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20" windowHeight="9060" activeTab="0"/>
  </bookViews>
  <sheets>
    <sheet name="Sheet1" sheetId="1" r:id="rId1"/>
  </sheets>
  <definedNames>
    <definedName name="_xlnm.Print_Area" localSheetId="0">'Sheet1'!$B$2:$U$1107</definedName>
  </definedNames>
  <calcPr fullCalcOnLoad="1"/>
</workbook>
</file>

<file path=xl/sharedStrings.xml><?xml version="1.0" encoding="utf-8"?>
<sst xmlns="http://schemas.openxmlformats.org/spreadsheetml/2006/main" count="1838" uniqueCount="108">
  <si>
    <t>鉱</t>
  </si>
  <si>
    <t>業</t>
  </si>
  <si>
    <t>計</t>
  </si>
  <si>
    <t>(３日間調査　単位：トン）</t>
  </si>
  <si>
    <t>製</t>
  </si>
  <si>
    <t>造</t>
  </si>
  <si>
    <t>業</t>
  </si>
  <si>
    <t>卸</t>
  </si>
  <si>
    <t>売</t>
  </si>
  <si>
    <t>業</t>
  </si>
  <si>
    <t>合　　　　　　　　　計</t>
  </si>
  <si>
    <t>倉</t>
  </si>
  <si>
    <t>庫</t>
  </si>
  <si>
    <t>合　計</t>
  </si>
  <si>
    <t xml:space="preserve"> 発産業業種</t>
  </si>
  <si>
    <t xml:space="preserve">流動ロット階層 </t>
  </si>
  <si>
    <t>0.01～0.05</t>
  </si>
  <si>
    <t>0.05～0.1</t>
  </si>
  <si>
    <t>0.1～0.5</t>
  </si>
  <si>
    <t>0.5～1</t>
  </si>
  <si>
    <t>1～3</t>
  </si>
  <si>
    <t>3～5</t>
  </si>
  <si>
    <t>5～7</t>
  </si>
  <si>
    <t>7～10</t>
  </si>
  <si>
    <t xml:space="preserve">ﾄﾝ未満 </t>
  </si>
  <si>
    <t>10～15</t>
  </si>
  <si>
    <t>15～20</t>
  </si>
  <si>
    <t>20～30</t>
  </si>
  <si>
    <t>30～50</t>
  </si>
  <si>
    <t>50～100</t>
  </si>
  <si>
    <t>100～500</t>
  </si>
  <si>
    <t>500～1,000</t>
  </si>
  <si>
    <t xml:space="preserve">ﾄﾝ以上 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</si>
  <si>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</si>
  <si>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</si>
  <si>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</si>
  <si>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</si>
  <si>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</si>
  <si>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</si>
  <si>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</si>
  <si>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</si>
  <si>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</si>
  <si>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</si>
  <si>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</si>
  <si>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</si>
  <si>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</si>
  <si>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</si>
  <si>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</si>
  <si>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</si>
  <si>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</si>
  <si>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</si>
  <si>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</si>
  <si>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</si>
  <si>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</si>
  <si>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</si>
  <si>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</si>
  <si>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</si>
  <si>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</si>
  <si>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</si>
  <si>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</si>
  <si>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</si>
  <si>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</si>
  <si>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</si>
  <si>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</si>
  <si>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自動車</t>
  </si>
  <si>
    <t>電気機械器具</t>
  </si>
  <si>
    <t>その他の機械器具</t>
  </si>
  <si>
    <t>家具・建具･じゅう器</t>
  </si>
  <si>
    <t>その他の卸売業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</si>
  <si>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</si>
  <si>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</si>
  <si>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</si>
  <si>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</si>
  <si>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</si>
  <si>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</si>
  <si>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</si>
  <si>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</si>
  <si>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</si>
  <si>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</si>
  <si>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繊維</t>
  </si>
  <si>
    <t>パルプ・紙・紙加工品</t>
  </si>
  <si>
    <t>化学</t>
  </si>
  <si>
    <t>鉄鋼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</si>
  <si>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</si>
  <si>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</si>
  <si>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</si>
  <si>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</si>
  <si>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</si>
  <si>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</si>
  <si>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</si>
  <si>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</si>
  <si>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</si>
  <si>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</si>
  <si>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</si>
  <si>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</si>
  <si>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</si>
  <si>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</si>
  <si>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</si>
  <si>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</si>
  <si>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</si>
  <si>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</si>
  <si>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</si>
  <si>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</si>
  <si>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</si>
  <si>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</si>
  <si>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鉱業（業種格付不能）</t>
  </si>
  <si>
    <t>卸売業（業種格付不能）</t>
  </si>
  <si>
    <t>表Ⅱ－７－２　発産業業種・流動ロット階層別流動量（代表輸送機関別）　－件数－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</si>
</sst>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3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49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40" fontId="2" fillId="0" borderId="24" xfId="49" applyNumberFormat="1" applyFont="1" applyFill="1" applyBorder="1" applyAlignment="1">
      <alignment horizontal="center" vertical="center"/>
    </xf>
    <xf numFmtId="38" fontId="2" fillId="0" borderId="24" xfId="49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2" fillId="0" borderId="17" xfId="49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5" fontId="2" fillId="0" borderId="11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29" xfId="49" applyNumberFormat="1" applyFont="1" applyFill="1" applyBorder="1" applyAlignment="1">
      <alignment vertical="center"/>
    </xf>
    <xf numFmtId="185" fontId="2" fillId="0" borderId="30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31" xfId="49" applyNumberFormat="1" applyFont="1" applyFill="1" applyBorder="1" applyAlignment="1">
      <alignment vertical="center"/>
    </xf>
    <xf numFmtId="185" fontId="2" fillId="0" borderId="32" xfId="49" applyNumberFormat="1" applyFont="1" applyFill="1" applyBorder="1" applyAlignment="1">
      <alignment vertical="center"/>
    </xf>
    <xf numFmtId="185" fontId="2" fillId="0" borderId="33" xfId="49" applyNumberFormat="1" applyFont="1" applyFill="1" applyBorder="1" applyAlignment="1">
      <alignment vertical="center"/>
    </xf>
    <xf numFmtId="185" fontId="2" fillId="0" borderId="34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D1107"/>
  <sheetViews>
    <sheetView tabSelected="1" zoomScaleSheetLayoutView="3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13" customWidth="1"/>
    <col min="2" max="2" width="4.19921875" style="15" customWidth="1"/>
    <col min="3" max="3" width="23.5" style="15" bestFit="1" customWidth="1"/>
    <col min="4" max="5" width="10.59765625" style="17" customWidth="1"/>
    <col min="6" max="21" width="10.59765625" style="13" customWidth="1"/>
    <col min="22" max="55" width="9" style="13" customWidth="1"/>
    <col min="56" max="56" width="9" style="14" customWidth="1"/>
    <col min="57" max="16384" width="9" style="13" customWidth="1"/>
  </cols>
  <sheetData>
    <row r="1" spans="3:56" ht="12">
      <c r="C1" s="13"/>
      <c r="E1" s="13"/>
      <c r="G1" s="17"/>
      <c r="BD1" s="13"/>
    </row>
    <row r="2" spans="2:15" s="47" customFormat="1" ht="13.5">
      <c r="B2" s="48" t="s">
        <v>107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3:5" ht="13.5" customHeight="1">
      <c r="C3" s="28"/>
      <c r="D3" s="28"/>
      <c r="E3" s="29"/>
    </row>
    <row r="4" spans="2:56" ht="13.5" customHeight="1">
      <c r="B4" s="27"/>
      <c r="C4" s="26" t="s">
        <v>33</v>
      </c>
      <c r="D4" s="51" t="s">
        <v>34</v>
      </c>
      <c r="E4" s="52"/>
      <c r="BC4" s="14"/>
      <c r="BD4" s="13"/>
    </row>
    <row r="5" spans="3:56" ht="13.5" customHeight="1">
      <c r="C5" s="16"/>
      <c r="L5" s="18"/>
      <c r="M5" s="17"/>
      <c r="N5" s="17"/>
      <c r="U5" s="18" t="s">
        <v>3</v>
      </c>
      <c r="BD5" s="13"/>
    </row>
    <row r="6" spans="2:56" ht="13.5" customHeight="1">
      <c r="B6" s="19"/>
      <c r="C6" s="20" t="s">
        <v>15</v>
      </c>
      <c r="D6" s="21">
        <v>0.01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30" t="s">
        <v>23</v>
      </c>
      <c r="M6" s="22" t="s">
        <v>25</v>
      </c>
      <c r="N6" s="22" t="s">
        <v>26</v>
      </c>
      <c r="O6" s="22" t="s">
        <v>27</v>
      </c>
      <c r="P6" s="22" t="s">
        <v>28</v>
      </c>
      <c r="Q6" s="22" t="s">
        <v>29</v>
      </c>
      <c r="R6" s="22" t="s">
        <v>30</v>
      </c>
      <c r="S6" s="22" t="s">
        <v>31</v>
      </c>
      <c r="T6" s="22">
        <v>1000</v>
      </c>
      <c r="U6" s="53" t="s">
        <v>13</v>
      </c>
      <c r="BD6" s="13"/>
    </row>
    <row r="7" spans="2:56" ht="13.5" customHeight="1">
      <c r="B7" s="23" t="s">
        <v>14</v>
      </c>
      <c r="C7" s="24"/>
      <c r="D7" s="25" t="s">
        <v>24</v>
      </c>
      <c r="E7" s="25" t="s">
        <v>24</v>
      </c>
      <c r="F7" s="25" t="s">
        <v>24</v>
      </c>
      <c r="G7" s="25" t="s">
        <v>24</v>
      </c>
      <c r="H7" s="25" t="s">
        <v>24</v>
      </c>
      <c r="I7" s="25" t="s">
        <v>24</v>
      </c>
      <c r="J7" s="25" t="s">
        <v>24</v>
      </c>
      <c r="K7" s="25" t="s">
        <v>24</v>
      </c>
      <c r="L7" s="31" t="s">
        <v>24</v>
      </c>
      <c r="M7" s="25" t="s">
        <v>24</v>
      </c>
      <c r="N7" s="25" t="s">
        <v>24</v>
      </c>
      <c r="O7" s="25" t="s">
        <v>24</v>
      </c>
      <c r="P7" s="25" t="s">
        <v>24</v>
      </c>
      <c r="Q7" s="25" t="s">
        <v>24</v>
      </c>
      <c r="R7" s="25" t="s">
        <v>24</v>
      </c>
      <c r="S7" s="25" t="s">
        <v>24</v>
      </c>
      <c r="T7" s="25" t="s">
        <v>32</v>
      </c>
      <c r="U7" s="54"/>
      <c r="BD7" s="13"/>
    </row>
    <row r="8" spans="2:21" ht="13.5" customHeight="1">
      <c r="B8" s="1"/>
      <c r="C8" s="2" t="s">
        <v>41</v>
      </c>
      <c r="D8" s="32">
        <f>SUM(D203,D658,D918,D983,D1048)</f>
        <v>0</v>
      </c>
      <c r="E8" s="32">
        <f aca="true" t="shared" si="0" ref="E8:U8">SUM(E203,E658,E918,E983,E1048)</f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3">
        <f t="shared" si="0"/>
        <v>118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4">
        <f t="shared" si="0"/>
        <v>118</v>
      </c>
    </row>
    <row r="9" spans="2:21" ht="13.5" customHeight="1">
      <c r="B9" s="3" t="s">
        <v>0</v>
      </c>
      <c r="C9" s="4" t="s">
        <v>42</v>
      </c>
      <c r="D9" s="35">
        <f aca="true" t="shared" si="1" ref="D9:U9">SUM(D204,D659,D919,D984,D1049)</f>
        <v>0</v>
      </c>
      <c r="E9" s="35">
        <f t="shared" si="1"/>
        <v>0</v>
      </c>
      <c r="F9" s="35">
        <f t="shared" si="1"/>
        <v>0</v>
      </c>
      <c r="G9" s="35">
        <f t="shared" si="1"/>
        <v>1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  <c r="M9" s="36">
        <f t="shared" si="1"/>
        <v>2</v>
      </c>
      <c r="N9" s="35">
        <f t="shared" si="1"/>
        <v>0</v>
      </c>
      <c r="O9" s="35">
        <f t="shared" si="1"/>
        <v>1</v>
      </c>
      <c r="P9" s="35">
        <f t="shared" si="1"/>
        <v>0</v>
      </c>
      <c r="Q9" s="35">
        <f t="shared" si="1"/>
        <v>3.2727</v>
      </c>
      <c r="R9" s="35">
        <f t="shared" si="1"/>
        <v>5.4544999999999995</v>
      </c>
      <c r="S9" s="35">
        <f t="shared" si="1"/>
        <v>11.9999</v>
      </c>
      <c r="T9" s="35">
        <f t="shared" si="1"/>
        <v>5.4544999999999995</v>
      </c>
      <c r="U9" s="37">
        <f t="shared" si="1"/>
        <v>30.181600000000003</v>
      </c>
    </row>
    <row r="10" spans="2:21" ht="13.5" customHeight="1">
      <c r="B10" s="3"/>
      <c r="C10" s="4" t="s">
        <v>43</v>
      </c>
      <c r="D10" s="35">
        <f aca="true" t="shared" si="2" ref="D10:U10">SUM(D205,D660,D920,D985,D1050)</f>
        <v>0</v>
      </c>
      <c r="E10" s="35">
        <f t="shared" si="2"/>
        <v>1</v>
      </c>
      <c r="F10" s="35">
        <f t="shared" si="2"/>
        <v>0</v>
      </c>
      <c r="G10" s="35">
        <f t="shared" si="2"/>
        <v>9.6341</v>
      </c>
      <c r="H10" s="35">
        <f t="shared" si="2"/>
        <v>1.075</v>
      </c>
      <c r="I10" s="35">
        <f t="shared" si="2"/>
        <v>9.3028</v>
      </c>
      <c r="J10" s="35">
        <f t="shared" si="2"/>
        <v>28.3071</v>
      </c>
      <c r="K10" s="35">
        <f t="shared" si="2"/>
        <v>7.941000000000001</v>
      </c>
      <c r="L10" s="35">
        <f t="shared" si="2"/>
        <v>67.0394</v>
      </c>
      <c r="M10" s="36">
        <f t="shared" si="2"/>
        <v>56.863</v>
      </c>
      <c r="N10" s="35">
        <f t="shared" si="2"/>
        <v>4.225</v>
      </c>
      <c r="O10" s="35">
        <f t="shared" si="2"/>
        <v>0</v>
      </c>
      <c r="P10" s="35">
        <f t="shared" si="2"/>
        <v>10.5639</v>
      </c>
      <c r="Q10" s="35">
        <f t="shared" si="2"/>
        <v>23.348000000000003</v>
      </c>
      <c r="R10" s="35">
        <f t="shared" si="2"/>
        <v>25.3889</v>
      </c>
      <c r="S10" s="35">
        <f t="shared" si="2"/>
        <v>4.3</v>
      </c>
      <c r="T10" s="35">
        <f t="shared" si="2"/>
        <v>1.075</v>
      </c>
      <c r="U10" s="37">
        <f t="shared" si="2"/>
        <v>250.06320000000002</v>
      </c>
    </row>
    <row r="11" spans="2:21" ht="13.5" customHeight="1">
      <c r="B11" s="3"/>
      <c r="C11" s="4" t="s">
        <v>85</v>
      </c>
      <c r="D11" s="35">
        <f aca="true" t="shared" si="3" ref="D11:U11">SUM(D206,D661,D921,D986,D1051)</f>
        <v>38.5976</v>
      </c>
      <c r="E11" s="35">
        <f t="shared" si="3"/>
        <v>386.2744</v>
      </c>
      <c r="F11" s="35">
        <f t="shared" si="3"/>
        <v>28.294800000000002</v>
      </c>
      <c r="G11" s="35">
        <f t="shared" si="3"/>
        <v>393.1222</v>
      </c>
      <c r="H11" s="35">
        <f t="shared" si="3"/>
        <v>64.6226</v>
      </c>
      <c r="I11" s="35">
        <f t="shared" si="3"/>
        <v>546.6882</v>
      </c>
      <c r="J11" s="35">
        <f t="shared" si="3"/>
        <v>837.0973</v>
      </c>
      <c r="K11" s="35">
        <f t="shared" si="3"/>
        <v>235.58</v>
      </c>
      <c r="L11" s="35">
        <f t="shared" si="3"/>
        <v>1746.4783</v>
      </c>
      <c r="M11" s="36">
        <f t="shared" si="3"/>
        <v>2965.1321</v>
      </c>
      <c r="N11" s="35">
        <f t="shared" si="3"/>
        <v>1329.9914</v>
      </c>
      <c r="O11" s="35">
        <f t="shared" si="3"/>
        <v>1332.2758000000001</v>
      </c>
      <c r="P11" s="35">
        <f t="shared" si="3"/>
        <v>2100.651</v>
      </c>
      <c r="Q11" s="35">
        <f t="shared" si="3"/>
        <v>2170.016</v>
      </c>
      <c r="R11" s="35">
        <f t="shared" si="3"/>
        <v>2240.7021999999997</v>
      </c>
      <c r="S11" s="35">
        <f t="shared" si="3"/>
        <v>230.9141</v>
      </c>
      <c r="T11" s="35">
        <f t="shared" si="3"/>
        <v>116.9426</v>
      </c>
      <c r="U11" s="37">
        <f t="shared" si="3"/>
        <v>16763.3806</v>
      </c>
    </row>
    <row r="12" spans="2:21" ht="13.5" customHeight="1">
      <c r="B12" s="3"/>
      <c r="C12" s="4" t="s">
        <v>44</v>
      </c>
      <c r="D12" s="35">
        <f aca="true" t="shared" si="4" ref="D12:U13">SUM(D207,D662,D922,D987,D1052)</f>
        <v>0</v>
      </c>
      <c r="E12" s="35">
        <f t="shared" si="4"/>
        <v>1</v>
      </c>
      <c r="F12" s="35">
        <f t="shared" si="4"/>
        <v>8.758099999999999</v>
      </c>
      <c r="G12" s="35">
        <f t="shared" si="4"/>
        <v>9.758099999999999</v>
      </c>
      <c r="H12" s="35">
        <f t="shared" si="4"/>
        <v>10.5839</v>
      </c>
      <c r="I12" s="35">
        <f t="shared" si="4"/>
        <v>27.3465</v>
      </c>
      <c r="J12" s="35">
        <f t="shared" si="4"/>
        <v>10.3081</v>
      </c>
      <c r="K12" s="35">
        <f t="shared" si="4"/>
        <v>13.851299999999998</v>
      </c>
      <c r="L12" s="35">
        <f t="shared" si="4"/>
        <v>93.5058</v>
      </c>
      <c r="M12" s="36">
        <f t="shared" si="4"/>
        <v>971.0732</v>
      </c>
      <c r="N12" s="35">
        <f t="shared" si="4"/>
        <v>171.72019999999998</v>
      </c>
      <c r="O12" s="35">
        <f t="shared" si="4"/>
        <v>247.82999999999998</v>
      </c>
      <c r="P12" s="35">
        <f t="shared" si="4"/>
        <v>81.04390000000001</v>
      </c>
      <c r="Q12" s="35">
        <f t="shared" si="4"/>
        <v>130.40290000000002</v>
      </c>
      <c r="R12" s="35">
        <f t="shared" si="4"/>
        <v>281.44579999999996</v>
      </c>
      <c r="S12" s="35">
        <f t="shared" si="4"/>
        <v>59.2572</v>
      </c>
      <c r="T12" s="35">
        <f t="shared" si="4"/>
        <v>141.5734</v>
      </c>
      <c r="U12" s="37">
        <f t="shared" si="4"/>
        <v>2259.4584</v>
      </c>
    </row>
    <row r="13" spans="2:21" ht="13.5" customHeight="1">
      <c r="B13" s="3"/>
      <c r="C13" s="4" t="s">
        <v>45</v>
      </c>
      <c r="D13" s="35">
        <f t="shared" si="4"/>
        <v>0</v>
      </c>
      <c r="E13" s="35">
        <f t="shared" si="4"/>
        <v>1</v>
      </c>
      <c r="F13" s="35">
        <f t="shared" si="4"/>
        <v>0</v>
      </c>
      <c r="G13" s="35">
        <f t="shared" si="4"/>
        <v>4</v>
      </c>
      <c r="H13" s="35">
        <f t="shared" si="4"/>
        <v>0</v>
      </c>
      <c r="I13" s="35">
        <f t="shared" si="4"/>
        <v>1</v>
      </c>
      <c r="J13" s="35">
        <f t="shared" si="4"/>
        <v>2</v>
      </c>
      <c r="K13" s="35">
        <f t="shared" si="4"/>
        <v>3</v>
      </c>
      <c r="L13" s="35">
        <f t="shared" si="4"/>
        <v>15</v>
      </c>
      <c r="M13" s="36">
        <f t="shared" si="4"/>
        <v>26.2258</v>
      </c>
      <c r="N13" s="35">
        <f t="shared" si="4"/>
        <v>3.3452</v>
      </c>
      <c r="O13" s="35">
        <f t="shared" si="4"/>
        <v>1</v>
      </c>
      <c r="P13" s="35">
        <f t="shared" si="4"/>
        <v>8.7445</v>
      </c>
      <c r="Q13" s="35">
        <f t="shared" si="4"/>
        <v>12.6129</v>
      </c>
      <c r="R13" s="35">
        <f t="shared" si="4"/>
        <v>10.7953</v>
      </c>
      <c r="S13" s="35">
        <f t="shared" si="4"/>
        <v>0</v>
      </c>
      <c r="T13" s="35">
        <f t="shared" si="4"/>
        <v>0</v>
      </c>
      <c r="U13" s="37">
        <f t="shared" si="4"/>
        <v>88.7237</v>
      </c>
    </row>
    <row r="14" spans="2:21" ht="13.5" customHeight="1">
      <c r="B14" s="3" t="s">
        <v>1</v>
      </c>
      <c r="C14" s="4" t="s">
        <v>105</v>
      </c>
      <c r="D14" s="35">
        <f aca="true" t="shared" si="5" ref="D14:U14">SUM(D209,D664,D924,D989,D1054)</f>
        <v>0</v>
      </c>
      <c r="E14" s="35">
        <f t="shared" si="5"/>
        <v>0</v>
      </c>
      <c r="F14" s="35">
        <f t="shared" si="5"/>
        <v>0</v>
      </c>
      <c r="G14" s="35">
        <f t="shared" si="5"/>
        <v>339.8278</v>
      </c>
      <c r="H14" s="35">
        <f t="shared" si="5"/>
        <v>5.5932</v>
      </c>
      <c r="I14" s="35">
        <f t="shared" si="5"/>
        <v>80.4735</v>
      </c>
      <c r="J14" s="35">
        <f t="shared" si="5"/>
        <v>541.4997999999999</v>
      </c>
      <c r="K14" s="35">
        <f t="shared" si="5"/>
        <v>782.7845</v>
      </c>
      <c r="L14" s="35">
        <f t="shared" si="5"/>
        <v>532.7413</v>
      </c>
      <c r="M14" s="36">
        <f t="shared" si="5"/>
        <v>814.6586</v>
      </c>
      <c r="N14" s="35">
        <f t="shared" si="5"/>
        <v>95.8169</v>
      </c>
      <c r="O14" s="35">
        <f t="shared" si="5"/>
        <v>191.507</v>
      </c>
      <c r="P14" s="35">
        <f t="shared" si="5"/>
        <v>524.0667000000001</v>
      </c>
      <c r="Q14" s="35">
        <f t="shared" si="5"/>
        <v>273.0008</v>
      </c>
      <c r="R14" s="35">
        <f t="shared" si="5"/>
        <v>308.4771</v>
      </c>
      <c r="S14" s="35">
        <f t="shared" si="5"/>
        <v>64.05539999999999</v>
      </c>
      <c r="T14" s="35">
        <f t="shared" si="5"/>
        <v>21.7001</v>
      </c>
      <c r="U14" s="37">
        <f t="shared" si="5"/>
        <v>4576.202700000002</v>
      </c>
    </row>
    <row r="15" spans="2:21" ht="13.5" customHeight="1">
      <c r="B15" s="5"/>
      <c r="C15" s="6" t="s">
        <v>86</v>
      </c>
      <c r="D15" s="38">
        <f aca="true" t="shared" si="6" ref="D15:U15">SUM(D210,D665,D925,D990,D1055)</f>
        <v>38.5976</v>
      </c>
      <c r="E15" s="38">
        <f t="shared" si="6"/>
        <v>389.2744</v>
      </c>
      <c r="F15" s="38">
        <f t="shared" si="6"/>
        <v>37.0529</v>
      </c>
      <c r="G15" s="38">
        <f t="shared" si="6"/>
        <v>757.3422</v>
      </c>
      <c r="H15" s="38">
        <f t="shared" si="6"/>
        <v>81.8747</v>
      </c>
      <c r="I15" s="38">
        <f t="shared" si="6"/>
        <v>664.811</v>
      </c>
      <c r="J15" s="38">
        <f t="shared" si="6"/>
        <v>1419.2123</v>
      </c>
      <c r="K15" s="38">
        <f t="shared" si="6"/>
        <v>1043.1568</v>
      </c>
      <c r="L15" s="38">
        <f t="shared" si="6"/>
        <v>2454.7648</v>
      </c>
      <c r="M15" s="39">
        <f t="shared" si="6"/>
        <v>4953.952700000001</v>
      </c>
      <c r="N15" s="38">
        <f t="shared" si="6"/>
        <v>1605.0987</v>
      </c>
      <c r="O15" s="38">
        <f t="shared" si="6"/>
        <v>1773.6128</v>
      </c>
      <c r="P15" s="38">
        <f t="shared" si="6"/>
        <v>2725.07</v>
      </c>
      <c r="Q15" s="38">
        <f t="shared" si="6"/>
        <v>2612.6533</v>
      </c>
      <c r="R15" s="38">
        <f t="shared" si="6"/>
        <v>2872.2638</v>
      </c>
      <c r="S15" s="38">
        <f t="shared" si="6"/>
        <v>370.52660000000003</v>
      </c>
      <c r="T15" s="38">
        <f t="shared" si="6"/>
        <v>286.74559999999997</v>
      </c>
      <c r="U15" s="40">
        <f t="shared" si="6"/>
        <v>24086.0102</v>
      </c>
    </row>
    <row r="16" spans="2:21" ht="13.5" customHeight="1">
      <c r="B16" s="3"/>
      <c r="C16" s="7" t="s">
        <v>46</v>
      </c>
      <c r="D16" s="35">
        <f aca="true" t="shared" si="7" ref="D16:U16">SUM(D211,D666,D926,D991,D1056)</f>
        <v>230529.347</v>
      </c>
      <c r="E16" s="35">
        <f t="shared" si="7"/>
        <v>267620.5558</v>
      </c>
      <c r="F16" s="35">
        <f t="shared" si="7"/>
        <v>102199.8376</v>
      </c>
      <c r="G16" s="35">
        <f t="shared" si="7"/>
        <v>222440.4463</v>
      </c>
      <c r="H16" s="35">
        <f t="shared" si="7"/>
        <v>45765.107800000005</v>
      </c>
      <c r="I16" s="35">
        <f t="shared" si="7"/>
        <v>52856.2363</v>
      </c>
      <c r="J16" s="35">
        <f t="shared" si="7"/>
        <v>18224.879899999996</v>
      </c>
      <c r="K16" s="35">
        <f t="shared" si="7"/>
        <v>9944.822300000002</v>
      </c>
      <c r="L16" s="35">
        <f t="shared" si="7"/>
        <v>9107.2033</v>
      </c>
      <c r="M16" s="36">
        <f t="shared" si="7"/>
        <v>11699.557799999999</v>
      </c>
      <c r="N16" s="35">
        <f t="shared" si="7"/>
        <v>2926.6135999999997</v>
      </c>
      <c r="O16" s="35">
        <f t="shared" si="7"/>
        <v>3396.6574</v>
      </c>
      <c r="P16" s="35">
        <f t="shared" si="7"/>
        <v>1923.9083</v>
      </c>
      <c r="Q16" s="35">
        <f t="shared" si="7"/>
        <v>1018.4507</v>
      </c>
      <c r="R16" s="35">
        <f t="shared" si="7"/>
        <v>381.09790000000004</v>
      </c>
      <c r="S16" s="35">
        <f t="shared" si="7"/>
        <v>22.0793</v>
      </c>
      <c r="T16" s="35">
        <f t="shared" si="7"/>
        <v>0</v>
      </c>
      <c r="U16" s="37">
        <f t="shared" si="7"/>
        <v>980056.8013</v>
      </c>
    </row>
    <row r="17" spans="2:21" ht="13.5" customHeight="1">
      <c r="B17" s="3"/>
      <c r="C17" s="7" t="s">
        <v>83</v>
      </c>
      <c r="D17" s="35">
        <f aca="true" t="shared" si="8" ref="D17:U17">SUM(D212,D667,D927,D992,D1057)</f>
        <v>199604.9544</v>
      </c>
      <c r="E17" s="35">
        <f t="shared" si="8"/>
        <v>183750.351</v>
      </c>
      <c r="F17" s="35">
        <f t="shared" si="8"/>
        <v>50873.0292</v>
      </c>
      <c r="G17" s="35">
        <f t="shared" si="8"/>
        <v>90195.26739999998</v>
      </c>
      <c r="H17" s="35">
        <f t="shared" si="8"/>
        <v>17894.5679</v>
      </c>
      <c r="I17" s="35">
        <f t="shared" si="8"/>
        <v>33286.6713</v>
      </c>
      <c r="J17" s="35">
        <f t="shared" si="8"/>
        <v>6745.7255000000005</v>
      </c>
      <c r="K17" s="35">
        <f t="shared" si="8"/>
        <v>4095.9978</v>
      </c>
      <c r="L17" s="35">
        <f t="shared" si="8"/>
        <v>4226.185600000001</v>
      </c>
      <c r="M17" s="36">
        <f t="shared" si="8"/>
        <v>8653.4161</v>
      </c>
      <c r="N17" s="35">
        <f t="shared" si="8"/>
        <v>2573.0141</v>
      </c>
      <c r="O17" s="35">
        <f t="shared" si="8"/>
        <v>3179.9646000000002</v>
      </c>
      <c r="P17" s="35">
        <f t="shared" si="8"/>
        <v>798.6639000000001</v>
      </c>
      <c r="Q17" s="35">
        <f t="shared" si="8"/>
        <v>574.8727000000001</v>
      </c>
      <c r="R17" s="35">
        <f t="shared" si="8"/>
        <v>295.7056</v>
      </c>
      <c r="S17" s="35">
        <f t="shared" si="8"/>
        <v>40.299800000000005</v>
      </c>
      <c r="T17" s="35">
        <f t="shared" si="8"/>
        <v>0</v>
      </c>
      <c r="U17" s="37">
        <f t="shared" si="8"/>
        <v>606788.6869</v>
      </c>
    </row>
    <row r="18" spans="2:21" ht="13.5" customHeight="1">
      <c r="B18" s="3"/>
      <c r="C18" s="7" t="s">
        <v>79</v>
      </c>
      <c r="D18" s="35">
        <f aca="true" t="shared" si="9" ref="D18:U18">SUM(D213,D668,D928,D993,D1058)</f>
        <v>204383.60420000003</v>
      </c>
      <c r="E18" s="35">
        <f t="shared" si="9"/>
        <v>136235.40750000003</v>
      </c>
      <c r="F18" s="35">
        <f t="shared" si="9"/>
        <v>24872.834400000003</v>
      </c>
      <c r="G18" s="35">
        <f t="shared" si="9"/>
        <v>28510.922300000006</v>
      </c>
      <c r="H18" s="35">
        <f t="shared" si="9"/>
        <v>6071.4701</v>
      </c>
      <c r="I18" s="35">
        <f t="shared" si="9"/>
        <v>4073.9465</v>
      </c>
      <c r="J18" s="35">
        <f t="shared" si="9"/>
        <v>881.0196</v>
      </c>
      <c r="K18" s="35">
        <f t="shared" si="9"/>
        <v>555.7016</v>
      </c>
      <c r="L18" s="35">
        <f t="shared" si="9"/>
        <v>411.7018</v>
      </c>
      <c r="M18" s="36">
        <f t="shared" si="9"/>
        <v>347.68820000000005</v>
      </c>
      <c r="N18" s="35">
        <f t="shared" si="9"/>
        <v>109.3584</v>
      </c>
      <c r="O18" s="35">
        <f t="shared" si="9"/>
        <v>121.30919999999999</v>
      </c>
      <c r="P18" s="35">
        <f t="shared" si="9"/>
        <v>44.7532</v>
      </c>
      <c r="Q18" s="35">
        <f t="shared" si="9"/>
        <v>41.188</v>
      </c>
      <c r="R18" s="35">
        <f t="shared" si="9"/>
        <v>16.0519</v>
      </c>
      <c r="S18" s="35">
        <f t="shared" si="9"/>
        <v>0</v>
      </c>
      <c r="T18" s="35">
        <f t="shared" si="9"/>
        <v>0</v>
      </c>
      <c r="U18" s="37">
        <f t="shared" si="9"/>
        <v>406676.9569</v>
      </c>
    </row>
    <row r="19" spans="2:21" ht="13.5" customHeight="1">
      <c r="B19" s="3"/>
      <c r="C19" s="7" t="s">
        <v>47</v>
      </c>
      <c r="D19" s="35">
        <f aca="true" t="shared" si="10" ref="D19:U19">SUM(D214,D669,D929,D994,D1059)</f>
        <v>343459.0455</v>
      </c>
      <c r="E19" s="35">
        <f t="shared" si="10"/>
        <v>9025.748</v>
      </c>
      <c r="F19" s="35">
        <f t="shared" si="10"/>
        <v>6074.2014</v>
      </c>
      <c r="G19" s="35">
        <f t="shared" si="10"/>
        <v>18372.2808</v>
      </c>
      <c r="H19" s="35">
        <f t="shared" si="10"/>
        <v>7856.6411</v>
      </c>
      <c r="I19" s="35">
        <f t="shared" si="10"/>
        <v>15278.8696</v>
      </c>
      <c r="J19" s="35">
        <f t="shared" si="10"/>
        <v>5891.8021</v>
      </c>
      <c r="K19" s="35">
        <f t="shared" si="10"/>
        <v>1981.2576000000004</v>
      </c>
      <c r="L19" s="35">
        <f t="shared" si="10"/>
        <v>2820.8638</v>
      </c>
      <c r="M19" s="36">
        <f t="shared" si="10"/>
        <v>4540.7245</v>
      </c>
      <c r="N19" s="35">
        <f t="shared" si="10"/>
        <v>1753.9538</v>
      </c>
      <c r="O19" s="35">
        <f t="shared" si="10"/>
        <v>785.303</v>
      </c>
      <c r="P19" s="35">
        <f t="shared" si="10"/>
        <v>328.0086</v>
      </c>
      <c r="Q19" s="35">
        <f t="shared" si="10"/>
        <v>197.5553</v>
      </c>
      <c r="R19" s="35">
        <f t="shared" si="10"/>
        <v>61.2394</v>
      </c>
      <c r="S19" s="35">
        <f t="shared" si="10"/>
        <v>3.0955</v>
      </c>
      <c r="T19" s="35">
        <f t="shared" si="10"/>
        <v>10.4652</v>
      </c>
      <c r="U19" s="37">
        <f t="shared" si="10"/>
        <v>418441.05519999994</v>
      </c>
    </row>
    <row r="20" spans="2:21" ht="13.5" customHeight="1">
      <c r="B20" s="3"/>
      <c r="C20" s="7" t="s">
        <v>48</v>
      </c>
      <c r="D20" s="35">
        <f aca="true" t="shared" si="11" ref="D20:U20">SUM(D215,D670,D930,D995,D1060)</f>
        <v>76187.99260000001</v>
      </c>
      <c r="E20" s="35">
        <f t="shared" si="11"/>
        <v>35804.227</v>
      </c>
      <c r="F20" s="35">
        <f t="shared" si="11"/>
        <v>16842.073399999997</v>
      </c>
      <c r="G20" s="35">
        <f t="shared" si="11"/>
        <v>18336.4269</v>
      </c>
      <c r="H20" s="35">
        <f t="shared" si="11"/>
        <v>4784.1767</v>
      </c>
      <c r="I20" s="35">
        <f t="shared" si="11"/>
        <v>5947.5308</v>
      </c>
      <c r="J20" s="35">
        <f t="shared" si="11"/>
        <v>1889.3051000000003</v>
      </c>
      <c r="K20" s="35">
        <f t="shared" si="11"/>
        <v>955.5020000000001</v>
      </c>
      <c r="L20" s="35">
        <f t="shared" si="11"/>
        <v>581.3994999999999</v>
      </c>
      <c r="M20" s="36">
        <f t="shared" si="11"/>
        <v>686.3975</v>
      </c>
      <c r="N20" s="35">
        <f t="shared" si="11"/>
        <v>96.4454</v>
      </c>
      <c r="O20" s="35">
        <f t="shared" si="11"/>
        <v>86.6669</v>
      </c>
      <c r="P20" s="35">
        <f t="shared" si="11"/>
        <v>49.3036</v>
      </c>
      <c r="Q20" s="35">
        <f t="shared" si="11"/>
        <v>14.4547</v>
      </c>
      <c r="R20" s="35">
        <f t="shared" si="11"/>
        <v>12.9546</v>
      </c>
      <c r="S20" s="35">
        <f t="shared" si="11"/>
        <v>0</v>
      </c>
      <c r="T20" s="35">
        <f t="shared" si="11"/>
        <v>0</v>
      </c>
      <c r="U20" s="37">
        <f t="shared" si="11"/>
        <v>162274.85669999997</v>
      </c>
    </row>
    <row r="21" spans="2:21" ht="13.5" customHeight="1">
      <c r="B21" s="3" t="s">
        <v>4</v>
      </c>
      <c r="C21" s="7" t="s">
        <v>80</v>
      </c>
      <c r="D21" s="35">
        <f aca="true" t="shared" si="12" ref="D21:U21">SUM(D216,D671,D931,D996,D1061)</f>
        <v>15654.0202</v>
      </c>
      <c r="E21" s="35">
        <f t="shared" si="12"/>
        <v>31343.026700000006</v>
      </c>
      <c r="F21" s="35">
        <f t="shared" si="12"/>
        <v>10045.8453</v>
      </c>
      <c r="G21" s="35">
        <f t="shared" si="12"/>
        <v>38337.95</v>
      </c>
      <c r="H21" s="35">
        <f t="shared" si="12"/>
        <v>19424.464799999998</v>
      </c>
      <c r="I21" s="35">
        <f t="shared" si="12"/>
        <v>39583.47189999999</v>
      </c>
      <c r="J21" s="35">
        <f t="shared" si="12"/>
        <v>10575.5556</v>
      </c>
      <c r="K21" s="35">
        <f t="shared" si="12"/>
        <v>3403.8697</v>
      </c>
      <c r="L21" s="35">
        <f t="shared" si="12"/>
        <v>2497.7291999999998</v>
      </c>
      <c r="M21" s="36">
        <f t="shared" si="12"/>
        <v>5324.9469</v>
      </c>
      <c r="N21" s="35">
        <f t="shared" si="12"/>
        <v>1015.8343</v>
      </c>
      <c r="O21" s="35">
        <f t="shared" si="12"/>
        <v>3318.2907999999998</v>
      </c>
      <c r="P21" s="35">
        <f t="shared" si="12"/>
        <v>1191.2945</v>
      </c>
      <c r="Q21" s="35">
        <f t="shared" si="12"/>
        <v>637.6511</v>
      </c>
      <c r="R21" s="35">
        <f t="shared" si="12"/>
        <v>318.1454</v>
      </c>
      <c r="S21" s="35">
        <f t="shared" si="12"/>
        <v>26.2126</v>
      </c>
      <c r="T21" s="35">
        <f t="shared" si="12"/>
        <v>9.481000000000002</v>
      </c>
      <c r="U21" s="37">
        <f t="shared" si="12"/>
        <v>182707.78999999998</v>
      </c>
    </row>
    <row r="22" spans="2:21" ht="13.5" customHeight="1">
      <c r="B22" s="3"/>
      <c r="C22" s="7" t="s">
        <v>87</v>
      </c>
      <c r="D22" s="35">
        <f aca="true" t="shared" si="13" ref="D22:U22">SUM(D217,D672,D932,D997,D1062)</f>
        <v>133001.52149999997</v>
      </c>
      <c r="E22" s="35">
        <f t="shared" si="13"/>
        <v>220483.005</v>
      </c>
      <c r="F22" s="35">
        <f t="shared" si="13"/>
        <v>72183.31580000001</v>
      </c>
      <c r="G22" s="35">
        <f t="shared" si="13"/>
        <v>48681.0061</v>
      </c>
      <c r="H22" s="35">
        <f t="shared" si="13"/>
        <v>15765.2167</v>
      </c>
      <c r="I22" s="35">
        <f t="shared" si="13"/>
        <v>17173.196200000002</v>
      </c>
      <c r="J22" s="35">
        <f t="shared" si="13"/>
        <v>5562.8723</v>
      </c>
      <c r="K22" s="35">
        <f t="shared" si="13"/>
        <v>1197.4695000000002</v>
      </c>
      <c r="L22" s="35">
        <f t="shared" si="13"/>
        <v>2458.3466</v>
      </c>
      <c r="M22" s="36">
        <f t="shared" si="13"/>
        <v>1734.699</v>
      </c>
      <c r="N22" s="35">
        <f t="shared" si="13"/>
        <v>142.7483</v>
      </c>
      <c r="O22" s="35">
        <f t="shared" si="13"/>
        <v>308.56</v>
      </c>
      <c r="P22" s="35">
        <f t="shared" si="13"/>
        <v>113.21010000000001</v>
      </c>
      <c r="Q22" s="35">
        <f t="shared" si="13"/>
        <v>15.7984</v>
      </c>
      <c r="R22" s="35">
        <f t="shared" si="13"/>
        <v>39.1516</v>
      </c>
      <c r="S22" s="35">
        <f t="shared" si="13"/>
        <v>0</v>
      </c>
      <c r="T22" s="35">
        <f t="shared" si="13"/>
        <v>0</v>
      </c>
      <c r="U22" s="37">
        <f t="shared" si="13"/>
        <v>518860.1171</v>
      </c>
    </row>
    <row r="23" spans="2:21" ht="13.5" customHeight="1">
      <c r="B23" s="3"/>
      <c r="C23" s="7" t="s">
        <v>81</v>
      </c>
      <c r="D23" s="35">
        <f aca="true" t="shared" si="14" ref="D23:U23">SUM(D218,D673,D933,D998,D1063)</f>
        <v>76941.79809999999</v>
      </c>
      <c r="E23" s="35">
        <f t="shared" si="14"/>
        <v>274459.9583</v>
      </c>
      <c r="F23" s="35">
        <f t="shared" si="14"/>
        <v>101127.42409999997</v>
      </c>
      <c r="G23" s="35">
        <f t="shared" si="14"/>
        <v>118740.29859999997</v>
      </c>
      <c r="H23" s="35">
        <f t="shared" si="14"/>
        <v>24595.3827</v>
      </c>
      <c r="I23" s="35">
        <f t="shared" si="14"/>
        <v>30682.3108</v>
      </c>
      <c r="J23" s="35">
        <f t="shared" si="14"/>
        <v>10425.9923</v>
      </c>
      <c r="K23" s="35">
        <f t="shared" si="14"/>
        <v>8433.7156</v>
      </c>
      <c r="L23" s="35">
        <f t="shared" si="14"/>
        <v>7802.326</v>
      </c>
      <c r="M23" s="36">
        <f t="shared" si="14"/>
        <v>17214.3343</v>
      </c>
      <c r="N23" s="35">
        <f t="shared" si="14"/>
        <v>5049.980500000001</v>
      </c>
      <c r="O23" s="35">
        <f t="shared" si="14"/>
        <v>2567.1544</v>
      </c>
      <c r="P23" s="35">
        <f t="shared" si="14"/>
        <v>1025.7354</v>
      </c>
      <c r="Q23" s="35">
        <f t="shared" si="14"/>
        <v>854.5837999999999</v>
      </c>
      <c r="R23" s="35">
        <f t="shared" si="14"/>
        <v>637.7959999999999</v>
      </c>
      <c r="S23" s="35">
        <f t="shared" si="14"/>
        <v>170.18880000000001</v>
      </c>
      <c r="T23" s="35">
        <f t="shared" si="14"/>
        <v>111.43270000000001</v>
      </c>
      <c r="U23" s="37">
        <f t="shared" si="14"/>
        <v>680840.4124</v>
      </c>
    </row>
    <row r="24" spans="2:21" ht="13.5" customHeight="1">
      <c r="B24" s="3"/>
      <c r="C24" s="7" t="s">
        <v>84</v>
      </c>
      <c r="D24" s="35">
        <f aca="true" t="shared" si="15" ref="D24:U24">SUM(D219,D674,D934,D999,D1064)</f>
        <v>242.6385</v>
      </c>
      <c r="E24" s="35">
        <f t="shared" si="15"/>
        <v>94946.6072</v>
      </c>
      <c r="F24" s="35">
        <f t="shared" si="15"/>
        <v>839.3629999999999</v>
      </c>
      <c r="G24" s="35">
        <f t="shared" si="15"/>
        <v>6203.303</v>
      </c>
      <c r="H24" s="35">
        <f t="shared" si="15"/>
        <v>5370.489300000001</v>
      </c>
      <c r="I24" s="35">
        <f t="shared" si="15"/>
        <v>12802.3466</v>
      </c>
      <c r="J24" s="35">
        <f t="shared" si="15"/>
        <v>8395.046199999999</v>
      </c>
      <c r="K24" s="35">
        <f t="shared" si="15"/>
        <v>3896.6978000000004</v>
      </c>
      <c r="L24" s="35">
        <f t="shared" si="15"/>
        <v>7086.705200000001</v>
      </c>
      <c r="M24" s="36">
        <f t="shared" si="15"/>
        <v>8505.560300000001</v>
      </c>
      <c r="N24" s="35">
        <f t="shared" si="15"/>
        <v>2254.8923999999997</v>
      </c>
      <c r="O24" s="35">
        <f t="shared" si="15"/>
        <v>2318.4282</v>
      </c>
      <c r="P24" s="35">
        <f t="shared" si="15"/>
        <v>2364.0208999999995</v>
      </c>
      <c r="Q24" s="35">
        <f t="shared" si="15"/>
        <v>1648.1732000000002</v>
      </c>
      <c r="R24" s="35">
        <f t="shared" si="15"/>
        <v>1825.7514999999999</v>
      </c>
      <c r="S24" s="35">
        <f t="shared" si="15"/>
        <v>274.63730000000004</v>
      </c>
      <c r="T24" s="35">
        <f t="shared" si="15"/>
        <v>400.0437</v>
      </c>
      <c r="U24" s="37">
        <f t="shared" si="15"/>
        <v>159374.70429999995</v>
      </c>
    </row>
    <row r="25" spans="2:21" ht="13.5" customHeight="1">
      <c r="B25" s="3"/>
      <c r="C25" s="7" t="s">
        <v>49</v>
      </c>
      <c r="D25" s="35">
        <f aca="true" t="shared" si="16" ref="D25:U25">SUM(D220,D675,D935,D1000,D1065)</f>
        <v>42795.0714</v>
      </c>
      <c r="E25" s="35">
        <f t="shared" si="16"/>
        <v>100435.0875</v>
      </c>
      <c r="F25" s="35">
        <f t="shared" si="16"/>
        <v>41858.50869999999</v>
      </c>
      <c r="G25" s="35">
        <f t="shared" si="16"/>
        <v>68814.6367</v>
      </c>
      <c r="H25" s="35">
        <f t="shared" si="16"/>
        <v>18667.3279</v>
      </c>
      <c r="I25" s="35">
        <f t="shared" si="16"/>
        <v>28419.831199999997</v>
      </c>
      <c r="J25" s="35">
        <f t="shared" si="16"/>
        <v>5818.226099999999</v>
      </c>
      <c r="K25" s="35">
        <f t="shared" si="16"/>
        <v>2363.1312000000003</v>
      </c>
      <c r="L25" s="35">
        <f t="shared" si="16"/>
        <v>2560.9665</v>
      </c>
      <c r="M25" s="36">
        <f t="shared" si="16"/>
        <v>2533.1679000000004</v>
      </c>
      <c r="N25" s="35">
        <f t="shared" si="16"/>
        <v>481.7193</v>
      </c>
      <c r="O25" s="35">
        <f t="shared" si="16"/>
        <v>544.1484999999999</v>
      </c>
      <c r="P25" s="35">
        <f t="shared" si="16"/>
        <v>235.01590000000002</v>
      </c>
      <c r="Q25" s="35">
        <f t="shared" si="16"/>
        <v>170.89690000000002</v>
      </c>
      <c r="R25" s="35">
        <f t="shared" si="16"/>
        <v>52.3699</v>
      </c>
      <c r="S25" s="35">
        <f t="shared" si="16"/>
        <v>1.8743</v>
      </c>
      <c r="T25" s="35">
        <f t="shared" si="16"/>
        <v>0</v>
      </c>
      <c r="U25" s="37">
        <f t="shared" si="16"/>
        <v>315751.9798999999</v>
      </c>
    </row>
    <row r="26" spans="2:21" ht="13.5" customHeight="1">
      <c r="B26" s="3"/>
      <c r="C26" s="7" t="s">
        <v>50</v>
      </c>
      <c r="D26" s="35">
        <f aca="true" t="shared" si="17" ref="D26:U26">SUM(D221,D676,D936,D1001,D1066)</f>
        <v>16889.4896</v>
      </c>
      <c r="E26" s="35">
        <f t="shared" si="17"/>
        <v>43509.636300000006</v>
      </c>
      <c r="F26" s="35">
        <f t="shared" si="17"/>
        <v>7787.8101</v>
      </c>
      <c r="G26" s="35">
        <f t="shared" si="17"/>
        <v>11864.4287</v>
      </c>
      <c r="H26" s="35">
        <f t="shared" si="17"/>
        <v>2566.7946999999995</v>
      </c>
      <c r="I26" s="35">
        <f t="shared" si="17"/>
        <v>2108.6048000000005</v>
      </c>
      <c r="J26" s="35">
        <f t="shared" si="17"/>
        <v>1153.3950000000002</v>
      </c>
      <c r="K26" s="35">
        <f t="shared" si="17"/>
        <v>843.7855</v>
      </c>
      <c r="L26" s="35">
        <f t="shared" si="17"/>
        <v>1134.6038</v>
      </c>
      <c r="M26" s="36">
        <f t="shared" si="17"/>
        <v>956.3708999999999</v>
      </c>
      <c r="N26" s="35">
        <f t="shared" si="17"/>
        <v>160.3654</v>
      </c>
      <c r="O26" s="35">
        <f t="shared" si="17"/>
        <v>108.5383</v>
      </c>
      <c r="P26" s="35">
        <f t="shared" si="17"/>
        <v>75.61860000000001</v>
      </c>
      <c r="Q26" s="35">
        <f t="shared" si="17"/>
        <v>25.557199999999998</v>
      </c>
      <c r="R26" s="35">
        <f t="shared" si="17"/>
        <v>8.9457</v>
      </c>
      <c r="S26" s="35">
        <f t="shared" si="17"/>
        <v>0</v>
      </c>
      <c r="T26" s="35">
        <f t="shared" si="17"/>
        <v>0</v>
      </c>
      <c r="U26" s="37">
        <f t="shared" si="17"/>
        <v>89193.9446</v>
      </c>
    </row>
    <row r="27" spans="2:21" ht="13.5" customHeight="1">
      <c r="B27" s="3" t="s">
        <v>5</v>
      </c>
      <c r="C27" s="7" t="s">
        <v>88</v>
      </c>
      <c r="D27" s="35">
        <f aca="true" t="shared" si="18" ref="D27:U27">SUM(D222,D677,D937,D1002,D1067)</f>
        <v>5265.4164</v>
      </c>
      <c r="E27" s="35">
        <f t="shared" si="18"/>
        <v>5872.5667</v>
      </c>
      <c r="F27" s="35">
        <f t="shared" si="18"/>
        <v>2086.1779</v>
      </c>
      <c r="G27" s="35">
        <f t="shared" si="18"/>
        <v>3595.0792</v>
      </c>
      <c r="H27" s="35">
        <f t="shared" si="18"/>
        <v>132.2371</v>
      </c>
      <c r="I27" s="35">
        <f t="shared" si="18"/>
        <v>189.4518</v>
      </c>
      <c r="J27" s="35">
        <f t="shared" si="18"/>
        <v>22.898600000000002</v>
      </c>
      <c r="K27" s="35">
        <f t="shared" si="18"/>
        <v>6.4188</v>
      </c>
      <c r="L27" s="35">
        <f t="shared" si="18"/>
        <v>0</v>
      </c>
      <c r="M27" s="36">
        <f t="shared" si="18"/>
        <v>0</v>
      </c>
      <c r="N27" s="35">
        <f t="shared" si="18"/>
        <v>0</v>
      </c>
      <c r="O27" s="35">
        <f t="shared" si="18"/>
        <v>2.341</v>
      </c>
      <c r="P27" s="35">
        <f t="shared" si="18"/>
        <v>1.1705</v>
      </c>
      <c r="Q27" s="35">
        <f t="shared" si="18"/>
        <v>0</v>
      </c>
      <c r="R27" s="35">
        <f t="shared" si="18"/>
        <v>0</v>
      </c>
      <c r="S27" s="35">
        <f t="shared" si="18"/>
        <v>0</v>
      </c>
      <c r="T27" s="35">
        <f t="shared" si="18"/>
        <v>0</v>
      </c>
      <c r="U27" s="37">
        <f t="shared" si="18"/>
        <v>17173.757999999998</v>
      </c>
    </row>
    <row r="28" spans="2:21" ht="13.5" customHeight="1">
      <c r="B28" s="3"/>
      <c r="C28" s="7" t="s">
        <v>51</v>
      </c>
      <c r="D28" s="35">
        <f aca="true" t="shared" si="19" ref="D28:U28">SUM(D223,D678,D938,D1003,D1068)</f>
        <v>18427.584600000002</v>
      </c>
      <c r="E28" s="35">
        <f t="shared" si="19"/>
        <v>35202.6553</v>
      </c>
      <c r="F28" s="35">
        <f t="shared" si="19"/>
        <v>11496.0333</v>
      </c>
      <c r="G28" s="35">
        <f t="shared" si="19"/>
        <v>41259.284400000004</v>
      </c>
      <c r="H28" s="35">
        <f t="shared" si="19"/>
        <v>17180.5949</v>
      </c>
      <c r="I28" s="35">
        <f t="shared" si="19"/>
        <v>71127.0809</v>
      </c>
      <c r="J28" s="35">
        <f t="shared" si="19"/>
        <v>46347.78450000001</v>
      </c>
      <c r="K28" s="35">
        <f t="shared" si="19"/>
        <v>25178.368199999997</v>
      </c>
      <c r="L28" s="35">
        <f t="shared" si="19"/>
        <v>51967.4766</v>
      </c>
      <c r="M28" s="36">
        <f t="shared" si="19"/>
        <v>52692.775400000006</v>
      </c>
      <c r="N28" s="35">
        <f t="shared" si="19"/>
        <v>7738.7379</v>
      </c>
      <c r="O28" s="35">
        <f t="shared" si="19"/>
        <v>10472.620400000002</v>
      </c>
      <c r="P28" s="35">
        <f t="shared" si="19"/>
        <v>6977.6633</v>
      </c>
      <c r="Q28" s="35">
        <f t="shared" si="19"/>
        <v>4378.8906</v>
      </c>
      <c r="R28" s="35">
        <f t="shared" si="19"/>
        <v>5280.286</v>
      </c>
      <c r="S28" s="35">
        <f t="shared" si="19"/>
        <v>939.8229999999999</v>
      </c>
      <c r="T28" s="35">
        <f t="shared" si="19"/>
        <v>346.8812</v>
      </c>
      <c r="U28" s="37">
        <f t="shared" si="19"/>
        <v>407014.5404999999</v>
      </c>
    </row>
    <row r="29" spans="2:21" ht="13.5" customHeight="1">
      <c r="B29" s="3"/>
      <c r="C29" s="7" t="s">
        <v>82</v>
      </c>
      <c r="D29" s="35">
        <f aca="true" t="shared" si="20" ref="D29:U29">SUM(D224,D679,D939,D1004,D1069)</f>
        <v>7713.9185</v>
      </c>
      <c r="E29" s="35">
        <f t="shared" si="20"/>
        <v>7710.573</v>
      </c>
      <c r="F29" s="35">
        <f t="shared" si="20"/>
        <v>3238.2642</v>
      </c>
      <c r="G29" s="35">
        <f t="shared" si="20"/>
        <v>9843.073200000003</v>
      </c>
      <c r="H29" s="35">
        <f t="shared" si="20"/>
        <v>4168.42</v>
      </c>
      <c r="I29" s="35">
        <f t="shared" si="20"/>
        <v>10151.851400000001</v>
      </c>
      <c r="J29" s="35">
        <f t="shared" si="20"/>
        <v>6065.649600000001</v>
      </c>
      <c r="K29" s="35">
        <f t="shared" si="20"/>
        <v>3137.4799999999996</v>
      </c>
      <c r="L29" s="35">
        <f t="shared" si="20"/>
        <v>4955.2268</v>
      </c>
      <c r="M29" s="36">
        <f t="shared" si="20"/>
        <v>7971.7358</v>
      </c>
      <c r="N29" s="35">
        <f t="shared" si="20"/>
        <v>3717.3701000000005</v>
      </c>
      <c r="O29" s="35">
        <f t="shared" si="20"/>
        <v>10535.0603</v>
      </c>
      <c r="P29" s="35">
        <f t="shared" si="20"/>
        <v>2252.3056</v>
      </c>
      <c r="Q29" s="35">
        <f t="shared" si="20"/>
        <v>1792.9252999999997</v>
      </c>
      <c r="R29" s="35">
        <f t="shared" si="20"/>
        <v>1252.6829</v>
      </c>
      <c r="S29" s="35">
        <f t="shared" si="20"/>
        <v>277.3678</v>
      </c>
      <c r="T29" s="35">
        <f t="shared" si="20"/>
        <v>202.56289999999998</v>
      </c>
      <c r="U29" s="37">
        <f t="shared" si="20"/>
        <v>84986.46740000002</v>
      </c>
    </row>
    <row r="30" spans="2:21" ht="13.5" customHeight="1">
      <c r="B30" s="3"/>
      <c r="C30" s="7" t="s">
        <v>52</v>
      </c>
      <c r="D30" s="35">
        <f aca="true" t="shared" si="21" ref="D30:U30">SUM(D225,D680,D940,D1005,D1070)</f>
        <v>16073.9177</v>
      </c>
      <c r="E30" s="35">
        <f t="shared" si="21"/>
        <v>15009.556100000002</v>
      </c>
      <c r="F30" s="35">
        <f t="shared" si="21"/>
        <v>4977.544199999999</v>
      </c>
      <c r="G30" s="35">
        <f t="shared" si="21"/>
        <v>18257.2141</v>
      </c>
      <c r="H30" s="35">
        <f t="shared" si="21"/>
        <v>3212.381500000001</v>
      </c>
      <c r="I30" s="35">
        <f t="shared" si="21"/>
        <v>6534.8238999999985</v>
      </c>
      <c r="J30" s="35">
        <f t="shared" si="21"/>
        <v>2643.2968</v>
      </c>
      <c r="K30" s="35">
        <f t="shared" si="21"/>
        <v>1260.8373000000001</v>
      </c>
      <c r="L30" s="35">
        <f t="shared" si="21"/>
        <v>2109.2044</v>
      </c>
      <c r="M30" s="36">
        <f t="shared" si="21"/>
        <v>3193.0183</v>
      </c>
      <c r="N30" s="35">
        <f t="shared" si="21"/>
        <v>580.6449</v>
      </c>
      <c r="O30" s="35">
        <f t="shared" si="21"/>
        <v>862.6912</v>
      </c>
      <c r="P30" s="35">
        <f t="shared" si="21"/>
        <v>319.7142</v>
      </c>
      <c r="Q30" s="35">
        <f t="shared" si="21"/>
        <v>305.3443</v>
      </c>
      <c r="R30" s="35">
        <f t="shared" si="21"/>
        <v>157.05290000000002</v>
      </c>
      <c r="S30" s="35">
        <f t="shared" si="21"/>
        <v>11.229</v>
      </c>
      <c r="T30" s="35">
        <f t="shared" si="21"/>
        <v>5.2158999999999995</v>
      </c>
      <c r="U30" s="37">
        <f t="shared" si="21"/>
        <v>75513.6867</v>
      </c>
    </row>
    <row r="31" spans="2:21" ht="13.5" customHeight="1">
      <c r="B31" s="3"/>
      <c r="C31" s="7" t="s">
        <v>53</v>
      </c>
      <c r="D31" s="35">
        <f aca="true" t="shared" si="22" ref="D31:U31">SUM(D226,D681,D941,D1006,D1071)</f>
        <v>83881.0812</v>
      </c>
      <c r="E31" s="35">
        <f t="shared" si="22"/>
        <v>135066.36330000003</v>
      </c>
      <c r="F31" s="35">
        <f t="shared" si="22"/>
        <v>49007.941600000006</v>
      </c>
      <c r="G31" s="35">
        <f t="shared" si="22"/>
        <v>68836.6861</v>
      </c>
      <c r="H31" s="35">
        <f t="shared" si="22"/>
        <v>19488.0891</v>
      </c>
      <c r="I31" s="35">
        <f t="shared" si="22"/>
        <v>32857.24400000001</v>
      </c>
      <c r="J31" s="35">
        <f t="shared" si="22"/>
        <v>9876.9969</v>
      </c>
      <c r="K31" s="35">
        <f t="shared" si="22"/>
        <v>4216.4428</v>
      </c>
      <c r="L31" s="35">
        <f t="shared" si="22"/>
        <v>3757.2555000000007</v>
      </c>
      <c r="M31" s="36">
        <f t="shared" si="22"/>
        <v>4087.0543</v>
      </c>
      <c r="N31" s="35">
        <f t="shared" si="22"/>
        <v>1264.8712</v>
      </c>
      <c r="O31" s="35">
        <f t="shared" si="22"/>
        <v>1380.7381</v>
      </c>
      <c r="P31" s="35">
        <f t="shared" si="22"/>
        <v>546.1182</v>
      </c>
      <c r="Q31" s="35">
        <f t="shared" si="22"/>
        <v>431.9365</v>
      </c>
      <c r="R31" s="35">
        <f t="shared" si="22"/>
        <v>143.0522</v>
      </c>
      <c r="S31" s="35">
        <f t="shared" si="22"/>
        <v>0</v>
      </c>
      <c r="T31" s="35">
        <f t="shared" si="22"/>
        <v>0</v>
      </c>
      <c r="U31" s="37">
        <f t="shared" si="22"/>
        <v>414841.87100000004</v>
      </c>
    </row>
    <row r="32" spans="2:21" ht="13.5" customHeight="1">
      <c r="B32" s="3"/>
      <c r="C32" s="7" t="s">
        <v>89</v>
      </c>
      <c r="D32" s="35">
        <f aca="true" t="shared" si="23" ref="D32:U32">SUM(D227,D682,D942,D1007,D1072)</f>
        <v>87670.5868</v>
      </c>
      <c r="E32" s="35">
        <f t="shared" si="23"/>
        <v>59897.459200000005</v>
      </c>
      <c r="F32" s="35">
        <f t="shared" si="23"/>
        <v>35469.9497</v>
      </c>
      <c r="G32" s="35">
        <f t="shared" si="23"/>
        <v>31820.4112</v>
      </c>
      <c r="H32" s="35">
        <f t="shared" si="23"/>
        <v>7178.774300000001</v>
      </c>
      <c r="I32" s="35">
        <f t="shared" si="23"/>
        <v>10424.1908</v>
      </c>
      <c r="J32" s="35">
        <f t="shared" si="23"/>
        <v>4940.6832</v>
      </c>
      <c r="K32" s="35">
        <f t="shared" si="23"/>
        <v>2219.6707</v>
      </c>
      <c r="L32" s="35">
        <f t="shared" si="23"/>
        <v>994.988</v>
      </c>
      <c r="M32" s="36">
        <f t="shared" si="23"/>
        <v>1363.8724</v>
      </c>
      <c r="N32" s="35">
        <f t="shared" si="23"/>
        <v>249.4738</v>
      </c>
      <c r="O32" s="35">
        <f t="shared" si="23"/>
        <v>230.93619999999999</v>
      </c>
      <c r="P32" s="35">
        <f t="shared" si="23"/>
        <v>121.9664</v>
      </c>
      <c r="Q32" s="35">
        <f t="shared" si="23"/>
        <v>44.5249</v>
      </c>
      <c r="R32" s="35">
        <f t="shared" si="23"/>
        <v>20.5881</v>
      </c>
      <c r="S32" s="35">
        <f t="shared" si="23"/>
        <v>0</v>
      </c>
      <c r="T32" s="35">
        <f t="shared" si="23"/>
        <v>0</v>
      </c>
      <c r="U32" s="37">
        <f t="shared" si="23"/>
        <v>242648.0757</v>
      </c>
    </row>
    <row r="33" spans="2:21" ht="13.5" customHeight="1">
      <c r="B33" s="3" t="s">
        <v>6</v>
      </c>
      <c r="C33" s="7" t="s">
        <v>90</v>
      </c>
      <c r="D33" s="35">
        <f aca="true" t="shared" si="24" ref="D33:U33">SUM(D228,D683,D943,D1008,D1073)</f>
        <v>104278.4801</v>
      </c>
      <c r="E33" s="35">
        <f t="shared" si="24"/>
        <v>78444.6073</v>
      </c>
      <c r="F33" s="35">
        <f t="shared" si="24"/>
        <v>17802.5298</v>
      </c>
      <c r="G33" s="35">
        <f t="shared" si="24"/>
        <v>31829.6057</v>
      </c>
      <c r="H33" s="35">
        <f t="shared" si="24"/>
        <v>7424.7385</v>
      </c>
      <c r="I33" s="35">
        <f t="shared" si="24"/>
        <v>9720.307</v>
      </c>
      <c r="J33" s="35">
        <f t="shared" si="24"/>
        <v>3972.4782999999998</v>
      </c>
      <c r="K33" s="35">
        <f t="shared" si="24"/>
        <v>1058.8685</v>
      </c>
      <c r="L33" s="35">
        <f t="shared" si="24"/>
        <v>1113.958</v>
      </c>
      <c r="M33" s="36">
        <f t="shared" si="24"/>
        <v>1432.4899</v>
      </c>
      <c r="N33" s="35">
        <f t="shared" si="24"/>
        <v>348.78849999999994</v>
      </c>
      <c r="O33" s="35">
        <f t="shared" si="24"/>
        <v>488.33389999999997</v>
      </c>
      <c r="P33" s="35">
        <f t="shared" si="24"/>
        <v>253.76149999999998</v>
      </c>
      <c r="Q33" s="35">
        <f t="shared" si="24"/>
        <v>91.19330000000001</v>
      </c>
      <c r="R33" s="35">
        <f t="shared" si="24"/>
        <v>61.182100000000005</v>
      </c>
      <c r="S33" s="35">
        <f t="shared" si="24"/>
        <v>15.2393</v>
      </c>
      <c r="T33" s="35">
        <f t="shared" si="24"/>
        <v>6.1671000000000005</v>
      </c>
      <c r="U33" s="37">
        <f t="shared" si="24"/>
        <v>258342.72879999998</v>
      </c>
    </row>
    <row r="34" spans="2:21" ht="13.5" customHeight="1">
      <c r="B34" s="3"/>
      <c r="C34" s="7" t="s">
        <v>91</v>
      </c>
      <c r="D34" s="35">
        <f aca="true" t="shared" si="25" ref="D34:U34">SUM(D229,D684,D944,D1009,D1074)</f>
        <v>112049.10299999999</v>
      </c>
      <c r="E34" s="35">
        <f t="shared" si="25"/>
        <v>34093.4567</v>
      </c>
      <c r="F34" s="35">
        <f t="shared" si="25"/>
        <v>8638.9254</v>
      </c>
      <c r="G34" s="35">
        <f t="shared" si="25"/>
        <v>8922.6904</v>
      </c>
      <c r="H34" s="35">
        <f t="shared" si="25"/>
        <v>2247.0274999999997</v>
      </c>
      <c r="I34" s="35">
        <f t="shared" si="25"/>
        <v>3872.6522</v>
      </c>
      <c r="J34" s="35">
        <f t="shared" si="25"/>
        <v>767.8868</v>
      </c>
      <c r="K34" s="35">
        <f t="shared" si="25"/>
        <v>576.2698999999999</v>
      </c>
      <c r="L34" s="35">
        <f t="shared" si="25"/>
        <v>213.9476</v>
      </c>
      <c r="M34" s="36">
        <f t="shared" si="25"/>
        <v>250.5462</v>
      </c>
      <c r="N34" s="35">
        <f t="shared" si="25"/>
        <v>41.4469</v>
      </c>
      <c r="O34" s="35">
        <f t="shared" si="25"/>
        <v>35.0524</v>
      </c>
      <c r="P34" s="35">
        <f t="shared" si="25"/>
        <v>24.6415</v>
      </c>
      <c r="Q34" s="35">
        <f t="shared" si="25"/>
        <v>3.1134</v>
      </c>
      <c r="R34" s="35">
        <f t="shared" si="25"/>
        <v>3.0038</v>
      </c>
      <c r="S34" s="35">
        <f t="shared" si="25"/>
        <v>0</v>
      </c>
      <c r="T34" s="35">
        <f t="shared" si="25"/>
        <v>0</v>
      </c>
      <c r="U34" s="37">
        <f t="shared" si="25"/>
        <v>171739.76369999998</v>
      </c>
    </row>
    <row r="35" spans="2:21" ht="13.5" customHeight="1">
      <c r="B35" s="3"/>
      <c r="C35" s="7" t="s">
        <v>92</v>
      </c>
      <c r="D35" s="35">
        <f aca="true" t="shared" si="26" ref="D35:U35">SUM(D230,D685,D945,D1010,D1075)</f>
        <v>45199.5038</v>
      </c>
      <c r="E35" s="35">
        <f t="shared" si="26"/>
        <v>43205.4205</v>
      </c>
      <c r="F35" s="35">
        <f t="shared" si="26"/>
        <v>7756.590000000001</v>
      </c>
      <c r="G35" s="35">
        <f t="shared" si="26"/>
        <v>12987.145400000001</v>
      </c>
      <c r="H35" s="35">
        <f t="shared" si="26"/>
        <v>2925.1731999999997</v>
      </c>
      <c r="I35" s="35">
        <f t="shared" si="26"/>
        <v>2792.1717</v>
      </c>
      <c r="J35" s="35">
        <f t="shared" si="26"/>
        <v>726.1192</v>
      </c>
      <c r="K35" s="35">
        <f t="shared" si="26"/>
        <v>222.90160000000003</v>
      </c>
      <c r="L35" s="35">
        <f t="shared" si="26"/>
        <v>189.83100000000002</v>
      </c>
      <c r="M35" s="36">
        <f t="shared" si="26"/>
        <v>125.01800000000001</v>
      </c>
      <c r="N35" s="35">
        <f t="shared" si="26"/>
        <v>22.2456</v>
      </c>
      <c r="O35" s="35">
        <f t="shared" si="26"/>
        <v>35.2635</v>
      </c>
      <c r="P35" s="35">
        <f t="shared" si="26"/>
        <v>5.1284</v>
      </c>
      <c r="Q35" s="35">
        <f t="shared" si="26"/>
        <v>3.306</v>
      </c>
      <c r="R35" s="35">
        <f t="shared" si="26"/>
        <v>0</v>
      </c>
      <c r="S35" s="35">
        <f t="shared" si="26"/>
        <v>0</v>
      </c>
      <c r="T35" s="35">
        <f t="shared" si="26"/>
        <v>0</v>
      </c>
      <c r="U35" s="37">
        <f t="shared" si="26"/>
        <v>116195.81789999998</v>
      </c>
    </row>
    <row r="36" spans="2:21" ht="13.5" customHeight="1">
      <c r="B36" s="3"/>
      <c r="C36" s="7" t="s">
        <v>54</v>
      </c>
      <c r="D36" s="35">
        <f aca="true" t="shared" si="27" ref="D36:U36">SUM(D231,D686,D946,D1011,D1076)</f>
        <v>201849.57620000004</v>
      </c>
      <c r="E36" s="35">
        <f t="shared" si="27"/>
        <v>134792.7207</v>
      </c>
      <c r="F36" s="35">
        <f t="shared" si="27"/>
        <v>24539.1656</v>
      </c>
      <c r="G36" s="35">
        <f t="shared" si="27"/>
        <v>34335.890400000004</v>
      </c>
      <c r="H36" s="35">
        <f t="shared" si="27"/>
        <v>9357.096000000001</v>
      </c>
      <c r="I36" s="35">
        <f t="shared" si="27"/>
        <v>12444.4222</v>
      </c>
      <c r="J36" s="35">
        <f t="shared" si="27"/>
        <v>4212.8784</v>
      </c>
      <c r="K36" s="35">
        <f t="shared" si="27"/>
        <v>1512.1664</v>
      </c>
      <c r="L36" s="35">
        <f t="shared" si="27"/>
        <v>1375.7651</v>
      </c>
      <c r="M36" s="36">
        <f t="shared" si="27"/>
        <v>1287.2653000000003</v>
      </c>
      <c r="N36" s="35">
        <f t="shared" si="27"/>
        <v>369.9835</v>
      </c>
      <c r="O36" s="35">
        <f t="shared" si="27"/>
        <v>217.05230000000006</v>
      </c>
      <c r="P36" s="35">
        <f t="shared" si="27"/>
        <v>225.598</v>
      </c>
      <c r="Q36" s="35">
        <f t="shared" si="27"/>
        <v>129.1595</v>
      </c>
      <c r="R36" s="35">
        <f t="shared" si="27"/>
        <v>63.5431</v>
      </c>
      <c r="S36" s="35">
        <f t="shared" si="27"/>
        <v>3.2794</v>
      </c>
      <c r="T36" s="35">
        <f t="shared" si="27"/>
        <v>0</v>
      </c>
      <c r="U36" s="37">
        <f t="shared" si="27"/>
        <v>426715.5620999999</v>
      </c>
    </row>
    <row r="37" spans="2:21" ht="13.5" customHeight="1">
      <c r="B37" s="3"/>
      <c r="C37" s="7" t="s">
        <v>93</v>
      </c>
      <c r="D37" s="35">
        <f aca="true" t="shared" si="28" ref="D37:U37">SUM(D232,D687,D947,D1012,D1077)</f>
        <v>86606.3139</v>
      </c>
      <c r="E37" s="35">
        <f t="shared" si="28"/>
        <v>34704.31410000001</v>
      </c>
      <c r="F37" s="35">
        <f t="shared" si="28"/>
        <v>4357.6658</v>
      </c>
      <c r="G37" s="35">
        <f t="shared" si="28"/>
        <v>4969.843400000002</v>
      </c>
      <c r="H37" s="35">
        <f t="shared" si="28"/>
        <v>1183.6648</v>
      </c>
      <c r="I37" s="35">
        <f t="shared" si="28"/>
        <v>1718.8627999999999</v>
      </c>
      <c r="J37" s="35">
        <f t="shared" si="28"/>
        <v>270.052</v>
      </c>
      <c r="K37" s="35">
        <f t="shared" si="28"/>
        <v>136.5738</v>
      </c>
      <c r="L37" s="35">
        <f t="shared" si="28"/>
        <v>158.5403</v>
      </c>
      <c r="M37" s="36">
        <f t="shared" si="28"/>
        <v>107.6334</v>
      </c>
      <c r="N37" s="35">
        <f t="shared" si="28"/>
        <v>25.6411</v>
      </c>
      <c r="O37" s="35">
        <f t="shared" si="28"/>
        <v>7.3629</v>
      </c>
      <c r="P37" s="35">
        <f t="shared" si="28"/>
        <v>22.3182</v>
      </c>
      <c r="Q37" s="35">
        <f t="shared" si="28"/>
        <v>1.9795</v>
      </c>
      <c r="R37" s="35">
        <f t="shared" si="28"/>
        <v>0</v>
      </c>
      <c r="S37" s="35">
        <f t="shared" si="28"/>
        <v>0</v>
      </c>
      <c r="T37" s="35">
        <f t="shared" si="28"/>
        <v>0</v>
      </c>
      <c r="U37" s="37">
        <f t="shared" si="28"/>
        <v>134270.76599999997</v>
      </c>
    </row>
    <row r="38" spans="2:21" ht="13.5" customHeight="1">
      <c r="B38" s="3"/>
      <c r="C38" s="7" t="s">
        <v>55</v>
      </c>
      <c r="D38" s="35">
        <f aca="true" t="shared" si="29" ref="D38:U38">SUM(D233,D688,D948,D1013,D1078)</f>
        <v>22379.461</v>
      </c>
      <c r="E38" s="35">
        <f t="shared" si="29"/>
        <v>20457.096599999997</v>
      </c>
      <c r="F38" s="35">
        <f t="shared" si="29"/>
        <v>9380.679100000001</v>
      </c>
      <c r="G38" s="35">
        <f t="shared" si="29"/>
        <v>42515.8148</v>
      </c>
      <c r="H38" s="35">
        <f t="shared" si="29"/>
        <v>14682.573799999998</v>
      </c>
      <c r="I38" s="35">
        <f t="shared" si="29"/>
        <v>28685.8662</v>
      </c>
      <c r="J38" s="35">
        <f t="shared" si="29"/>
        <v>11133.303699999999</v>
      </c>
      <c r="K38" s="35">
        <f t="shared" si="29"/>
        <v>7218.163500000001</v>
      </c>
      <c r="L38" s="35">
        <f t="shared" si="29"/>
        <v>8500.870099999998</v>
      </c>
      <c r="M38" s="36">
        <f t="shared" si="29"/>
        <v>6759.0061</v>
      </c>
      <c r="N38" s="35">
        <f t="shared" si="29"/>
        <v>1504.2332000000004</v>
      </c>
      <c r="O38" s="35">
        <f t="shared" si="29"/>
        <v>1716.5629000000001</v>
      </c>
      <c r="P38" s="35">
        <f t="shared" si="29"/>
        <v>1494.0616</v>
      </c>
      <c r="Q38" s="35">
        <f t="shared" si="29"/>
        <v>929.2588000000001</v>
      </c>
      <c r="R38" s="35">
        <f t="shared" si="29"/>
        <v>873.5918</v>
      </c>
      <c r="S38" s="35">
        <f t="shared" si="29"/>
        <v>52.8434</v>
      </c>
      <c r="T38" s="35">
        <f t="shared" si="29"/>
        <v>11.145600000000002</v>
      </c>
      <c r="U38" s="37">
        <f t="shared" si="29"/>
        <v>178294.53220000002</v>
      </c>
    </row>
    <row r="39" spans="2:21" ht="13.5" customHeight="1">
      <c r="B39" s="3"/>
      <c r="C39" s="8" t="s">
        <v>94</v>
      </c>
      <c r="D39" s="35">
        <f aca="true" t="shared" si="30" ref="D39:U39">SUM(D234,D689,D949,D1014,D1079)</f>
        <v>797045.9904</v>
      </c>
      <c r="E39" s="35">
        <f t="shared" si="30"/>
        <v>97057.88029999999</v>
      </c>
      <c r="F39" s="35">
        <f t="shared" si="30"/>
        <v>16383.692200000001</v>
      </c>
      <c r="G39" s="35">
        <f t="shared" si="30"/>
        <v>22113.1456</v>
      </c>
      <c r="H39" s="35">
        <f t="shared" si="30"/>
        <v>4863.478999999999</v>
      </c>
      <c r="I39" s="35">
        <f t="shared" si="30"/>
        <v>4129.9158</v>
      </c>
      <c r="J39" s="35">
        <f t="shared" si="30"/>
        <v>1303.7451999999998</v>
      </c>
      <c r="K39" s="35">
        <f t="shared" si="30"/>
        <v>565.2147</v>
      </c>
      <c r="L39" s="35">
        <f t="shared" si="30"/>
        <v>228.92670000000004</v>
      </c>
      <c r="M39" s="36">
        <f t="shared" si="30"/>
        <v>264.2644</v>
      </c>
      <c r="N39" s="35">
        <f t="shared" si="30"/>
        <v>105.032</v>
      </c>
      <c r="O39" s="35">
        <f t="shared" si="30"/>
        <v>64.8904</v>
      </c>
      <c r="P39" s="35">
        <f t="shared" si="30"/>
        <v>58.4304</v>
      </c>
      <c r="Q39" s="35">
        <f t="shared" si="30"/>
        <v>17.263</v>
      </c>
      <c r="R39" s="35">
        <f t="shared" si="30"/>
        <v>1.4398</v>
      </c>
      <c r="S39" s="35">
        <f t="shared" si="30"/>
        <v>0</v>
      </c>
      <c r="T39" s="35">
        <f t="shared" si="30"/>
        <v>0</v>
      </c>
      <c r="U39" s="37">
        <f t="shared" si="30"/>
        <v>944203.3099000001</v>
      </c>
    </row>
    <row r="40" spans="2:21" ht="13.5" customHeight="1">
      <c r="B40" s="5"/>
      <c r="C40" s="9" t="s">
        <v>86</v>
      </c>
      <c r="D40" s="38">
        <f aca="true" t="shared" si="31" ref="D40:U40">SUM(D235,D690,D950,D1015,D1080)</f>
        <v>2928130.4166</v>
      </c>
      <c r="E40" s="38">
        <f t="shared" si="31"/>
        <v>2099128.2800999996</v>
      </c>
      <c r="F40" s="38">
        <f t="shared" si="31"/>
        <v>629839.4018</v>
      </c>
      <c r="G40" s="38">
        <f t="shared" si="31"/>
        <v>1001782.8507</v>
      </c>
      <c r="H40" s="38">
        <f t="shared" si="31"/>
        <v>262805.88939999987</v>
      </c>
      <c r="I40" s="38">
        <f t="shared" si="31"/>
        <v>436861.8566999999</v>
      </c>
      <c r="J40" s="38">
        <f t="shared" si="31"/>
        <v>167847.59290000002</v>
      </c>
      <c r="K40" s="38">
        <f t="shared" si="31"/>
        <v>84981.32679999998</v>
      </c>
      <c r="L40" s="38">
        <f t="shared" si="31"/>
        <v>116254.0214</v>
      </c>
      <c r="M40" s="39">
        <f t="shared" si="31"/>
        <v>141731.54290000003</v>
      </c>
      <c r="N40" s="38">
        <f t="shared" si="31"/>
        <v>32533.394200000006</v>
      </c>
      <c r="O40" s="38">
        <f t="shared" si="31"/>
        <v>42783.926799999994</v>
      </c>
      <c r="P40" s="38">
        <f t="shared" si="31"/>
        <v>20452.410799999998</v>
      </c>
      <c r="Q40" s="38">
        <f t="shared" si="31"/>
        <v>13328.0771</v>
      </c>
      <c r="R40" s="38">
        <f t="shared" si="31"/>
        <v>11505.6322</v>
      </c>
      <c r="S40" s="38">
        <f t="shared" si="31"/>
        <v>1838.1695</v>
      </c>
      <c r="T40" s="38">
        <f t="shared" si="31"/>
        <v>1103.3953</v>
      </c>
      <c r="U40" s="40">
        <f t="shared" si="31"/>
        <v>7992908.185200001</v>
      </c>
    </row>
    <row r="41" spans="2:21" ht="13.5" customHeight="1">
      <c r="B41" s="1"/>
      <c r="C41" s="10" t="s">
        <v>56</v>
      </c>
      <c r="D41" s="35">
        <f aca="true" t="shared" si="32" ref="D41:U41">SUM(D236,D691,D951,D1016,D1081)</f>
        <v>9711.8675</v>
      </c>
      <c r="E41" s="35">
        <f t="shared" si="32"/>
        <v>9026.338399999999</v>
      </c>
      <c r="F41" s="35">
        <f t="shared" si="32"/>
        <v>1856.9470000000001</v>
      </c>
      <c r="G41" s="35">
        <f t="shared" si="32"/>
        <v>2002.2759999999998</v>
      </c>
      <c r="H41" s="35">
        <f t="shared" si="32"/>
        <v>204.113</v>
      </c>
      <c r="I41" s="35">
        <f t="shared" si="32"/>
        <v>215.13389999999998</v>
      </c>
      <c r="J41" s="35">
        <f t="shared" si="32"/>
        <v>26.998199999999997</v>
      </c>
      <c r="K41" s="35">
        <f t="shared" si="32"/>
        <v>18.068800000000003</v>
      </c>
      <c r="L41" s="35">
        <f t="shared" si="32"/>
        <v>5.0387</v>
      </c>
      <c r="M41" s="36">
        <f t="shared" si="32"/>
        <v>7.434200000000001</v>
      </c>
      <c r="N41" s="35">
        <f t="shared" si="32"/>
        <v>1.0072</v>
      </c>
      <c r="O41" s="35">
        <f t="shared" si="32"/>
        <v>3.0036</v>
      </c>
      <c r="P41" s="35">
        <f t="shared" si="32"/>
        <v>1.0072</v>
      </c>
      <c r="Q41" s="35">
        <f t="shared" si="32"/>
        <v>0</v>
      </c>
      <c r="R41" s="35">
        <f t="shared" si="32"/>
        <v>0</v>
      </c>
      <c r="S41" s="35">
        <f t="shared" si="32"/>
        <v>0</v>
      </c>
      <c r="T41" s="35">
        <f t="shared" si="32"/>
        <v>0</v>
      </c>
      <c r="U41" s="37">
        <f t="shared" si="32"/>
        <v>23079.2337</v>
      </c>
    </row>
    <row r="42" spans="2:21" ht="13.5" customHeight="1">
      <c r="B42" s="3"/>
      <c r="C42" s="7" t="s">
        <v>57</v>
      </c>
      <c r="D42" s="35">
        <f aca="true" t="shared" si="33" ref="D42:U42">SUM(D237,D692,D952,D1017,D1082)</f>
        <v>118246.1784</v>
      </c>
      <c r="E42" s="35">
        <f t="shared" si="33"/>
        <v>6212.640600000001</v>
      </c>
      <c r="F42" s="35">
        <f t="shared" si="33"/>
        <v>862.7093000000001</v>
      </c>
      <c r="G42" s="35">
        <f t="shared" si="33"/>
        <v>1183.8179</v>
      </c>
      <c r="H42" s="35">
        <f t="shared" si="33"/>
        <v>185.0528</v>
      </c>
      <c r="I42" s="35">
        <f t="shared" si="33"/>
        <v>164.559</v>
      </c>
      <c r="J42" s="35">
        <f t="shared" si="33"/>
        <v>5.1345</v>
      </c>
      <c r="K42" s="35">
        <f t="shared" si="33"/>
        <v>4.9059</v>
      </c>
      <c r="L42" s="35">
        <f t="shared" si="33"/>
        <v>2.8521</v>
      </c>
      <c r="M42" s="36">
        <f t="shared" si="33"/>
        <v>0</v>
      </c>
      <c r="N42" s="35">
        <f t="shared" si="33"/>
        <v>0</v>
      </c>
      <c r="O42" s="35">
        <f t="shared" si="33"/>
        <v>1.0308</v>
      </c>
      <c r="P42" s="35">
        <f t="shared" si="33"/>
        <v>0</v>
      </c>
      <c r="Q42" s="35">
        <f t="shared" si="33"/>
        <v>0</v>
      </c>
      <c r="R42" s="35">
        <f t="shared" si="33"/>
        <v>0</v>
      </c>
      <c r="S42" s="35">
        <f t="shared" si="33"/>
        <v>0</v>
      </c>
      <c r="T42" s="35">
        <f t="shared" si="33"/>
        <v>0</v>
      </c>
      <c r="U42" s="37">
        <f t="shared" si="33"/>
        <v>126868.8813</v>
      </c>
    </row>
    <row r="43" spans="2:21" ht="13.5" customHeight="1">
      <c r="B43" s="3"/>
      <c r="C43" s="7" t="s">
        <v>58</v>
      </c>
      <c r="D43" s="35">
        <f aca="true" t="shared" si="34" ref="D43:U43">SUM(D238,D693,D953,D1018,D1083)</f>
        <v>144033.73210000002</v>
      </c>
      <c r="E43" s="35">
        <f t="shared" si="34"/>
        <v>96152.8052</v>
      </c>
      <c r="F43" s="35">
        <f t="shared" si="34"/>
        <v>12953.687399999999</v>
      </c>
      <c r="G43" s="35">
        <f t="shared" si="34"/>
        <v>12383.3805</v>
      </c>
      <c r="H43" s="35">
        <f t="shared" si="34"/>
        <v>1235.2474</v>
      </c>
      <c r="I43" s="35">
        <f t="shared" si="34"/>
        <v>1361.7644999999998</v>
      </c>
      <c r="J43" s="35">
        <f t="shared" si="34"/>
        <v>130.46179999999998</v>
      </c>
      <c r="K43" s="35">
        <f t="shared" si="34"/>
        <v>43.5954</v>
      </c>
      <c r="L43" s="35">
        <f t="shared" si="34"/>
        <v>37.271</v>
      </c>
      <c r="M43" s="36">
        <f t="shared" si="34"/>
        <v>9</v>
      </c>
      <c r="N43" s="35">
        <f t="shared" si="34"/>
        <v>3.5</v>
      </c>
      <c r="O43" s="35">
        <f t="shared" si="34"/>
        <v>14.0854</v>
      </c>
      <c r="P43" s="35">
        <f t="shared" si="34"/>
        <v>0</v>
      </c>
      <c r="Q43" s="35">
        <f t="shared" si="34"/>
        <v>0</v>
      </c>
      <c r="R43" s="35">
        <f t="shared" si="34"/>
        <v>0</v>
      </c>
      <c r="S43" s="35">
        <f t="shared" si="34"/>
        <v>0</v>
      </c>
      <c r="T43" s="35">
        <f t="shared" si="34"/>
        <v>0</v>
      </c>
      <c r="U43" s="37">
        <f t="shared" si="34"/>
        <v>268358.5307</v>
      </c>
    </row>
    <row r="44" spans="2:21" ht="13.5" customHeight="1">
      <c r="B44" s="3" t="s">
        <v>7</v>
      </c>
      <c r="C44" s="7" t="s">
        <v>95</v>
      </c>
      <c r="D44" s="35">
        <f aca="true" t="shared" si="35" ref="D44:U44">SUM(D239,D694,D954,D1019,D1084)</f>
        <v>251472.11629999997</v>
      </c>
      <c r="E44" s="35">
        <f t="shared" si="35"/>
        <v>243634.42209999994</v>
      </c>
      <c r="F44" s="35">
        <f t="shared" si="35"/>
        <v>120338.0069</v>
      </c>
      <c r="G44" s="35">
        <f t="shared" si="35"/>
        <v>137121.37720000005</v>
      </c>
      <c r="H44" s="35">
        <f t="shared" si="35"/>
        <v>33965.534700000004</v>
      </c>
      <c r="I44" s="35">
        <f t="shared" si="35"/>
        <v>55966.05309999999</v>
      </c>
      <c r="J44" s="35">
        <f t="shared" si="35"/>
        <v>12213.3348</v>
      </c>
      <c r="K44" s="35">
        <f t="shared" si="35"/>
        <v>4103.3824</v>
      </c>
      <c r="L44" s="35">
        <f t="shared" si="35"/>
        <v>1677.1095999999998</v>
      </c>
      <c r="M44" s="36">
        <f t="shared" si="35"/>
        <v>2432.960699999999</v>
      </c>
      <c r="N44" s="35">
        <f t="shared" si="35"/>
        <v>1629.8004</v>
      </c>
      <c r="O44" s="35">
        <f t="shared" si="35"/>
        <v>728.7475</v>
      </c>
      <c r="P44" s="35">
        <f t="shared" si="35"/>
        <v>266.47450000000003</v>
      </c>
      <c r="Q44" s="35">
        <f t="shared" si="35"/>
        <v>68.5371</v>
      </c>
      <c r="R44" s="35">
        <f t="shared" si="35"/>
        <v>159.3542</v>
      </c>
      <c r="S44" s="35">
        <f t="shared" si="35"/>
        <v>9.583400000000001</v>
      </c>
      <c r="T44" s="35">
        <f t="shared" si="35"/>
        <v>0</v>
      </c>
      <c r="U44" s="37">
        <f t="shared" si="35"/>
        <v>865786.7949000001</v>
      </c>
    </row>
    <row r="45" spans="2:21" ht="13.5" customHeight="1">
      <c r="B45" s="3"/>
      <c r="C45" s="7" t="s">
        <v>59</v>
      </c>
      <c r="D45" s="35">
        <f aca="true" t="shared" si="36" ref="D45:U45">SUM(D240,D695,D955,D1020,D1085)</f>
        <v>2017275.1431000002</v>
      </c>
      <c r="E45" s="35">
        <f t="shared" si="36"/>
        <v>2227190.9255999997</v>
      </c>
      <c r="F45" s="35">
        <f t="shared" si="36"/>
        <v>281472.1992</v>
      </c>
      <c r="G45" s="35">
        <f t="shared" si="36"/>
        <v>268504.7188</v>
      </c>
      <c r="H45" s="35">
        <f t="shared" si="36"/>
        <v>61661.3503</v>
      </c>
      <c r="I45" s="35">
        <f t="shared" si="36"/>
        <v>36545.825300000004</v>
      </c>
      <c r="J45" s="35">
        <f t="shared" si="36"/>
        <v>3614.9732</v>
      </c>
      <c r="K45" s="35">
        <f t="shared" si="36"/>
        <v>2431.5371999999998</v>
      </c>
      <c r="L45" s="35">
        <f t="shared" si="36"/>
        <v>1860.2685999999999</v>
      </c>
      <c r="M45" s="36">
        <f t="shared" si="36"/>
        <v>2693.5403</v>
      </c>
      <c r="N45" s="35">
        <f t="shared" si="36"/>
        <v>396.9986</v>
      </c>
      <c r="O45" s="35">
        <f t="shared" si="36"/>
        <v>705.3097</v>
      </c>
      <c r="P45" s="35">
        <f t="shared" si="36"/>
        <v>204.6655</v>
      </c>
      <c r="Q45" s="35">
        <f t="shared" si="36"/>
        <v>156.0161</v>
      </c>
      <c r="R45" s="35">
        <f t="shared" si="36"/>
        <v>49.0552</v>
      </c>
      <c r="S45" s="35">
        <f t="shared" si="36"/>
        <v>0</v>
      </c>
      <c r="T45" s="35">
        <f t="shared" si="36"/>
        <v>0</v>
      </c>
      <c r="U45" s="37">
        <f t="shared" si="36"/>
        <v>4904762.5267</v>
      </c>
    </row>
    <row r="46" spans="2:21" ht="13.5" customHeight="1">
      <c r="B46" s="3"/>
      <c r="C46" s="7" t="s">
        <v>60</v>
      </c>
      <c r="D46" s="35">
        <f aca="true" t="shared" si="37" ref="D46:U46">SUM(D241,D696,D956,D1021,D1086)</f>
        <v>195793.2407</v>
      </c>
      <c r="E46" s="35">
        <f t="shared" si="37"/>
        <v>237451.47199999998</v>
      </c>
      <c r="F46" s="35">
        <f t="shared" si="37"/>
        <v>119120.3581</v>
      </c>
      <c r="G46" s="35">
        <f t="shared" si="37"/>
        <v>208154.89080000002</v>
      </c>
      <c r="H46" s="35">
        <f t="shared" si="37"/>
        <v>51327.484</v>
      </c>
      <c r="I46" s="35">
        <f t="shared" si="37"/>
        <v>71218.77940000001</v>
      </c>
      <c r="J46" s="35">
        <f t="shared" si="37"/>
        <v>28087.791</v>
      </c>
      <c r="K46" s="35">
        <f t="shared" si="37"/>
        <v>4860.1789</v>
      </c>
      <c r="L46" s="35">
        <f t="shared" si="37"/>
        <v>15799.394</v>
      </c>
      <c r="M46" s="36">
        <f t="shared" si="37"/>
        <v>14388.211000000001</v>
      </c>
      <c r="N46" s="35">
        <f t="shared" si="37"/>
        <v>1826.6076</v>
      </c>
      <c r="O46" s="35">
        <f t="shared" si="37"/>
        <v>3524.6686</v>
      </c>
      <c r="P46" s="35">
        <f t="shared" si="37"/>
        <v>3793.3221999999996</v>
      </c>
      <c r="Q46" s="35">
        <f t="shared" si="37"/>
        <v>813.7215</v>
      </c>
      <c r="R46" s="35">
        <f t="shared" si="37"/>
        <v>770.3040000000001</v>
      </c>
      <c r="S46" s="35">
        <f t="shared" si="37"/>
        <v>3.9654</v>
      </c>
      <c r="T46" s="35">
        <f t="shared" si="37"/>
        <v>12.9404</v>
      </c>
      <c r="U46" s="37">
        <f t="shared" si="37"/>
        <v>956947.3296</v>
      </c>
    </row>
    <row r="47" spans="2:21" ht="13.5" customHeight="1">
      <c r="B47" s="3"/>
      <c r="C47" s="7" t="s">
        <v>61</v>
      </c>
      <c r="D47" s="35">
        <f aca="true" t="shared" si="38" ref="D47:U47">SUM(D242,D697,D957,D1022,D1087)</f>
        <v>140871.60880000002</v>
      </c>
      <c r="E47" s="35">
        <f t="shared" si="38"/>
        <v>190928.59590000001</v>
      </c>
      <c r="F47" s="35">
        <f t="shared" si="38"/>
        <v>59533.88339999999</v>
      </c>
      <c r="G47" s="35">
        <f t="shared" si="38"/>
        <v>59578.383</v>
      </c>
      <c r="H47" s="35">
        <f t="shared" si="38"/>
        <v>7795.8917</v>
      </c>
      <c r="I47" s="35">
        <f t="shared" si="38"/>
        <v>10675.7718</v>
      </c>
      <c r="J47" s="35">
        <f t="shared" si="38"/>
        <v>2315.491</v>
      </c>
      <c r="K47" s="35">
        <f t="shared" si="38"/>
        <v>824.6384999999999</v>
      </c>
      <c r="L47" s="35">
        <f t="shared" si="38"/>
        <v>486.02029999999996</v>
      </c>
      <c r="M47" s="36">
        <f t="shared" si="38"/>
        <v>783.3183</v>
      </c>
      <c r="N47" s="35">
        <f t="shared" si="38"/>
        <v>100.1059</v>
      </c>
      <c r="O47" s="35">
        <f t="shared" si="38"/>
        <v>81.1711</v>
      </c>
      <c r="P47" s="35">
        <f t="shared" si="38"/>
        <v>57.9741</v>
      </c>
      <c r="Q47" s="35">
        <f t="shared" si="38"/>
        <v>1</v>
      </c>
      <c r="R47" s="35">
        <f t="shared" si="38"/>
        <v>3</v>
      </c>
      <c r="S47" s="35">
        <f t="shared" si="38"/>
        <v>0</v>
      </c>
      <c r="T47" s="35">
        <f t="shared" si="38"/>
        <v>0</v>
      </c>
      <c r="U47" s="37">
        <f t="shared" si="38"/>
        <v>474036.8538</v>
      </c>
    </row>
    <row r="48" spans="2:21" ht="13.5" customHeight="1">
      <c r="B48" s="3"/>
      <c r="C48" s="7" t="s">
        <v>62</v>
      </c>
      <c r="D48" s="35">
        <f aca="true" t="shared" si="39" ref="D48:U48">SUM(D243,D698,D958,D1023,D1088)</f>
        <v>26947.2909</v>
      </c>
      <c r="E48" s="35">
        <f t="shared" si="39"/>
        <v>156180.3079</v>
      </c>
      <c r="F48" s="35">
        <f t="shared" si="39"/>
        <v>66365.494</v>
      </c>
      <c r="G48" s="35">
        <f t="shared" si="39"/>
        <v>85030.05010000001</v>
      </c>
      <c r="H48" s="35">
        <f t="shared" si="39"/>
        <v>33384.7521</v>
      </c>
      <c r="I48" s="35">
        <f t="shared" si="39"/>
        <v>49328.9521</v>
      </c>
      <c r="J48" s="35">
        <f t="shared" si="39"/>
        <v>13528.541799999999</v>
      </c>
      <c r="K48" s="35">
        <f t="shared" si="39"/>
        <v>11654.0375</v>
      </c>
      <c r="L48" s="35">
        <f t="shared" si="39"/>
        <v>11338.486</v>
      </c>
      <c r="M48" s="36">
        <f t="shared" si="39"/>
        <v>6388.8964</v>
      </c>
      <c r="N48" s="35">
        <f t="shared" si="39"/>
        <v>2094.8725</v>
      </c>
      <c r="O48" s="35">
        <f t="shared" si="39"/>
        <v>429.5872</v>
      </c>
      <c r="P48" s="35">
        <f t="shared" si="39"/>
        <v>570.9817999999999</v>
      </c>
      <c r="Q48" s="35">
        <f t="shared" si="39"/>
        <v>96.27539999999999</v>
      </c>
      <c r="R48" s="35">
        <f t="shared" si="39"/>
        <v>317.8498</v>
      </c>
      <c r="S48" s="35">
        <f t="shared" si="39"/>
        <v>71.3324</v>
      </c>
      <c r="T48" s="35">
        <f t="shared" si="39"/>
        <v>0</v>
      </c>
      <c r="U48" s="37">
        <f t="shared" si="39"/>
        <v>463727.7079</v>
      </c>
    </row>
    <row r="49" spans="2:21" ht="13.5" customHeight="1">
      <c r="B49" s="3" t="s">
        <v>8</v>
      </c>
      <c r="C49" s="7" t="s">
        <v>63</v>
      </c>
      <c r="D49" s="35">
        <f aca="true" t="shared" si="40" ref="D49:U49">SUM(D244,D699,D959,D1024,D1089)</f>
        <v>780.1078</v>
      </c>
      <c r="E49" s="35">
        <f t="shared" si="40"/>
        <v>2097.3664</v>
      </c>
      <c r="F49" s="35">
        <f t="shared" si="40"/>
        <v>1276.0274</v>
      </c>
      <c r="G49" s="35">
        <f t="shared" si="40"/>
        <v>16019.6618</v>
      </c>
      <c r="H49" s="35">
        <f t="shared" si="40"/>
        <v>6832.771900000001</v>
      </c>
      <c r="I49" s="35">
        <f t="shared" si="40"/>
        <v>11792.2073</v>
      </c>
      <c r="J49" s="35">
        <f t="shared" si="40"/>
        <v>5201.8955000000005</v>
      </c>
      <c r="K49" s="35">
        <f t="shared" si="40"/>
        <v>2470.6524</v>
      </c>
      <c r="L49" s="35">
        <f t="shared" si="40"/>
        <v>7226.5827</v>
      </c>
      <c r="M49" s="36">
        <f t="shared" si="40"/>
        <v>10802.752300000002</v>
      </c>
      <c r="N49" s="35">
        <f t="shared" si="40"/>
        <v>4916.6492</v>
      </c>
      <c r="O49" s="35">
        <f t="shared" si="40"/>
        <v>3847.083</v>
      </c>
      <c r="P49" s="35">
        <f t="shared" si="40"/>
        <v>301.48530000000005</v>
      </c>
      <c r="Q49" s="35">
        <f t="shared" si="40"/>
        <v>140.4703</v>
      </c>
      <c r="R49" s="35">
        <f t="shared" si="40"/>
        <v>1.4909</v>
      </c>
      <c r="S49" s="35">
        <f t="shared" si="40"/>
        <v>3.4024</v>
      </c>
      <c r="T49" s="35">
        <f t="shared" si="40"/>
        <v>0</v>
      </c>
      <c r="U49" s="37">
        <f t="shared" si="40"/>
        <v>73710.60660000001</v>
      </c>
    </row>
    <row r="50" spans="2:21" ht="13.5" customHeight="1">
      <c r="B50" s="3"/>
      <c r="C50" s="7" t="s">
        <v>96</v>
      </c>
      <c r="D50" s="35">
        <f aca="true" t="shared" si="41" ref="D50:U50">SUM(D245,D700,D960,D1025,D1090)</f>
        <v>214761.2621</v>
      </c>
      <c r="E50" s="35">
        <f t="shared" si="41"/>
        <v>129117.38200000001</v>
      </c>
      <c r="F50" s="35">
        <f t="shared" si="41"/>
        <v>52443.7246</v>
      </c>
      <c r="G50" s="35">
        <f t="shared" si="41"/>
        <v>63045.8188</v>
      </c>
      <c r="H50" s="35">
        <f t="shared" si="41"/>
        <v>2390.9488</v>
      </c>
      <c r="I50" s="35">
        <f t="shared" si="41"/>
        <v>5507.1179</v>
      </c>
      <c r="J50" s="35">
        <f t="shared" si="41"/>
        <v>321.7732</v>
      </c>
      <c r="K50" s="35">
        <f t="shared" si="41"/>
        <v>455.1171</v>
      </c>
      <c r="L50" s="35">
        <f t="shared" si="41"/>
        <v>87.2941</v>
      </c>
      <c r="M50" s="36">
        <f t="shared" si="41"/>
        <v>167.3465</v>
      </c>
      <c r="N50" s="35">
        <f t="shared" si="41"/>
        <v>94.8366</v>
      </c>
      <c r="O50" s="35">
        <f t="shared" si="41"/>
        <v>156.6334</v>
      </c>
      <c r="P50" s="35">
        <f t="shared" si="41"/>
        <v>98.9695</v>
      </c>
      <c r="Q50" s="35">
        <f t="shared" si="41"/>
        <v>6.9616</v>
      </c>
      <c r="R50" s="35">
        <f t="shared" si="41"/>
        <v>0</v>
      </c>
      <c r="S50" s="35">
        <f t="shared" si="41"/>
        <v>0</v>
      </c>
      <c r="T50" s="35">
        <f t="shared" si="41"/>
        <v>0</v>
      </c>
      <c r="U50" s="37">
        <f t="shared" si="41"/>
        <v>468655.18619999994</v>
      </c>
    </row>
    <row r="51" spans="2:21" ht="13.5" customHeight="1">
      <c r="B51" s="3"/>
      <c r="C51" s="7" t="s">
        <v>64</v>
      </c>
      <c r="D51" s="35">
        <f aca="true" t="shared" si="42" ref="D51:U51">SUM(D246,D701,D961,D1026,D1091)</f>
        <v>163844.67179999998</v>
      </c>
      <c r="E51" s="35">
        <f t="shared" si="42"/>
        <v>210272.3735</v>
      </c>
      <c r="F51" s="35">
        <f t="shared" si="42"/>
        <v>26672.330100000003</v>
      </c>
      <c r="G51" s="35">
        <f t="shared" si="42"/>
        <v>19377.868800000004</v>
      </c>
      <c r="H51" s="35">
        <f t="shared" si="42"/>
        <v>4521.1404</v>
      </c>
      <c r="I51" s="35">
        <f t="shared" si="42"/>
        <v>1941.2431</v>
      </c>
      <c r="J51" s="35">
        <f t="shared" si="42"/>
        <v>934.9684</v>
      </c>
      <c r="K51" s="35">
        <f t="shared" si="42"/>
        <v>645.452</v>
      </c>
      <c r="L51" s="35">
        <f t="shared" si="42"/>
        <v>164.0245</v>
      </c>
      <c r="M51" s="36">
        <f t="shared" si="42"/>
        <v>103.92699999999999</v>
      </c>
      <c r="N51" s="35">
        <f t="shared" si="42"/>
        <v>80.03960000000001</v>
      </c>
      <c r="O51" s="35">
        <f t="shared" si="42"/>
        <v>233.5068</v>
      </c>
      <c r="P51" s="35">
        <f t="shared" si="42"/>
        <v>50.886</v>
      </c>
      <c r="Q51" s="35">
        <f t="shared" si="42"/>
        <v>19.3156</v>
      </c>
      <c r="R51" s="35">
        <f t="shared" si="42"/>
        <v>0</v>
      </c>
      <c r="S51" s="35">
        <f t="shared" si="42"/>
        <v>0</v>
      </c>
      <c r="T51" s="35">
        <f t="shared" si="42"/>
        <v>0</v>
      </c>
      <c r="U51" s="37">
        <f t="shared" si="42"/>
        <v>428861.74759999994</v>
      </c>
    </row>
    <row r="52" spans="2:21" ht="13.5" customHeight="1">
      <c r="B52" s="3"/>
      <c r="C52" s="7" t="s">
        <v>65</v>
      </c>
      <c r="D52" s="35">
        <f aca="true" t="shared" si="43" ref="D52:U52">SUM(D247,D702,D962,D1027,D1092)</f>
        <v>743616.1061000001</v>
      </c>
      <c r="E52" s="35">
        <f t="shared" si="43"/>
        <v>151309.43519999998</v>
      </c>
      <c r="F52" s="35">
        <f t="shared" si="43"/>
        <v>26276.817399999996</v>
      </c>
      <c r="G52" s="35">
        <f t="shared" si="43"/>
        <v>60256.991799999996</v>
      </c>
      <c r="H52" s="35">
        <f t="shared" si="43"/>
        <v>4095.3727999999996</v>
      </c>
      <c r="I52" s="35">
        <f t="shared" si="43"/>
        <v>1522.0768999999998</v>
      </c>
      <c r="J52" s="35">
        <f t="shared" si="43"/>
        <v>14.2164</v>
      </c>
      <c r="K52" s="35">
        <f t="shared" si="43"/>
        <v>27.322499999999998</v>
      </c>
      <c r="L52" s="35">
        <f t="shared" si="43"/>
        <v>22.484</v>
      </c>
      <c r="M52" s="36">
        <f t="shared" si="43"/>
        <v>10.9028</v>
      </c>
      <c r="N52" s="35">
        <f t="shared" si="43"/>
        <v>6.8488</v>
      </c>
      <c r="O52" s="35">
        <f t="shared" si="43"/>
        <v>18.6461</v>
      </c>
      <c r="P52" s="35">
        <f t="shared" si="43"/>
        <v>0</v>
      </c>
      <c r="Q52" s="35">
        <f t="shared" si="43"/>
        <v>3.4244</v>
      </c>
      <c r="R52" s="35">
        <f t="shared" si="43"/>
        <v>2.0012</v>
      </c>
      <c r="S52" s="35">
        <f t="shared" si="43"/>
        <v>0</v>
      </c>
      <c r="T52" s="35">
        <f t="shared" si="43"/>
        <v>0</v>
      </c>
      <c r="U52" s="37">
        <f t="shared" si="43"/>
        <v>987182.6463999999</v>
      </c>
    </row>
    <row r="53" spans="2:21" ht="13.5" customHeight="1">
      <c r="B53" s="3"/>
      <c r="C53" s="7" t="s">
        <v>66</v>
      </c>
      <c r="D53" s="35">
        <f aca="true" t="shared" si="44" ref="D53:U53">SUM(D248,D703,D963,D1028,D1093)</f>
        <v>159164.18070000003</v>
      </c>
      <c r="E53" s="35">
        <f t="shared" si="44"/>
        <v>46308.2016</v>
      </c>
      <c r="F53" s="35">
        <f t="shared" si="44"/>
        <v>7748.4977</v>
      </c>
      <c r="G53" s="35">
        <f t="shared" si="44"/>
        <v>5264.0269</v>
      </c>
      <c r="H53" s="35">
        <f t="shared" si="44"/>
        <v>910.8752000000001</v>
      </c>
      <c r="I53" s="35">
        <f t="shared" si="44"/>
        <v>1396.2853</v>
      </c>
      <c r="J53" s="35">
        <f t="shared" si="44"/>
        <v>399.8202</v>
      </c>
      <c r="K53" s="35">
        <f t="shared" si="44"/>
        <v>86.31989999999999</v>
      </c>
      <c r="L53" s="35">
        <f t="shared" si="44"/>
        <v>15.1037</v>
      </c>
      <c r="M53" s="36">
        <f t="shared" si="44"/>
        <v>0</v>
      </c>
      <c r="N53" s="35">
        <f t="shared" si="44"/>
        <v>0</v>
      </c>
      <c r="O53" s="35">
        <f t="shared" si="44"/>
        <v>0</v>
      </c>
      <c r="P53" s="35">
        <f t="shared" si="44"/>
        <v>0</v>
      </c>
      <c r="Q53" s="35">
        <f t="shared" si="44"/>
        <v>0</v>
      </c>
      <c r="R53" s="35">
        <f t="shared" si="44"/>
        <v>0</v>
      </c>
      <c r="S53" s="35">
        <f t="shared" si="44"/>
        <v>0</v>
      </c>
      <c r="T53" s="35">
        <f t="shared" si="44"/>
        <v>0</v>
      </c>
      <c r="U53" s="37">
        <f t="shared" si="44"/>
        <v>221293.31119999997</v>
      </c>
    </row>
    <row r="54" spans="2:21" ht="13.5" customHeight="1">
      <c r="B54" s="3" t="s">
        <v>9</v>
      </c>
      <c r="C54" s="7" t="s">
        <v>67</v>
      </c>
      <c r="D54" s="35">
        <f aca="true" t="shared" si="45" ref="D54:U54">SUM(D249,D704,D964,D1029,D1094)</f>
        <v>174103.3527</v>
      </c>
      <c r="E54" s="35">
        <f t="shared" si="45"/>
        <v>261752.9338</v>
      </c>
      <c r="F54" s="35">
        <f t="shared" si="45"/>
        <v>48966.9799</v>
      </c>
      <c r="G54" s="35">
        <f t="shared" si="45"/>
        <v>26179.1462</v>
      </c>
      <c r="H54" s="35">
        <f t="shared" si="45"/>
        <v>5429.4082</v>
      </c>
      <c r="I54" s="35">
        <f t="shared" si="45"/>
        <v>4612.667100000001</v>
      </c>
      <c r="J54" s="35">
        <f t="shared" si="45"/>
        <v>236.56420000000003</v>
      </c>
      <c r="K54" s="35">
        <f t="shared" si="45"/>
        <v>22.2352</v>
      </c>
      <c r="L54" s="35">
        <f t="shared" si="45"/>
        <v>5.711</v>
      </c>
      <c r="M54" s="36">
        <f t="shared" si="45"/>
        <v>45.2663</v>
      </c>
      <c r="N54" s="35">
        <f t="shared" si="45"/>
        <v>0</v>
      </c>
      <c r="O54" s="35">
        <f t="shared" si="45"/>
        <v>13.1107</v>
      </c>
      <c r="P54" s="35">
        <f t="shared" si="45"/>
        <v>0</v>
      </c>
      <c r="Q54" s="35">
        <f t="shared" si="45"/>
        <v>0</v>
      </c>
      <c r="R54" s="35">
        <f t="shared" si="45"/>
        <v>0</v>
      </c>
      <c r="S54" s="35">
        <f t="shared" si="45"/>
        <v>0</v>
      </c>
      <c r="T54" s="35">
        <f t="shared" si="45"/>
        <v>0</v>
      </c>
      <c r="U54" s="37">
        <f t="shared" si="45"/>
        <v>521367.3753000001</v>
      </c>
    </row>
    <row r="55" spans="2:21" ht="13.5" customHeight="1">
      <c r="B55" s="3"/>
      <c r="C55" s="7" t="s">
        <v>97</v>
      </c>
      <c r="D55" s="35">
        <f aca="true" t="shared" si="46" ref="D55:U56">SUM(D250,D705,D965,D1030,D1095)</f>
        <v>740033.0327</v>
      </c>
      <c r="E55" s="35">
        <f t="shared" si="46"/>
        <v>257366.88689999998</v>
      </c>
      <c r="F55" s="35">
        <f t="shared" si="46"/>
        <v>12786.815</v>
      </c>
      <c r="G55" s="35">
        <f t="shared" si="46"/>
        <v>44138.9739</v>
      </c>
      <c r="H55" s="35">
        <f t="shared" si="46"/>
        <v>5585.2446</v>
      </c>
      <c r="I55" s="35">
        <f t="shared" si="46"/>
        <v>4727.5455999999995</v>
      </c>
      <c r="J55" s="35">
        <f t="shared" si="46"/>
        <v>1207.101</v>
      </c>
      <c r="K55" s="35">
        <f t="shared" si="46"/>
        <v>241.6677</v>
      </c>
      <c r="L55" s="35">
        <f t="shared" si="46"/>
        <v>252.0648</v>
      </c>
      <c r="M55" s="36">
        <f t="shared" si="46"/>
        <v>163.596</v>
      </c>
      <c r="N55" s="35">
        <f t="shared" si="46"/>
        <v>64.301</v>
      </c>
      <c r="O55" s="35">
        <f t="shared" si="46"/>
        <v>55.4687</v>
      </c>
      <c r="P55" s="35">
        <f t="shared" si="46"/>
        <v>27.5835</v>
      </c>
      <c r="Q55" s="35">
        <f t="shared" si="46"/>
        <v>5.7814</v>
      </c>
      <c r="R55" s="35">
        <f t="shared" si="46"/>
        <v>0</v>
      </c>
      <c r="S55" s="35">
        <f t="shared" si="46"/>
        <v>0</v>
      </c>
      <c r="T55" s="35">
        <f t="shared" si="46"/>
        <v>0</v>
      </c>
      <c r="U55" s="37">
        <f t="shared" si="46"/>
        <v>1066656.0628000002</v>
      </c>
    </row>
    <row r="56" spans="2:21" ht="13.5" customHeight="1">
      <c r="B56" s="3"/>
      <c r="C56" s="7" t="s">
        <v>68</v>
      </c>
      <c r="D56" s="35">
        <f t="shared" si="46"/>
        <v>659158.8622</v>
      </c>
      <c r="E56" s="35">
        <f t="shared" si="46"/>
        <v>222644.9924</v>
      </c>
      <c r="F56" s="35">
        <f t="shared" si="46"/>
        <v>52168.700899999996</v>
      </c>
      <c r="G56" s="35">
        <f t="shared" si="46"/>
        <v>80109.8204</v>
      </c>
      <c r="H56" s="35">
        <f t="shared" si="46"/>
        <v>11400.2126</v>
      </c>
      <c r="I56" s="35">
        <f t="shared" si="46"/>
        <v>17131.994799999997</v>
      </c>
      <c r="J56" s="35">
        <f t="shared" si="46"/>
        <v>6013.575</v>
      </c>
      <c r="K56" s="35">
        <f t="shared" si="46"/>
        <v>1643.9022999999997</v>
      </c>
      <c r="L56" s="35">
        <f t="shared" si="46"/>
        <v>1157.9828</v>
      </c>
      <c r="M56" s="36">
        <f t="shared" si="46"/>
        <v>1099.6874</v>
      </c>
      <c r="N56" s="35">
        <f t="shared" si="46"/>
        <v>683.0644000000001</v>
      </c>
      <c r="O56" s="35">
        <f t="shared" si="46"/>
        <v>494.61109999999996</v>
      </c>
      <c r="P56" s="35">
        <f t="shared" si="46"/>
        <v>346.7314</v>
      </c>
      <c r="Q56" s="35">
        <f t="shared" si="46"/>
        <v>153.1519</v>
      </c>
      <c r="R56" s="35">
        <f t="shared" si="46"/>
        <v>4.7203</v>
      </c>
      <c r="S56" s="35">
        <f t="shared" si="46"/>
        <v>0</v>
      </c>
      <c r="T56" s="35">
        <f t="shared" si="46"/>
        <v>0</v>
      </c>
      <c r="U56" s="37">
        <f t="shared" si="46"/>
        <v>1054212.0099</v>
      </c>
    </row>
    <row r="57" spans="2:21" ht="13.5" customHeight="1">
      <c r="B57" s="3"/>
      <c r="C57" s="8" t="s">
        <v>106</v>
      </c>
      <c r="D57" s="41">
        <f aca="true" t="shared" si="47" ref="D57:U57">SUM(D252,D707,D967,D1032,D1097)</f>
        <v>63321.5684</v>
      </c>
      <c r="E57" s="35">
        <f t="shared" si="47"/>
        <v>177189.88569999998</v>
      </c>
      <c r="F57" s="35">
        <f t="shared" si="47"/>
        <v>39458.7731</v>
      </c>
      <c r="G57" s="35">
        <f t="shared" si="47"/>
        <v>42440.9043</v>
      </c>
      <c r="H57" s="35">
        <f t="shared" si="47"/>
        <v>7655.957600000001</v>
      </c>
      <c r="I57" s="35">
        <f t="shared" si="47"/>
        <v>8087.9259</v>
      </c>
      <c r="J57" s="41">
        <f t="shared" si="47"/>
        <v>926.6974999999999</v>
      </c>
      <c r="K57" s="41">
        <f t="shared" si="47"/>
        <v>193.7671</v>
      </c>
      <c r="L57" s="41">
        <f t="shared" si="47"/>
        <v>221.51530000000002</v>
      </c>
      <c r="M57" s="42">
        <f t="shared" si="47"/>
        <v>323.29099999999994</v>
      </c>
      <c r="N57" s="35">
        <f t="shared" si="47"/>
        <v>152.3743</v>
      </c>
      <c r="O57" s="35">
        <f t="shared" si="47"/>
        <v>158.135</v>
      </c>
      <c r="P57" s="35">
        <f t="shared" si="47"/>
        <v>44.42</v>
      </c>
      <c r="Q57" s="35">
        <f t="shared" si="47"/>
        <v>29.9207</v>
      </c>
      <c r="R57" s="35">
        <f t="shared" si="47"/>
        <v>0</v>
      </c>
      <c r="S57" s="41">
        <f t="shared" si="47"/>
        <v>0</v>
      </c>
      <c r="T57" s="41">
        <f t="shared" si="47"/>
        <v>0</v>
      </c>
      <c r="U57" s="43">
        <f t="shared" si="47"/>
        <v>340205.1359</v>
      </c>
    </row>
    <row r="58" spans="2:21" ht="13.5" customHeight="1">
      <c r="B58" s="5"/>
      <c r="C58" s="11" t="s">
        <v>86</v>
      </c>
      <c r="D58" s="41">
        <f aca="true" t="shared" si="48" ref="D58:U58">SUM(D253,D708,D968,D1033,D1098)</f>
        <v>5823134.322300001</v>
      </c>
      <c r="E58" s="38">
        <f t="shared" si="48"/>
        <v>4624836.9652</v>
      </c>
      <c r="F58" s="38">
        <f t="shared" si="48"/>
        <v>930301.9513999999</v>
      </c>
      <c r="G58" s="38">
        <f t="shared" si="48"/>
        <v>1130792.1071999997</v>
      </c>
      <c r="H58" s="38">
        <f t="shared" si="48"/>
        <v>238581.35809999995</v>
      </c>
      <c r="I58" s="38">
        <f t="shared" si="48"/>
        <v>282195.903</v>
      </c>
      <c r="J58" s="41">
        <f t="shared" si="48"/>
        <v>75179.3377</v>
      </c>
      <c r="K58" s="41">
        <f t="shared" si="48"/>
        <v>29726.7808</v>
      </c>
      <c r="L58" s="41">
        <f t="shared" si="48"/>
        <v>40359.20320000001</v>
      </c>
      <c r="M58" s="42">
        <f t="shared" si="48"/>
        <v>39420.1302</v>
      </c>
      <c r="N58" s="38">
        <f t="shared" si="48"/>
        <v>12051.006099999999</v>
      </c>
      <c r="O58" s="38">
        <f t="shared" si="48"/>
        <v>10464.798700000001</v>
      </c>
      <c r="P58" s="38">
        <f t="shared" si="48"/>
        <v>5764.501</v>
      </c>
      <c r="Q58" s="38">
        <f t="shared" si="48"/>
        <v>1494.5759999999998</v>
      </c>
      <c r="R58" s="38">
        <f t="shared" si="48"/>
        <v>1307.7756</v>
      </c>
      <c r="S58" s="41">
        <f t="shared" si="48"/>
        <v>88.2836</v>
      </c>
      <c r="T58" s="41">
        <f t="shared" si="48"/>
        <v>12.9404</v>
      </c>
      <c r="U58" s="43">
        <f t="shared" si="48"/>
        <v>13245711.9405</v>
      </c>
    </row>
    <row r="59" spans="2:21" ht="13.5" customHeight="1">
      <c r="B59" s="3"/>
      <c r="C59" s="4" t="s">
        <v>98</v>
      </c>
      <c r="D59" s="32">
        <f aca="true" t="shared" si="49" ref="D59:U59">SUM(D254,D709,D969,D1034,D1099)</f>
        <v>373385.9097</v>
      </c>
      <c r="E59" s="32">
        <f t="shared" si="49"/>
        <v>279105.70749999996</v>
      </c>
      <c r="F59" s="32">
        <f t="shared" si="49"/>
        <v>105100.5823</v>
      </c>
      <c r="G59" s="35">
        <f t="shared" si="49"/>
        <v>153415.5853</v>
      </c>
      <c r="H59" s="35">
        <f t="shared" si="49"/>
        <v>41062.1722</v>
      </c>
      <c r="I59" s="35">
        <f t="shared" si="49"/>
        <v>53857.669799999996</v>
      </c>
      <c r="J59" s="32">
        <f t="shared" si="49"/>
        <v>22644.2021</v>
      </c>
      <c r="K59" s="32">
        <f t="shared" si="49"/>
        <v>12909.559799999997</v>
      </c>
      <c r="L59" s="32">
        <f t="shared" si="49"/>
        <v>10914.1382</v>
      </c>
      <c r="M59" s="33">
        <f t="shared" si="49"/>
        <v>18376.415300000004</v>
      </c>
      <c r="N59" s="32">
        <f t="shared" si="49"/>
        <v>4749.2587</v>
      </c>
      <c r="O59" s="32">
        <f t="shared" si="49"/>
        <v>6681.9205</v>
      </c>
      <c r="P59" s="35">
        <f t="shared" si="49"/>
        <v>3065.7812000000004</v>
      </c>
      <c r="Q59" s="35">
        <f t="shared" si="49"/>
        <v>2133.8368000000005</v>
      </c>
      <c r="R59" s="35">
        <f t="shared" si="49"/>
        <v>1263.4753</v>
      </c>
      <c r="S59" s="32">
        <f t="shared" si="49"/>
        <v>47.9951</v>
      </c>
      <c r="T59" s="32">
        <f t="shared" si="49"/>
        <v>12.1669</v>
      </c>
      <c r="U59" s="34">
        <f t="shared" si="49"/>
        <v>1088726.3767000001</v>
      </c>
    </row>
    <row r="60" spans="2:21" ht="13.5" customHeight="1">
      <c r="B60" s="3" t="s">
        <v>11</v>
      </c>
      <c r="C60" s="4" t="s">
        <v>99</v>
      </c>
      <c r="D60" s="35">
        <f aca="true" t="shared" si="50" ref="D60:U60">SUM(D255,D710,D970,D1035,D1100)</f>
        <v>271.7588</v>
      </c>
      <c r="E60" s="35">
        <f t="shared" si="50"/>
        <v>620.7011</v>
      </c>
      <c r="F60" s="35">
        <f t="shared" si="50"/>
        <v>167.7291</v>
      </c>
      <c r="G60" s="35">
        <f t="shared" si="50"/>
        <v>847.2275000000001</v>
      </c>
      <c r="H60" s="35">
        <f t="shared" si="50"/>
        <v>652.3543999999999</v>
      </c>
      <c r="I60" s="35">
        <f t="shared" si="50"/>
        <v>2701.6625</v>
      </c>
      <c r="J60" s="35">
        <f t="shared" si="50"/>
        <v>375.45879999999994</v>
      </c>
      <c r="K60" s="35">
        <f t="shared" si="50"/>
        <v>251.982</v>
      </c>
      <c r="L60" s="35">
        <f t="shared" si="50"/>
        <v>389.348</v>
      </c>
      <c r="M60" s="36">
        <f t="shared" si="50"/>
        <v>657.6709</v>
      </c>
      <c r="N60" s="35">
        <f t="shared" si="50"/>
        <v>508.2234</v>
      </c>
      <c r="O60" s="35">
        <f t="shared" si="50"/>
        <v>915.295</v>
      </c>
      <c r="P60" s="35">
        <f t="shared" si="50"/>
        <v>225.1953</v>
      </c>
      <c r="Q60" s="35">
        <f t="shared" si="50"/>
        <v>159.087</v>
      </c>
      <c r="R60" s="35">
        <f t="shared" si="50"/>
        <v>161.39000000000001</v>
      </c>
      <c r="S60" s="35">
        <f t="shared" si="50"/>
        <v>47.3335</v>
      </c>
      <c r="T60" s="35">
        <f t="shared" si="50"/>
        <v>77.1965</v>
      </c>
      <c r="U60" s="37">
        <f t="shared" si="50"/>
        <v>9029.613800000001</v>
      </c>
    </row>
    <row r="61" spans="2:21" ht="13.5" customHeight="1">
      <c r="B61" s="3"/>
      <c r="C61" s="4" t="s">
        <v>100</v>
      </c>
      <c r="D61" s="35">
        <f aca="true" t="shared" si="51" ref="D61:U61">SUM(D256,D711,D971,D1036,D1101)</f>
        <v>1.0093</v>
      </c>
      <c r="E61" s="35">
        <f t="shared" si="51"/>
        <v>35.3064</v>
      </c>
      <c r="F61" s="35">
        <f t="shared" si="51"/>
        <v>24.3137</v>
      </c>
      <c r="G61" s="35">
        <f t="shared" si="51"/>
        <v>18.5826</v>
      </c>
      <c r="H61" s="35">
        <f t="shared" si="51"/>
        <v>17.4146</v>
      </c>
      <c r="I61" s="35">
        <f t="shared" si="51"/>
        <v>80.4042</v>
      </c>
      <c r="J61" s="35">
        <f t="shared" si="51"/>
        <v>111.23</v>
      </c>
      <c r="K61" s="35">
        <f t="shared" si="51"/>
        <v>84.96770000000001</v>
      </c>
      <c r="L61" s="35">
        <f t="shared" si="51"/>
        <v>170.5482</v>
      </c>
      <c r="M61" s="36">
        <f t="shared" si="51"/>
        <v>1101.7213999999997</v>
      </c>
      <c r="N61" s="35">
        <f t="shared" si="51"/>
        <v>296.8225</v>
      </c>
      <c r="O61" s="35">
        <f t="shared" si="51"/>
        <v>380.5499</v>
      </c>
      <c r="P61" s="35">
        <f t="shared" si="51"/>
        <v>259.78000000000003</v>
      </c>
      <c r="Q61" s="35">
        <f t="shared" si="51"/>
        <v>268.2546</v>
      </c>
      <c r="R61" s="35">
        <f t="shared" si="51"/>
        <v>357.7066</v>
      </c>
      <c r="S61" s="35">
        <f t="shared" si="51"/>
        <v>102.1063</v>
      </c>
      <c r="T61" s="35">
        <f t="shared" si="51"/>
        <v>56.846599999999995</v>
      </c>
      <c r="U61" s="37">
        <f t="shared" si="51"/>
        <v>3367.5645999999992</v>
      </c>
    </row>
    <row r="62" spans="2:21" ht="13.5" customHeight="1">
      <c r="B62" s="3" t="s">
        <v>12</v>
      </c>
      <c r="C62" s="4" t="s">
        <v>101</v>
      </c>
      <c r="D62" s="35">
        <f aca="true" t="shared" si="52" ref="D62:U62">SUM(D257,D712,D972,D1037,D1102)</f>
        <v>3615.5320999999994</v>
      </c>
      <c r="E62" s="35">
        <f t="shared" si="52"/>
        <v>9024.0706</v>
      </c>
      <c r="F62" s="35">
        <f t="shared" si="52"/>
        <v>3355.4791999999998</v>
      </c>
      <c r="G62" s="35">
        <f t="shared" si="52"/>
        <v>8147.0054</v>
      </c>
      <c r="H62" s="35">
        <f t="shared" si="52"/>
        <v>2333.5707</v>
      </c>
      <c r="I62" s="35">
        <f t="shared" si="52"/>
        <v>2227.4188000000004</v>
      </c>
      <c r="J62" s="35">
        <f t="shared" si="52"/>
        <v>759.2945</v>
      </c>
      <c r="K62" s="35">
        <f t="shared" si="52"/>
        <v>207.53900000000002</v>
      </c>
      <c r="L62" s="35">
        <f t="shared" si="52"/>
        <v>326.8691</v>
      </c>
      <c r="M62" s="36">
        <f t="shared" si="52"/>
        <v>307.1236</v>
      </c>
      <c r="N62" s="35">
        <f t="shared" si="52"/>
        <v>85.6147</v>
      </c>
      <c r="O62" s="35">
        <f t="shared" si="52"/>
        <v>70.4346</v>
      </c>
      <c r="P62" s="35">
        <f t="shared" si="52"/>
        <v>81.2508</v>
      </c>
      <c r="Q62" s="35">
        <f t="shared" si="52"/>
        <v>15.165199999999999</v>
      </c>
      <c r="R62" s="35">
        <f t="shared" si="52"/>
        <v>23.4446</v>
      </c>
      <c r="S62" s="35">
        <f t="shared" si="52"/>
        <v>0</v>
      </c>
      <c r="T62" s="35">
        <f t="shared" si="52"/>
        <v>0</v>
      </c>
      <c r="U62" s="37">
        <f t="shared" si="52"/>
        <v>30579.8129</v>
      </c>
    </row>
    <row r="63" spans="2:21" ht="13.5" customHeight="1">
      <c r="B63" s="3"/>
      <c r="C63" s="4" t="s">
        <v>102</v>
      </c>
      <c r="D63" s="35">
        <f aca="true" t="shared" si="53" ref="D63:U63">SUM(D258,D713,D973,D1038,D1103)</f>
        <v>21</v>
      </c>
      <c r="E63" s="35">
        <f t="shared" si="53"/>
        <v>65.5744</v>
      </c>
      <c r="F63" s="35">
        <f t="shared" si="53"/>
        <v>14.0265</v>
      </c>
      <c r="G63" s="35">
        <f t="shared" si="53"/>
        <v>66.8914</v>
      </c>
      <c r="H63" s="35">
        <f t="shared" si="53"/>
        <v>63.5189</v>
      </c>
      <c r="I63" s="35">
        <f t="shared" si="53"/>
        <v>800.943</v>
      </c>
      <c r="J63" s="35">
        <f t="shared" si="53"/>
        <v>1071.6524</v>
      </c>
      <c r="K63" s="35">
        <f t="shared" si="53"/>
        <v>600.2451</v>
      </c>
      <c r="L63" s="35">
        <f t="shared" si="53"/>
        <v>1217.3671000000002</v>
      </c>
      <c r="M63" s="36">
        <f t="shared" si="53"/>
        <v>1141.3823</v>
      </c>
      <c r="N63" s="35">
        <f t="shared" si="53"/>
        <v>467.0858</v>
      </c>
      <c r="O63" s="35">
        <f t="shared" si="53"/>
        <v>92.7085</v>
      </c>
      <c r="P63" s="35">
        <f t="shared" si="53"/>
        <v>19.1456</v>
      </c>
      <c r="Q63" s="35">
        <f t="shared" si="53"/>
        <v>9.1078</v>
      </c>
      <c r="R63" s="35">
        <f t="shared" si="53"/>
        <v>19.1953</v>
      </c>
      <c r="S63" s="35">
        <f t="shared" si="53"/>
        <v>12.5859</v>
      </c>
      <c r="T63" s="35">
        <f t="shared" si="53"/>
        <v>1</v>
      </c>
      <c r="U63" s="37">
        <f t="shared" si="53"/>
        <v>5683.4299999999985</v>
      </c>
    </row>
    <row r="64" spans="2:21" ht="13.5" customHeight="1">
      <c r="B64" s="3" t="s">
        <v>6</v>
      </c>
      <c r="C64" s="4" t="s">
        <v>103</v>
      </c>
      <c r="D64" s="35">
        <f aca="true" t="shared" si="54" ref="D64:U64">SUM(D259,D714,D974,D1039,D1104)</f>
        <v>0</v>
      </c>
      <c r="E64" s="35">
        <f t="shared" si="54"/>
        <v>0</v>
      </c>
      <c r="F64" s="35">
        <f t="shared" si="54"/>
        <v>0</v>
      </c>
      <c r="G64" s="35">
        <f t="shared" si="54"/>
        <v>0</v>
      </c>
      <c r="H64" s="35">
        <f t="shared" si="54"/>
        <v>0</v>
      </c>
      <c r="I64" s="35">
        <f t="shared" si="54"/>
        <v>0</v>
      </c>
      <c r="J64" s="35">
        <f t="shared" si="54"/>
        <v>0</v>
      </c>
      <c r="K64" s="35">
        <f t="shared" si="54"/>
        <v>0</v>
      </c>
      <c r="L64" s="35">
        <f t="shared" si="54"/>
        <v>0</v>
      </c>
      <c r="M64" s="36">
        <f t="shared" si="54"/>
        <v>0</v>
      </c>
      <c r="N64" s="35">
        <f t="shared" si="54"/>
        <v>0</v>
      </c>
      <c r="O64" s="35">
        <f t="shared" si="54"/>
        <v>3</v>
      </c>
      <c r="P64" s="35">
        <f t="shared" si="54"/>
        <v>1</v>
      </c>
      <c r="Q64" s="35">
        <f t="shared" si="54"/>
        <v>0</v>
      </c>
      <c r="R64" s="35">
        <f t="shared" si="54"/>
        <v>2</v>
      </c>
      <c r="S64" s="35">
        <f t="shared" si="54"/>
        <v>0</v>
      </c>
      <c r="T64" s="35">
        <f t="shared" si="54"/>
        <v>0</v>
      </c>
      <c r="U64" s="37">
        <f t="shared" si="54"/>
        <v>6</v>
      </c>
    </row>
    <row r="65" spans="2:21" ht="13.5" customHeight="1">
      <c r="B65" s="3"/>
      <c r="C65" s="12" t="s">
        <v>104</v>
      </c>
      <c r="D65" s="41">
        <f aca="true" t="shared" si="55" ref="D65:U65">SUM(D260,D715,D975,D1040,D1105)</f>
        <v>19882.2041</v>
      </c>
      <c r="E65" s="41">
        <f t="shared" si="55"/>
        <v>43861.1612</v>
      </c>
      <c r="F65" s="41">
        <f t="shared" si="55"/>
        <v>21646.998600000003</v>
      </c>
      <c r="G65" s="41">
        <f t="shared" si="55"/>
        <v>72295.58210000001</v>
      </c>
      <c r="H65" s="41">
        <f t="shared" si="55"/>
        <v>20334.0033</v>
      </c>
      <c r="I65" s="41">
        <f t="shared" si="55"/>
        <v>18334.4744</v>
      </c>
      <c r="J65" s="41">
        <f t="shared" si="55"/>
        <v>5064.0838</v>
      </c>
      <c r="K65" s="41">
        <f t="shared" si="55"/>
        <v>2216.3716</v>
      </c>
      <c r="L65" s="41">
        <f t="shared" si="55"/>
        <v>2003.4058</v>
      </c>
      <c r="M65" s="42">
        <f t="shared" si="55"/>
        <v>1483.1309</v>
      </c>
      <c r="N65" s="41">
        <f t="shared" si="55"/>
        <v>479.6458</v>
      </c>
      <c r="O65" s="41">
        <f t="shared" si="55"/>
        <v>345.2407</v>
      </c>
      <c r="P65" s="41">
        <f t="shared" si="55"/>
        <v>270.91519999999997</v>
      </c>
      <c r="Q65" s="41">
        <f t="shared" si="55"/>
        <v>122.8692</v>
      </c>
      <c r="R65" s="41">
        <f t="shared" si="55"/>
        <v>54.2416</v>
      </c>
      <c r="S65" s="41">
        <f t="shared" si="55"/>
        <v>0</v>
      </c>
      <c r="T65" s="41">
        <f t="shared" si="55"/>
        <v>0</v>
      </c>
      <c r="U65" s="43">
        <f t="shared" si="55"/>
        <v>208394.3283</v>
      </c>
    </row>
    <row r="66" spans="2:21" ht="13.5" customHeight="1">
      <c r="B66" s="5"/>
      <c r="C66" s="11" t="s">
        <v>2</v>
      </c>
      <c r="D66" s="38">
        <f aca="true" t="shared" si="56" ref="D66:U66">SUM(D261,D716,D976,D1041,D1106)</f>
        <v>397177.414</v>
      </c>
      <c r="E66" s="38">
        <f t="shared" si="56"/>
        <v>332712.52119999996</v>
      </c>
      <c r="F66" s="38">
        <f t="shared" si="56"/>
        <v>130309.12939999999</v>
      </c>
      <c r="G66" s="38">
        <f t="shared" si="56"/>
        <v>234790.8743</v>
      </c>
      <c r="H66" s="38">
        <f t="shared" si="56"/>
        <v>64463.034100000004</v>
      </c>
      <c r="I66" s="38">
        <f t="shared" si="56"/>
        <v>78002.57269999999</v>
      </c>
      <c r="J66" s="38">
        <f t="shared" si="56"/>
        <v>30025.921600000005</v>
      </c>
      <c r="K66" s="38">
        <f t="shared" si="56"/>
        <v>16270.665200000001</v>
      </c>
      <c r="L66" s="38">
        <f t="shared" si="56"/>
        <v>15021.676399999998</v>
      </c>
      <c r="M66" s="39">
        <f t="shared" si="56"/>
        <v>23067.4444</v>
      </c>
      <c r="N66" s="38">
        <f t="shared" si="56"/>
        <v>6586.6509000000015</v>
      </c>
      <c r="O66" s="38">
        <f t="shared" si="56"/>
        <v>8489.149199999998</v>
      </c>
      <c r="P66" s="38">
        <f t="shared" si="56"/>
        <v>3923.0681</v>
      </c>
      <c r="Q66" s="38">
        <f t="shared" si="56"/>
        <v>2708.3206</v>
      </c>
      <c r="R66" s="38">
        <f t="shared" si="56"/>
        <v>1881.4534</v>
      </c>
      <c r="S66" s="38">
        <f t="shared" si="56"/>
        <v>210.0208</v>
      </c>
      <c r="T66" s="38">
        <f t="shared" si="56"/>
        <v>147.20999999999998</v>
      </c>
      <c r="U66" s="40">
        <f t="shared" si="56"/>
        <v>1345787.1263</v>
      </c>
    </row>
    <row r="67" spans="2:21" ht="13.5" customHeight="1">
      <c r="B67" s="49" t="s">
        <v>10</v>
      </c>
      <c r="C67" s="50"/>
      <c r="D67" s="44">
        <f aca="true" t="shared" si="57" ref="D67:U67">SUM(D262,D717,D977,D1042,D1107)</f>
        <v>9148480.750500001</v>
      </c>
      <c r="E67" s="44">
        <f t="shared" si="57"/>
        <v>7057067.0408999985</v>
      </c>
      <c r="F67" s="44">
        <f t="shared" si="57"/>
        <v>1690487.5355000005</v>
      </c>
      <c r="G67" s="44">
        <f t="shared" si="57"/>
        <v>2368123.1744</v>
      </c>
      <c r="H67" s="44">
        <f t="shared" si="57"/>
        <v>565932.1563</v>
      </c>
      <c r="I67" s="44">
        <f t="shared" si="57"/>
        <v>797725.1434000001</v>
      </c>
      <c r="J67" s="44">
        <f t="shared" si="57"/>
        <v>274472.0644999999</v>
      </c>
      <c r="K67" s="44">
        <f t="shared" si="57"/>
        <v>132021.92959999997</v>
      </c>
      <c r="L67" s="44">
        <f t="shared" si="57"/>
        <v>174089.6658</v>
      </c>
      <c r="M67" s="45">
        <f t="shared" si="57"/>
        <v>209173.07020000005</v>
      </c>
      <c r="N67" s="44">
        <f t="shared" si="57"/>
        <v>52776.1499</v>
      </c>
      <c r="O67" s="44">
        <f t="shared" si="57"/>
        <v>63511.487499999996</v>
      </c>
      <c r="P67" s="44">
        <f t="shared" si="57"/>
        <v>32865.0499</v>
      </c>
      <c r="Q67" s="44">
        <f t="shared" si="57"/>
        <v>20143.627000000004</v>
      </c>
      <c r="R67" s="44">
        <f t="shared" si="57"/>
        <v>17567.124999999996</v>
      </c>
      <c r="S67" s="44">
        <f t="shared" si="57"/>
        <v>2507.0005</v>
      </c>
      <c r="T67" s="44">
        <f t="shared" si="57"/>
        <v>1550.2912999999999</v>
      </c>
      <c r="U67" s="46">
        <f t="shared" si="57"/>
        <v>22608493.2622</v>
      </c>
    </row>
    <row r="69" spans="2:56" ht="13.5" customHeight="1">
      <c r="B69" s="27"/>
      <c r="C69" s="26" t="s">
        <v>33</v>
      </c>
      <c r="D69" s="51" t="s">
        <v>35</v>
      </c>
      <c r="E69" s="52"/>
      <c r="BC69" s="14"/>
      <c r="BD69" s="13"/>
    </row>
    <row r="70" spans="3:56" ht="13.5" customHeight="1">
      <c r="C70" s="16"/>
      <c r="L70" s="18"/>
      <c r="M70" s="17"/>
      <c r="N70" s="17"/>
      <c r="U70" s="18" t="str">
        <f>$U$5</f>
        <v>(３日間調査　単位：トン）</v>
      </c>
      <c r="BD70" s="13"/>
    </row>
    <row r="71" spans="2:56" ht="13.5" customHeight="1">
      <c r="B71" s="19"/>
      <c r="C71" s="20" t="s">
        <v>15</v>
      </c>
      <c r="D71" s="21">
        <v>0.01</v>
      </c>
      <c r="E71" s="22" t="s">
        <v>16</v>
      </c>
      <c r="F71" s="22" t="s">
        <v>17</v>
      </c>
      <c r="G71" s="22" t="s">
        <v>18</v>
      </c>
      <c r="H71" s="22" t="s">
        <v>19</v>
      </c>
      <c r="I71" s="22" t="s">
        <v>20</v>
      </c>
      <c r="J71" s="22" t="s">
        <v>21</v>
      </c>
      <c r="K71" s="22" t="s">
        <v>22</v>
      </c>
      <c r="L71" s="30" t="s">
        <v>23</v>
      </c>
      <c r="M71" s="22" t="s">
        <v>25</v>
      </c>
      <c r="N71" s="22" t="s">
        <v>26</v>
      </c>
      <c r="O71" s="22" t="s">
        <v>27</v>
      </c>
      <c r="P71" s="22" t="s">
        <v>28</v>
      </c>
      <c r="Q71" s="22" t="s">
        <v>29</v>
      </c>
      <c r="R71" s="22" t="s">
        <v>30</v>
      </c>
      <c r="S71" s="22" t="s">
        <v>31</v>
      </c>
      <c r="T71" s="22">
        <v>1000</v>
      </c>
      <c r="U71" s="53" t="s">
        <v>13</v>
      </c>
      <c r="BD71" s="13"/>
    </row>
    <row r="72" spans="2:56" ht="13.5" customHeight="1">
      <c r="B72" s="23" t="s">
        <v>14</v>
      </c>
      <c r="C72" s="24"/>
      <c r="D72" s="25" t="s">
        <v>24</v>
      </c>
      <c r="E72" s="25" t="s">
        <v>24</v>
      </c>
      <c r="F72" s="25" t="s">
        <v>24</v>
      </c>
      <c r="G72" s="25" t="s">
        <v>24</v>
      </c>
      <c r="H72" s="25" t="s">
        <v>24</v>
      </c>
      <c r="I72" s="25" t="s">
        <v>24</v>
      </c>
      <c r="J72" s="25" t="s">
        <v>24</v>
      </c>
      <c r="K72" s="25" t="s">
        <v>24</v>
      </c>
      <c r="L72" s="31" t="s">
        <v>24</v>
      </c>
      <c r="M72" s="25" t="s">
        <v>24</v>
      </c>
      <c r="N72" s="25" t="s">
        <v>24</v>
      </c>
      <c r="O72" s="25" t="s">
        <v>24</v>
      </c>
      <c r="P72" s="25" t="s">
        <v>24</v>
      </c>
      <c r="Q72" s="25" t="s">
        <v>24</v>
      </c>
      <c r="R72" s="25" t="s">
        <v>24</v>
      </c>
      <c r="S72" s="25" t="s">
        <v>24</v>
      </c>
      <c r="T72" s="25" t="s">
        <v>32</v>
      </c>
      <c r="U72" s="54"/>
      <c r="BD72" s="13"/>
    </row>
    <row r="73" spans="2:21" ht="13.5" customHeight="1">
      <c r="B73" s="1"/>
      <c r="C73" s="2" t="s">
        <v>41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3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4">
        <f>SUM(D73:T73)</f>
        <v>0</v>
      </c>
    </row>
    <row r="74" spans="2:21" ht="13.5" customHeight="1">
      <c r="B74" s="3" t="s">
        <v>0</v>
      </c>
      <c r="C74" s="4" t="s">
        <v>42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7">
        <f>SUM(D74:T74)</f>
        <v>0</v>
      </c>
    </row>
    <row r="75" spans="2:21" ht="13.5" customHeight="1">
      <c r="B75" s="3"/>
      <c r="C75" s="4" t="s">
        <v>43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1</v>
      </c>
      <c r="M75" s="36">
        <v>24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7">
        <f>SUM(D75:T75)</f>
        <v>25</v>
      </c>
    </row>
    <row r="76" spans="2:21" ht="13.5" customHeight="1">
      <c r="B76" s="3"/>
      <c r="C76" s="4" t="s">
        <v>85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7">
        <f aca="true" t="shared" si="58" ref="U76:U132">SUM(D76:T76)</f>
        <v>0</v>
      </c>
    </row>
    <row r="77" spans="2:21" ht="13.5" customHeight="1">
      <c r="B77" s="3"/>
      <c r="C77" s="4" t="s">
        <v>44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v>1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7">
        <f>SUM(D77:T77)</f>
        <v>1</v>
      </c>
    </row>
    <row r="78" spans="2:21" ht="13.5" customHeight="1">
      <c r="B78" s="3"/>
      <c r="C78" s="4" t="s">
        <v>45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2</v>
      </c>
      <c r="K78" s="35">
        <v>3</v>
      </c>
      <c r="L78" s="35">
        <v>0</v>
      </c>
      <c r="M78" s="36">
        <v>2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7">
        <f t="shared" si="58"/>
        <v>7</v>
      </c>
    </row>
    <row r="79" spans="2:21" ht="13.5" customHeight="1">
      <c r="B79" s="3" t="s">
        <v>1</v>
      </c>
      <c r="C79" s="4" t="s">
        <v>105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7">
        <f t="shared" si="58"/>
        <v>0</v>
      </c>
    </row>
    <row r="80" spans="2:21" ht="13.5" customHeight="1">
      <c r="B80" s="5"/>
      <c r="C80" s="6" t="s">
        <v>86</v>
      </c>
      <c r="D80" s="38">
        <f aca="true" t="shared" si="59" ref="D80:L80">SUM(D73:D79)</f>
        <v>0</v>
      </c>
      <c r="E80" s="38">
        <f t="shared" si="59"/>
        <v>0</v>
      </c>
      <c r="F80" s="38">
        <f t="shared" si="59"/>
        <v>0</v>
      </c>
      <c r="G80" s="38">
        <f t="shared" si="59"/>
        <v>0</v>
      </c>
      <c r="H80" s="38">
        <f t="shared" si="59"/>
        <v>0</v>
      </c>
      <c r="I80" s="38">
        <f t="shared" si="59"/>
        <v>0</v>
      </c>
      <c r="J80" s="38">
        <f t="shared" si="59"/>
        <v>2</v>
      </c>
      <c r="K80" s="38">
        <f t="shared" si="59"/>
        <v>3</v>
      </c>
      <c r="L80" s="38">
        <f t="shared" si="59"/>
        <v>1</v>
      </c>
      <c r="M80" s="39">
        <f aca="true" t="shared" si="60" ref="M80:T80">SUM(M73:M79)</f>
        <v>27</v>
      </c>
      <c r="N80" s="38">
        <f t="shared" si="60"/>
        <v>0</v>
      </c>
      <c r="O80" s="38">
        <f t="shared" si="60"/>
        <v>0</v>
      </c>
      <c r="P80" s="38">
        <f t="shared" si="60"/>
        <v>0</v>
      </c>
      <c r="Q80" s="38">
        <f t="shared" si="60"/>
        <v>0</v>
      </c>
      <c r="R80" s="38">
        <f t="shared" si="60"/>
        <v>0</v>
      </c>
      <c r="S80" s="38">
        <f t="shared" si="60"/>
        <v>0</v>
      </c>
      <c r="T80" s="38">
        <f t="shared" si="60"/>
        <v>0</v>
      </c>
      <c r="U80" s="40">
        <f t="shared" si="58"/>
        <v>33</v>
      </c>
    </row>
    <row r="81" spans="2:21" ht="13.5" customHeight="1">
      <c r="B81" s="3"/>
      <c r="C81" s="7" t="s">
        <v>46</v>
      </c>
      <c r="D81" s="35">
        <v>0</v>
      </c>
      <c r="E81" s="35">
        <v>237.7646</v>
      </c>
      <c r="F81" s="35">
        <v>40.4878</v>
      </c>
      <c r="G81" s="35">
        <v>178.3095</v>
      </c>
      <c r="H81" s="35">
        <v>76.2852</v>
      </c>
      <c r="I81" s="35">
        <v>297.9115</v>
      </c>
      <c r="J81" s="35">
        <v>508.7973</v>
      </c>
      <c r="K81" s="35">
        <v>721.9786</v>
      </c>
      <c r="L81" s="35">
        <v>142.3984</v>
      </c>
      <c r="M81" s="36">
        <v>450.9071</v>
      </c>
      <c r="N81" s="35">
        <v>41.6809</v>
      </c>
      <c r="O81" s="35">
        <v>102.3702</v>
      </c>
      <c r="P81" s="35">
        <v>7.6954</v>
      </c>
      <c r="Q81" s="35">
        <v>6.8017</v>
      </c>
      <c r="R81" s="35">
        <v>0</v>
      </c>
      <c r="S81" s="35">
        <v>0</v>
      </c>
      <c r="T81" s="35">
        <v>0</v>
      </c>
      <c r="U81" s="37">
        <f t="shared" si="58"/>
        <v>2813.3882</v>
      </c>
    </row>
    <row r="82" spans="2:21" ht="13.5" customHeight="1">
      <c r="B82" s="3"/>
      <c r="C82" s="7" t="s">
        <v>83</v>
      </c>
      <c r="D82" s="35">
        <v>0</v>
      </c>
      <c r="E82" s="35">
        <v>602.5603</v>
      </c>
      <c r="F82" s="35">
        <v>234.4766</v>
      </c>
      <c r="G82" s="35">
        <v>234.4766</v>
      </c>
      <c r="H82" s="35">
        <v>2.3688</v>
      </c>
      <c r="I82" s="35">
        <v>177.8154</v>
      </c>
      <c r="J82" s="35">
        <v>337.079</v>
      </c>
      <c r="K82" s="35">
        <v>655.3562</v>
      </c>
      <c r="L82" s="35">
        <v>70.0946</v>
      </c>
      <c r="M82" s="36">
        <v>105.3513</v>
      </c>
      <c r="N82" s="35">
        <v>35.5827</v>
      </c>
      <c r="O82" s="35">
        <v>13.7965</v>
      </c>
      <c r="P82" s="35">
        <v>14.0398</v>
      </c>
      <c r="Q82" s="35">
        <v>3.8792</v>
      </c>
      <c r="R82" s="35">
        <v>0</v>
      </c>
      <c r="S82" s="35">
        <v>0</v>
      </c>
      <c r="T82" s="35">
        <v>0</v>
      </c>
      <c r="U82" s="37">
        <f t="shared" si="58"/>
        <v>2486.876999999999</v>
      </c>
    </row>
    <row r="83" spans="2:21" ht="13.5" customHeight="1">
      <c r="B83" s="3"/>
      <c r="C83" s="7" t="s">
        <v>79</v>
      </c>
      <c r="D83" s="35">
        <v>0</v>
      </c>
      <c r="E83" s="35">
        <v>69.2134</v>
      </c>
      <c r="F83" s="35">
        <v>37.1054</v>
      </c>
      <c r="G83" s="35">
        <v>108.9964</v>
      </c>
      <c r="H83" s="35">
        <v>40.062</v>
      </c>
      <c r="I83" s="35">
        <v>37.4347</v>
      </c>
      <c r="J83" s="35">
        <v>41.081</v>
      </c>
      <c r="K83" s="35">
        <v>6.8843</v>
      </c>
      <c r="L83" s="35">
        <v>9.3773</v>
      </c>
      <c r="M83" s="36">
        <v>5.2187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7">
        <f t="shared" si="58"/>
        <v>355.37320000000005</v>
      </c>
    </row>
    <row r="84" spans="2:21" ht="13.5" customHeight="1">
      <c r="B84" s="3"/>
      <c r="C84" s="7" t="s">
        <v>47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23.0802</v>
      </c>
      <c r="J84" s="35">
        <v>0</v>
      </c>
      <c r="K84" s="35">
        <v>20.9763</v>
      </c>
      <c r="L84" s="35">
        <v>0</v>
      </c>
      <c r="M84" s="36">
        <v>0</v>
      </c>
      <c r="N84" s="35">
        <v>0</v>
      </c>
      <c r="O84" s="35">
        <v>0</v>
      </c>
      <c r="P84" s="35">
        <v>0</v>
      </c>
      <c r="Q84" s="35">
        <v>87.7612</v>
      </c>
      <c r="R84" s="35">
        <v>0</v>
      </c>
      <c r="S84" s="35">
        <v>0</v>
      </c>
      <c r="T84" s="35">
        <v>0</v>
      </c>
      <c r="U84" s="37">
        <f t="shared" si="58"/>
        <v>131.8177</v>
      </c>
    </row>
    <row r="85" spans="2:21" ht="13.5" customHeight="1">
      <c r="B85" s="3"/>
      <c r="C85" s="7" t="s">
        <v>48</v>
      </c>
      <c r="D85" s="35">
        <v>0</v>
      </c>
      <c r="E85" s="35">
        <v>0</v>
      </c>
      <c r="F85" s="35">
        <v>0</v>
      </c>
      <c r="G85" s="35">
        <v>30.3145</v>
      </c>
      <c r="H85" s="35">
        <v>0</v>
      </c>
      <c r="I85" s="35">
        <v>16.119</v>
      </c>
      <c r="J85" s="35">
        <v>8.9739</v>
      </c>
      <c r="K85" s="35">
        <v>14.5951</v>
      </c>
      <c r="L85" s="35">
        <v>4.3964</v>
      </c>
      <c r="M85" s="36">
        <v>1.493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7">
        <f t="shared" si="58"/>
        <v>75.89189999999999</v>
      </c>
    </row>
    <row r="86" spans="2:21" ht="13.5" customHeight="1">
      <c r="B86" s="3" t="s">
        <v>4</v>
      </c>
      <c r="C86" s="7" t="s">
        <v>80</v>
      </c>
      <c r="D86" s="35">
        <v>0</v>
      </c>
      <c r="E86" s="35">
        <v>0</v>
      </c>
      <c r="F86" s="35">
        <v>26.5311</v>
      </c>
      <c r="G86" s="35">
        <v>20.8579</v>
      </c>
      <c r="H86" s="35">
        <v>4.7794</v>
      </c>
      <c r="I86" s="35">
        <v>98.7046</v>
      </c>
      <c r="J86" s="35">
        <v>403.032</v>
      </c>
      <c r="K86" s="35">
        <v>237.6699</v>
      </c>
      <c r="L86" s="35">
        <v>212.5743</v>
      </c>
      <c r="M86" s="36">
        <v>113.9742</v>
      </c>
      <c r="N86" s="35">
        <v>55.1283</v>
      </c>
      <c r="O86" s="35">
        <v>160.832</v>
      </c>
      <c r="P86" s="35">
        <v>92.0008</v>
      </c>
      <c r="Q86" s="35">
        <v>58.5831</v>
      </c>
      <c r="R86" s="35">
        <v>42.1947</v>
      </c>
      <c r="S86" s="35">
        <v>0</v>
      </c>
      <c r="T86" s="35">
        <v>0</v>
      </c>
      <c r="U86" s="37">
        <f t="shared" si="58"/>
        <v>1526.8623000000002</v>
      </c>
    </row>
    <row r="87" spans="2:21" ht="13.5" customHeight="1">
      <c r="B87" s="3"/>
      <c r="C87" s="7" t="s">
        <v>87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24.1914</v>
      </c>
      <c r="J87" s="35">
        <v>107.0751</v>
      </c>
      <c r="K87" s="35">
        <v>0</v>
      </c>
      <c r="L87" s="35">
        <v>0</v>
      </c>
      <c r="M87" s="36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7">
        <f t="shared" si="58"/>
        <v>131.2665</v>
      </c>
    </row>
    <row r="88" spans="2:21" ht="13.5" customHeight="1">
      <c r="B88" s="3"/>
      <c r="C88" s="7" t="s">
        <v>81</v>
      </c>
      <c r="D88" s="35">
        <v>5020.6725</v>
      </c>
      <c r="E88" s="35">
        <v>66.7985</v>
      </c>
      <c r="F88" s="35">
        <v>139.3728</v>
      </c>
      <c r="G88" s="35">
        <v>5173.3666</v>
      </c>
      <c r="H88" s="35">
        <v>47.2356</v>
      </c>
      <c r="I88" s="35">
        <v>265.3894</v>
      </c>
      <c r="J88" s="35">
        <v>1103.219</v>
      </c>
      <c r="K88" s="35">
        <v>895.942</v>
      </c>
      <c r="L88" s="35">
        <v>234.0357</v>
      </c>
      <c r="M88" s="36">
        <v>336.638</v>
      </c>
      <c r="N88" s="35">
        <v>520.8256</v>
      </c>
      <c r="O88" s="35">
        <v>160.8431</v>
      </c>
      <c r="P88" s="35">
        <v>45.6704</v>
      </c>
      <c r="Q88" s="35">
        <v>42.7845</v>
      </c>
      <c r="R88" s="35">
        <v>8.0628</v>
      </c>
      <c r="S88" s="35">
        <v>0</v>
      </c>
      <c r="T88" s="35">
        <v>0</v>
      </c>
      <c r="U88" s="37">
        <f t="shared" si="58"/>
        <v>14060.856500000002</v>
      </c>
    </row>
    <row r="89" spans="2:21" ht="13.5" customHeight="1">
      <c r="B89" s="3"/>
      <c r="C89" s="7" t="s">
        <v>84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15.0356</v>
      </c>
      <c r="K89" s="35">
        <v>1.1211</v>
      </c>
      <c r="L89" s="35">
        <v>1.5002</v>
      </c>
      <c r="M89" s="36">
        <v>1.2452</v>
      </c>
      <c r="N89" s="35">
        <v>0</v>
      </c>
      <c r="O89" s="35">
        <v>3.7356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7">
        <f t="shared" si="58"/>
        <v>22.637700000000002</v>
      </c>
    </row>
    <row r="90" spans="2:21" ht="13.5" customHeight="1">
      <c r="B90" s="3"/>
      <c r="C90" s="7" t="s">
        <v>49</v>
      </c>
      <c r="D90" s="35">
        <v>43.5851</v>
      </c>
      <c r="E90" s="35">
        <v>40.818</v>
      </c>
      <c r="F90" s="35">
        <v>8.1636</v>
      </c>
      <c r="G90" s="35">
        <v>20.6556</v>
      </c>
      <c r="H90" s="35">
        <v>13.9207</v>
      </c>
      <c r="I90" s="35">
        <v>206.7132</v>
      </c>
      <c r="J90" s="35">
        <v>111.7494</v>
      </c>
      <c r="K90" s="35">
        <v>11.092</v>
      </c>
      <c r="L90" s="35">
        <v>5.6229</v>
      </c>
      <c r="M90" s="36">
        <v>7.5554</v>
      </c>
      <c r="N90" s="35">
        <v>4.8182</v>
      </c>
      <c r="O90" s="35">
        <v>9.6364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7">
        <f t="shared" si="58"/>
        <v>484.3305</v>
      </c>
    </row>
    <row r="91" spans="2:21" ht="13.5" customHeight="1">
      <c r="B91" s="3"/>
      <c r="C91" s="7" t="s">
        <v>50</v>
      </c>
      <c r="D91" s="35">
        <v>0</v>
      </c>
      <c r="E91" s="35">
        <v>2.0107</v>
      </c>
      <c r="F91" s="35">
        <v>6.4769</v>
      </c>
      <c r="G91" s="35">
        <v>12.3764</v>
      </c>
      <c r="H91" s="35">
        <v>7.1643</v>
      </c>
      <c r="I91" s="35">
        <v>8.0388</v>
      </c>
      <c r="J91" s="35">
        <v>13.1166</v>
      </c>
      <c r="K91" s="35">
        <v>12.5568</v>
      </c>
      <c r="L91" s="35">
        <v>0</v>
      </c>
      <c r="M91" s="36">
        <v>5.9889</v>
      </c>
      <c r="N91" s="35">
        <v>2.51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7">
        <f t="shared" si="58"/>
        <v>70.2394</v>
      </c>
    </row>
    <row r="92" spans="2:21" ht="13.5" customHeight="1">
      <c r="B92" s="3" t="s">
        <v>5</v>
      </c>
      <c r="C92" s="7" t="s">
        <v>88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7">
        <f t="shared" si="58"/>
        <v>0</v>
      </c>
    </row>
    <row r="93" spans="2:21" ht="13.5" customHeight="1">
      <c r="B93" s="3"/>
      <c r="C93" s="7" t="s">
        <v>51</v>
      </c>
      <c r="D93" s="35">
        <v>2.3506</v>
      </c>
      <c r="E93" s="35">
        <v>11.5223</v>
      </c>
      <c r="F93" s="35">
        <v>0</v>
      </c>
      <c r="G93" s="35">
        <v>0</v>
      </c>
      <c r="H93" s="35">
        <v>39.1698</v>
      </c>
      <c r="I93" s="35">
        <v>151.4915</v>
      </c>
      <c r="J93" s="35">
        <v>106.4676</v>
      </c>
      <c r="K93" s="35">
        <v>133.3994</v>
      </c>
      <c r="L93" s="35">
        <v>2.3506</v>
      </c>
      <c r="M93" s="36">
        <v>50.0872</v>
      </c>
      <c r="N93" s="35">
        <v>1.2608</v>
      </c>
      <c r="O93" s="35">
        <v>2.5216</v>
      </c>
      <c r="P93" s="35">
        <v>0</v>
      </c>
      <c r="Q93" s="35">
        <v>3.7824</v>
      </c>
      <c r="R93" s="35">
        <v>0</v>
      </c>
      <c r="S93" s="35">
        <v>0</v>
      </c>
      <c r="T93" s="35">
        <v>0</v>
      </c>
      <c r="U93" s="37">
        <f t="shared" si="58"/>
        <v>504.4038</v>
      </c>
    </row>
    <row r="94" spans="2:21" ht="13.5" customHeight="1">
      <c r="B94" s="3"/>
      <c r="C94" s="7" t="s">
        <v>82</v>
      </c>
      <c r="D94" s="35">
        <v>1.3935</v>
      </c>
      <c r="E94" s="35">
        <v>2.787</v>
      </c>
      <c r="F94" s="35">
        <v>5.574</v>
      </c>
      <c r="G94" s="35">
        <v>10.6815</v>
      </c>
      <c r="H94" s="35">
        <v>2.787</v>
      </c>
      <c r="I94" s="35">
        <v>4.644</v>
      </c>
      <c r="J94" s="35">
        <v>28.8049</v>
      </c>
      <c r="K94" s="35">
        <v>47.331</v>
      </c>
      <c r="L94" s="35">
        <v>50.4399</v>
      </c>
      <c r="M94" s="36">
        <v>0</v>
      </c>
      <c r="N94" s="35">
        <v>6.3565</v>
      </c>
      <c r="O94" s="35">
        <v>15.5234</v>
      </c>
      <c r="P94" s="35">
        <v>18.3293</v>
      </c>
      <c r="Q94" s="35">
        <v>5.2838</v>
      </c>
      <c r="R94" s="35">
        <v>0</v>
      </c>
      <c r="S94" s="35">
        <v>0</v>
      </c>
      <c r="T94" s="35">
        <v>0</v>
      </c>
      <c r="U94" s="37">
        <f t="shared" si="58"/>
        <v>199.93580000000003</v>
      </c>
    </row>
    <row r="95" spans="2:21" ht="13.5" customHeight="1">
      <c r="B95" s="3"/>
      <c r="C95" s="7" t="s">
        <v>52</v>
      </c>
      <c r="D95" s="35">
        <v>0</v>
      </c>
      <c r="E95" s="35">
        <v>0</v>
      </c>
      <c r="F95" s="35">
        <v>0</v>
      </c>
      <c r="G95" s="35">
        <v>5.2</v>
      </c>
      <c r="H95" s="35">
        <v>1.1743</v>
      </c>
      <c r="I95" s="35">
        <v>18.525</v>
      </c>
      <c r="J95" s="35">
        <v>79.217</v>
      </c>
      <c r="K95" s="35">
        <v>21.399</v>
      </c>
      <c r="L95" s="35">
        <v>6.7572</v>
      </c>
      <c r="M95" s="36">
        <v>11.452</v>
      </c>
      <c r="N95" s="35">
        <v>1.0206</v>
      </c>
      <c r="O95" s="35">
        <v>11.7211</v>
      </c>
      <c r="P95" s="35">
        <v>11.4155</v>
      </c>
      <c r="Q95" s="35">
        <v>3.1167</v>
      </c>
      <c r="R95" s="35">
        <v>0</v>
      </c>
      <c r="S95" s="35">
        <v>0</v>
      </c>
      <c r="T95" s="35">
        <v>0</v>
      </c>
      <c r="U95" s="37">
        <f t="shared" si="58"/>
        <v>170.99840000000003</v>
      </c>
    </row>
    <row r="96" spans="2:21" ht="13.5" customHeight="1">
      <c r="B96" s="3"/>
      <c r="C96" s="7" t="s">
        <v>53</v>
      </c>
      <c r="D96" s="35">
        <v>0</v>
      </c>
      <c r="E96" s="35">
        <v>11.5965</v>
      </c>
      <c r="F96" s="35">
        <v>0</v>
      </c>
      <c r="G96" s="35">
        <v>0</v>
      </c>
      <c r="H96" s="35">
        <v>0</v>
      </c>
      <c r="I96" s="35">
        <v>70.8023</v>
      </c>
      <c r="J96" s="35">
        <v>177.7835</v>
      </c>
      <c r="K96" s="35">
        <v>139.7092</v>
      </c>
      <c r="L96" s="35">
        <v>37.5855</v>
      </c>
      <c r="M96" s="36">
        <v>41.0296</v>
      </c>
      <c r="N96" s="35">
        <v>17.7507</v>
      </c>
      <c r="O96" s="35">
        <v>0</v>
      </c>
      <c r="P96" s="35">
        <v>0</v>
      </c>
      <c r="Q96" s="35">
        <v>0</v>
      </c>
      <c r="R96" s="35">
        <v>12.2505</v>
      </c>
      <c r="S96" s="35">
        <v>0</v>
      </c>
      <c r="T96" s="35">
        <v>0</v>
      </c>
      <c r="U96" s="37">
        <f t="shared" si="58"/>
        <v>508.50780000000003</v>
      </c>
    </row>
    <row r="97" spans="2:21" ht="13.5" customHeight="1">
      <c r="B97" s="3"/>
      <c r="C97" s="7" t="s">
        <v>89</v>
      </c>
      <c r="D97" s="35">
        <v>0</v>
      </c>
      <c r="E97" s="35">
        <v>0</v>
      </c>
      <c r="F97" s="35">
        <v>0</v>
      </c>
      <c r="G97" s="35">
        <v>0</v>
      </c>
      <c r="H97" s="35">
        <v>12.0738</v>
      </c>
      <c r="I97" s="35">
        <v>6.9179</v>
      </c>
      <c r="J97" s="35">
        <v>3.2175</v>
      </c>
      <c r="K97" s="35">
        <v>51.6809</v>
      </c>
      <c r="L97" s="35">
        <v>9.2259</v>
      </c>
      <c r="M97" s="36">
        <v>16.4878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7">
        <f t="shared" si="58"/>
        <v>99.6038</v>
      </c>
    </row>
    <row r="98" spans="2:21" ht="13.5" customHeight="1">
      <c r="B98" s="3" t="s">
        <v>6</v>
      </c>
      <c r="C98" s="7" t="s">
        <v>90</v>
      </c>
      <c r="D98" s="35">
        <v>18.1444</v>
      </c>
      <c r="E98" s="35">
        <v>13.3888</v>
      </c>
      <c r="F98" s="35">
        <v>3.3472</v>
      </c>
      <c r="G98" s="35">
        <v>75.2505</v>
      </c>
      <c r="H98" s="35">
        <v>9.0722</v>
      </c>
      <c r="I98" s="35">
        <v>12.579</v>
      </c>
      <c r="J98" s="35">
        <v>5.4715</v>
      </c>
      <c r="K98" s="35">
        <v>1.631</v>
      </c>
      <c r="L98" s="35">
        <v>0</v>
      </c>
      <c r="M98" s="36">
        <v>9.0723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7">
        <f t="shared" si="58"/>
        <v>147.9569</v>
      </c>
    </row>
    <row r="99" spans="2:21" ht="13.5" customHeight="1">
      <c r="B99" s="3"/>
      <c r="C99" s="7" t="s">
        <v>91</v>
      </c>
      <c r="D99" s="35">
        <v>0</v>
      </c>
      <c r="E99" s="35">
        <v>28.94</v>
      </c>
      <c r="F99" s="35">
        <v>10.4352</v>
      </c>
      <c r="G99" s="35">
        <v>3.4584</v>
      </c>
      <c r="H99" s="35">
        <v>19.5771</v>
      </c>
      <c r="I99" s="35">
        <v>13.9426</v>
      </c>
      <c r="J99" s="35">
        <v>2.0756</v>
      </c>
      <c r="K99" s="35">
        <v>2.0038</v>
      </c>
      <c r="L99" s="35">
        <v>3.0416</v>
      </c>
      <c r="M99" s="36">
        <v>5.0223</v>
      </c>
      <c r="N99" s="35">
        <v>4.0076</v>
      </c>
      <c r="O99" s="35">
        <v>2.3056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7">
        <f t="shared" si="58"/>
        <v>94.8098</v>
      </c>
    </row>
    <row r="100" spans="2:21" ht="13.5" customHeight="1">
      <c r="B100" s="3"/>
      <c r="C100" s="7" t="s">
        <v>92</v>
      </c>
      <c r="D100" s="35">
        <v>0</v>
      </c>
      <c r="E100" s="35">
        <v>0</v>
      </c>
      <c r="F100" s="35">
        <v>2.9106</v>
      </c>
      <c r="G100" s="35">
        <v>5.8212</v>
      </c>
      <c r="H100" s="35">
        <v>4.3298</v>
      </c>
      <c r="I100" s="35">
        <v>4.3298</v>
      </c>
      <c r="J100" s="35">
        <v>9.092</v>
      </c>
      <c r="K100" s="35">
        <v>0</v>
      </c>
      <c r="L100" s="35">
        <v>0</v>
      </c>
      <c r="M100" s="36">
        <v>4.546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7">
        <f>SUM(D100:T100)</f>
        <v>31.029399999999995</v>
      </c>
    </row>
    <row r="101" spans="2:21" ht="13.5" customHeight="1">
      <c r="B101" s="3"/>
      <c r="C101" s="7" t="s">
        <v>54</v>
      </c>
      <c r="D101" s="35">
        <v>0</v>
      </c>
      <c r="E101" s="35">
        <v>9.9115</v>
      </c>
      <c r="F101" s="35">
        <v>0</v>
      </c>
      <c r="G101" s="35">
        <v>23.7451</v>
      </c>
      <c r="H101" s="35">
        <v>44.1573</v>
      </c>
      <c r="I101" s="35">
        <v>174.2884</v>
      </c>
      <c r="J101" s="35">
        <v>217.2565</v>
      </c>
      <c r="K101" s="35">
        <v>33.3478</v>
      </c>
      <c r="L101" s="35">
        <v>50.8058</v>
      </c>
      <c r="M101" s="36">
        <v>12.3384</v>
      </c>
      <c r="N101" s="35">
        <v>20.1351</v>
      </c>
      <c r="O101" s="35">
        <v>0</v>
      </c>
      <c r="P101" s="35">
        <v>10.8384</v>
      </c>
      <c r="Q101" s="35">
        <v>0</v>
      </c>
      <c r="R101" s="35">
        <v>0</v>
      </c>
      <c r="S101" s="35">
        <v>0</v>
      </c>
      <c r="T101" s="35">
        <v>0</v>
      </c>
      <c r="U101" s="37">
        <f>SUM(D101:T101)</f>
        <v>596.8242999999999</v>
      </c>
    </row>
    <row r="102" spans="2:21" ht="13.5" customHeight="1">
      <c r="B102" s="3"/>
      <c r="C102" s="7" t="s">
        <v>93</v>
      </c>
      <c r="D102" s="35">
        <v>0</v>
      </c>
      <c r="E102" s="35">
        <v>1.4806</v>
      </c>
      <c r="F102" s="35">
        <v>0</v>
      </c>
      <c r="G102" s="35">
        <v>0</v>
      </c>
      <c r="H102" s="35">
        <v>0</v>
      </c>
      <c r="I102" s="35">
        <v>12.3788</v>
      </c>
      <c r="J102" s="35">
        <v>0</v>
      </c>
      <c r="K102" s="35">
        <v>0</v>
      </c>
      <c r="L102" s="35">
        <v>0</v>
      </c>
      <c r="M102" s="36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7">
        <f t="shared" si="58"/>
        <v>13.8594</v>
      </c>
    </row>
    <row r="103" spans="2:21" ht="13.5" customHeight="1">
      <c r="B103" s="3"/>
      <c r="C103" s="7" t="s">
        <v>55</v>
      </c>
      <c r="D103" s="35">
        <v>0</v>
      </c>
      <c r="E103" s="35">
        <v>27.0436</v>
      </c>
      <c r="F103" s="35">
        <v>0</v>
      </c>
      <c r="G103" s="35">
        <v>0</v>
      </c>
      <c r="H103" s="35">
        <v>5.8532</v>
      </c>
      <c r="I103" s="35">
        <v>156.1826</v>
      </c>
      <c r="J103" s="35">
        <v>93.9851</v>
      </c>
      <c r="K103" s="35">
        <v>49.0699</v>
      </c>
      <c r="L103" s="35">
        <v>47.4941</v>
      </c>
      <c r="M103" s="36">
        <v>67.6204</v>
      </c>
      <c r="N103" s="35">
        <v>2.7035</v>
      </c>
      <c r="O103" s="35">
        <v>6.2286</v>
      </c>
      <c r="P103" s="35">
        <v>0</v>
      </c>
      <c r="Q103" s="35">
        <v>11.8422</v>
      </c>
      <c r="R103" s="35">
        <v>21.9636</v>
      </c>
      <c r="S103" s="35">
        <v>0</v>
      </c>
      <c r="T103" s="35">
        <v>0</v>
      </c>
      <c r="U103" s="37">
        <f t="shared" si="58"/>
        <v>489.9868</v>
      </c>
    </row>
    <row r="104" spans="2:21" ht="13.5" customHeight="1">
      <c r="B104" s="3"/>
      <c r="C104" s="8" t="s">
        <v>94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8.0654</v>
      </c>
      <c r="J104" s="35">
        <v>0</v>
      </c>
      <c r="K104" s="35">
        <v>64.4446</v>
      </c>
      <c r="L104" s="35">
        <v>0</v>
      </c>
      <c r="M104" s="36">
        <v>0</v>
      </c>
      <c r="N104" s="35">
        <v>0</v>
      </c>
      <c r="O104" s="35">
        <v>1.0222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7">
        <f t="shared" si="58"/>
        <v>73.53219999999999</v>
      </c>
    </row>
    <row r="105" spans="2:21" ht="13.5" customHeight="1">
      <c r="B105" s="5"/>
      <c r="C105" s="9" t="s">
        <v>86</v>
      </c>
      <c r="D105" s="38">
        <f aca="true" t="shared" si="61" ref="D105:L105">SUM(D81:D104)</f>
        <v>5086.1461</v>
      </c>
      <c r="E105" s="38">
        <f t="shared" si="61"/>
        <v>1125.8358</v>
      </c>
      <c r="F105" s="38">
        <f t="shared" si="61"/>
        <v>514.8812</v>
      </c>
      <c r="G105" s="38">
        <f t="shared" si="61"/>
        <v>5903.510200000001</v>
      </c>
      <c r="H105" s="38">
        <f t="shared" si="61"/>
        <v>330.01050000000004</v>
      </c>
      <c r="I105" s="38">
        <f t="shared" si="61"/>
        <v>1789.5455000000002</v>
      </c>
      <c r="J105" s="38">
        <f t="shared" si="61"/>
        <v>3372.530100000001</v>
      </c>
      <c r="K105" s="38">
        <f t="shared" si="61"/>
        <v>3122.1888999999987</v>
      </c>
      <c r="L105" s="38">
        <f t="shared" si="61"/>
        <v>887.7004</v>
      </c>
      <c r="M105" s="39">
        <f aca="true" t="shared" si="62" ref="M105:T105">SUM(M81:M104)</f>
        <v>1246.0278000000003</v>
      </c>
      <c r="N105" s="38">
        <f t="shared" si="62"/>
        <v>713.7805</v>
      </c>
      <c r="O105" s="38">
        <f t="shared" si="62"/>
        <v>490.53629999999987</v>
      </c>
      <c r="P105" s="38">
        <f t="shared" si="62"/>
        <v>199.9896</v>
      </c>
      <c r="Q105" s="38">
        <f t="shared" si="62"/>
        <v>223.83480000000003</v>
      </c>
      <c r="R105" s="38">
        <f t="shared" si="62"/>
        <v>84.4716</v>
      </c>
      <c r="S105" s="38">
        <f t="shared" si="62"/>
        <v>0</v>
      </c>
      <c r="T105" s="38">
        <f t="shared" si="62"/>
        <v>0</v>
      </c>
      <c r="U105" s="40">
        <f t="shared" si="58"/>
        <v>25090.9893</v>
      </c>
    </row>
    <row r="106" spans="2:21" ht="13.5" customHeight="1">
      <c r="B106" s="1"/>
      <c r="C106" s="10" t="s">
        <v>56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7">
        <f t="shared" si="58"/>
        <v>0</v>
      </c>
    </row>
    <row r="107" spans="2:21" ht="13.5" customHeight="1">
      <c r="B107" s="3"/>
      <c r="C107" s="7" t="s">
        <v>57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7">
        <f t="shared" si="58"/>
        <v>0</v>
      </c>
    </row>
    <row r="108" spans="2:21" ht="13.5" customHeight="1">
      <c r="B108" s="3"/>
      <c r="C108" s="7" t="s">
        <v>58</v>
      </c>
      <c r="D108" s="35">
        <v>505.9099</v>
      </c>
      <c r="E108" s="35">
        <v>33.9363</v>
      </c>
      <c r="F108" s="35">
        <v>7.5414</v>
      </c>
      <c r="G108" s="35">
        <v>3.7707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7">
        <f t="shared" si="58"/>
        <v>551.1582999999999</v>
      </c>
    </row>
    <row r="109" spans="2:21" ht="13.5" customHeight="1">
      <c r="B109" s="3" t="s">
        <v>7</v>
      </c>
      <c r="C109" s="7" t="s">
        <v>95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52.4386</v>
      </c>
      <c r="J109" s="35">
        <v>27.491</v>
      </c>
      <c r="K109" s="35">
        <v>486.1515</v>
      </c>
      <c r="L109" s="35">
        <v>26.2193</v>
      </c>
      <c r="M109" s="36">
        <v>95.9192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7">
        <f t="shared" si="58"/>
        <v>688.2196</v>
      </c>
    </row>
    <row r="110" spans="2:21" ht="13.5" customHeight="1">
      <c r="B110" s="3"/>
      <c r="C110" s="7" t="s">
        <v>59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8.3756</v>
      </c>
      <c r="L110" s="35">
        <v>0</v>
      </c>
      <c r="M110" s="36">
        <v>30.523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7">
        <f t="shared" si="58"/>
        <v>38.8986</v>
      </c>
    </row>
    <row r="111" spans="2:21" ht="13.5" customHeight="1">
      <c r="B111" s="3"/>
      <c r="C111" s="7" t="s">
        <v>60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v>0</v>
      </c>
      <c r="N111" s="35">
        <v>256.1839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7">
        <f t="shared" si="58"/>
        <v>256.1839</v>
      </c>
    </row>
    <row r="112" spans="2:21" ht="13.5" customHeight="1">
      <c r="B112" s="3"/>
      <c r="C112" s="7" t="s">
        <v>61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77.9915</v>
      </c>
      <c r="J112" s="35">
        <v>0</v>
      </c>
      <c r="K112" s="35">
        <v>77.9915</v>
      </c>
      <c r="L112" s="35">
        <v>0</v>
      </c>
      <c r="M112" s="36">
        <v>0</v>
      </c>
      <c r="N112" s="35">
        <v>1.1036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7">
        <f t="shared" si="58"/>
        <v>157.0866</v>
      </c>
    </row>
    <row r="113" spans="2:21" ht="13.5" customHeight="1">
      <c r="B113" s="3"/>
      <c r="C113" s="7" t="s">
        <v>62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7">
        <f t="shared" si="58"/>
        <v>0</v>
      </c>
    </row>
    <row r="114" spans="2:21" ht="13.5" customHeight="1">
      <c r="B114" s="3" t="s">
        <v>8</v>
      </c>
      <c r="C114" s="7" t="s">
        <v>63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2.9063</v>
      </c>
      <c r="L114" s="35">
        <v>0</v>
      </c>
      <c r="M114" s="36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7">
        <f t="shared" si="58"/>
        <v>2.9063</v>
      </c>
    </row>
    <row r="115" spans="2:21" ht="13.5" customHeight="1">
      <c r="B115" s="3"/>
      <c r="C115" s="7" t="s">
        <v>96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7">
        <f>SUM(D115:T115)</f>
        <v>0</v>
      </c>
    </row>
    <row r="116" spans="2:21" ht="13.5" customHeight="1">
      <c r="B116" s="3"/>
      <c r="C116" s="7" t="s">
        <v>64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7">
        <f>SUM(D116:T116)</f>
        <v>0</v>
      </c>
    </row>
    <row r="117" spans="2:21" ht="13.5" customHeight="1">
      <c r="B117" s="3"/>
      <c r="C117" s="7" t="s">
        <v>65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28.4422</v>
      </c>
      <c r="J117" s="35">
        <v>0</v>
      </c>
      <c r="K117" s="35">
        <v>14.2211</v>
      </c>
      <c r="L117" s="35">
        <v>14.2211</v>
      </c>
      <c r="M117" s="36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7">
        <f>SUM(D117:T117)</f>
        <v>56.8844</v>
      </c>
    </row>
    <row r="118" spans="2:21" ht="13.5" customHeight="1">
      <c r="B118" s="3"/>
      <c r="C118" s="7" t="s">
        <v>66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7">
        <f t="shared" si="58"/>
        <v>0</v>
      </c>
    </row>
    <row r="119" spans="2:21" ht="13.5" customHeight="1">
      <c r="B119" s="3" t="s">
        <v>9</v>
      </c>
      <c r="C119" s="7" t="s">
        <v>67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7">
        <f t="shared" si="58"/>
        <v>0</v>
      </c>
    </row>
    <row r="120" spans="2:21" ht="13.5" customHeight="1">
      <c r="B120" s="3"/>
      <c r="C120" s="7" t="s">
        <v>97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14.6658</v>
      </c>
      <c r="J120" s="35">
        <v>0</v>
      </c>
      <c r="K120" s="35">
        <v>0</v>
      </c>
      <c r="L120" s="35">
        <v>0</v>
      </c>
      <c r="M120" s="36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7">
        <f>SUM(D120:T120)</f>
        <v>14.6658</v>
      </c>
    </row>
    <row r="121" spans="2:21" ht="13.5" customHeight="1">
      <c r="B121" s="3"/>
      <c r="C121" s="7" t="s">
        <v>68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104.2525</v>
      </c>
      <c r="J121" s="35">
        <v>73.59</v>
      </c>
      <c r="K121" s="35">
        <v>30.6625</v>
      </c>
      <c r="L121" s="35">
        <v>6.1325</v>
      </c>
      <c r="M121" s="36">
        <v>0</v>
      </c>
      <c r="N121" s="35">
        <v>30.1629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7">
        <f t="shared" si="58"/>
        <v>244.8004</v>
      </c>
    </row>
    <row r="122" spans="2:21" ht="13.5" customHeight="1">
      <c r="B122" s="3"/>
      <c r="C122" s="8" t="s">
        <v>106</v>
      </c>
      <c r="D122" s="41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41">
        <v>0</v>
      </c>
      <c r="K122" s="41">
        <v>0</v>
      </c>
      <c r="L122" s="41">
        <v>0</v>
      </c>
      <c r="M122" s="42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41">
        <v>0</v>
      </c>
      <c r="T122" s="41">
        <v>0</v>
      </c>
      <c r="U122" s="43">
        <f t="shared" si="58"/>
        <v>0</v>
      </c>
    </row>
    <row r="123" spans="2:21" ht="13.5" customHeight="1">
      <c r="B123" s="5"/>
      <c r="C123" s="11" t="s">
        <v>86</v>
      </c>
      <c r="D123" s="41">
        <f aca="true" t="shared" si="63" ref="D123:L123">SUM(D106:D122)</f>
        <v>505.9099</v>
      </c>
      <c r="E123" s="38">
        <f t="shared" si="63"/>
        <v>33.9363</v>
      </c>
      <c r="F123" s="38">
        <f t="shared" si="63"/>
        <v>7.5414</v>
      </c>
      <c r="G123" s="38">
        <f t="shared" si="63"/>
        <v>3.7707</v>
      </c>
      <c r="H123" s="38">
        <f t="shared" si="63"/>
        <v>0</v>
      </c>
      <c r="I123" s="38">
        <f t="shared" si="63"/>
        <v>277.7906</v>
      </c>
      <c r="J123" s="41">
        <f t="shared" si="63"/>
        <v>101.081</v>
      </c>
      <c r="K123" s="41">
        <f t="shared" si="63"/>
        <v>620.3085</v>
      </c>
      <c r="L123" s="41">
        <f t="shared" si="63"/>
        <v>46.5729</v>
      </c>
      <c r="M123" s="42">
        <f aca="true" t="shared" si="64" ref="M123:T123">SUM(M106:M122)</f>
        <v>126.4422</v>
      </c>
      <c r="N123" s="38">
        <f t="shared" si="64"/>
        <v>287.45039999999995</v>
      </c>
      <c r="O123" s="38">
        <f t="shared" si="64"/>
        <v>0</v>
      </c>
      <c r="P123" s="38">
        <f t="shared" si="64"/>
        <v>0</v>
      </c>
      <c r="Q123" s="38">
        <f t="shared" si="64"/>
        <v>0</v>
      </c>
      <c r="R123" s="38">
        <f t="shared" si="64"/>
        <v>0</v>
      </c>
      <c r="S123" s="41">
        <f t="shared" si="64"/>
        <v>0</v>
      </c>
      <c r="T123" s="41">
        <f t="shared" si="64"/>
        <v>0</v>
      </c>
      <c r="U123" s="43">
        <f t="shared" si="58"/>
        <v>2010.8038999999997</v>
      </c>
    </row>
    <row r="124" spans="2:21" ht="13.5" customHeight="1">
      <c r="B124" s="3"/>
      <c r="C124" s="4" t="s">
        <v>98</v>
      </c>
      <c r="D124" s="32">
        <v>49.8624</v>
      </c>
      <c r="E124" s="32">
        <v>132.8438</v>
      </c>
      <c r="F124" s="32">
        <v>15.9558</v>
      </c>
      <c r="G124" s="35">
        <v>46.581</v>
      </c>
      <c r="H124" s="35">
        <v>18.3753</v>
      </c>
      <c r="I124" s="35">
        <v>394.3099</v>
      </c>
      <c r="J124" s="32">
        <v>427.7137</v>
      </c>
      <c r="K124" s="32">
        <v>279.025</v>
      </c>
      <c r="L124" s="32">
        <v>63.4275</v>
      </c>
      <c r="M124" s="33">
        <v>180.5137</v>
      </c>
      <c r="N124" s="32">
        <v>49.7412</v>
      </c>
      <c r="O124" s="32">
        <v>63.4244</v>
      </c>
      <c r="P124" s="35">
        <v>28.2894</v>
      </c>
      <c r="Q124" s="35">
        <v>39.5673</v>
      </c>
      <c r="R124" s="35">
        <v>17.0649</v>
      </c>
      <c r="S124" s="32">
        <v>0</v>
      </c>
      <c r="T124" s="32">
        <v>0</v>
      </c>
      <c r="U124" s="34">
        <f t="shared" si="58"/>
        <v>1806.6953000000003</v>
      </c>
    </row>
    <row r="125" spans="2:21" ht="13.5" customHeight="1">
      <c r="B125" s="3" t="s">
        <v>11</v>
      </c>
      <c r="C125" s="4" t="s">
        <v>99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3</v>
      </c>
      <c r="K125" s="35">
        <v>1.5</v>
      </c>
      <c r="L125" s="35">
        <v>0</v>
      </c>
      <c r="M125" s="36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7">
        <f t="shared" si="58"/>
        <v>4.5</v>
      </c>
    </row>
    <row r="126" spans="2:21" ht="13.5" customHeight="1">
      <c r="B126" s="3"/>
      <c r="C126" s="4" t="s">
        <v>100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7">
        <f t="shared" si="58"/>
        <v>0</v>
      </c>
    </row>
    <row r="127" spans="2:21" ht="13.5" customHeight="1">
      <c r="B127" s="3" t="s">
        <v>12</v>
      </c>
      <c r="C127" s="4" t="s">
        <v>101</v>
      </c>
      <c r="D127" s="35">
        <v>0</v>
      </c>
      <c r="E127" s="35">
        <v>0</v>
      </c>
      <c r="F127" s="35">
        <v>1.6782</v>
      </c>
      <c r="G127" s="35">
        <v>8.7954</v>
      </c>
      <c r="H127" s="35">
        <v>0</v>
      </c>
      <c r="I127" s="35">
        <v>8.0227</v>
      </c>
      <c r="J127" s="35">
        <v>5.515</v>
      </c>
      <c r="K127" s="35">
        <v>1.2589</v>
      </c>
      <c r="L127" s="35">
        <v>1.0872</v>
      </c>
      <c r="M127" s="36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7">
        <f t="shared" si="58"/>
        <v>26.357400000000002</v>
      </c>
    </row>
    <row r="128" spans="2:21" ht="13.5" customHeight="1">
      <c r="B128" s="3"/>
      <c r="C128" s="4" t="s">
        <v>102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7">
        <f t="shared" si="58"/>
        <v>0</v>
      </c>
    </row>
    <row r="129" spans="2:21" ht="13.5" customHeight="1">
      <c r="B129" s="3" t="s">
        <v>6</v>
      </c>
      <c r="C129" s="4" t="s">
        <v>103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7">
        <f t="shared" si="58"/>
        <v>0</v>
      </c>
    </row>
    <row r="130" spans="2:21" ht="13.5" customHeight="1">
      <c r="B130" s="3"/>
      <c r="C130" s="12" t="s">
        <v>104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11.0372</v>
      </c>
      <c r="J130" s="41">
        <v>11.6184</v>
      </c>
      <c r="K130" s="41">
        <v>5.228</v>
      </c>
      <c r="L130" s="41">
        <v>5.8092</v>
      </c>
      <c r="M130" s="42">
        <v>11.6184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3">
        <f t="shared" si="58"/>
        <v>45.3112</v>
      </c>
    </row>
    <row r="131" spans="2:21" ht="13.5" customHeight="1">
      <c r="B131" s="5"/>
      <c r="C131" s="11" t="s">
        <v>2</v>
      </c>
      <c r="D131" s="38">
        <f aca="true" t="shared" si="65" ref="D131:L131">SUM(D124:D130)</f>
        <v>49.8624</v>
      </c>
      <c r="E131" s="38">
        <f t="shared" si="65"/>
        <v>132.8438</v>
      </c>
      <c r="F131" s="38">
        <f t="shared" si="65"/>
        <v>17.634</v>
      </c>
      <c r="G131" s="38">
        <f t="shared" si="65"/>
        <v>55.376400000000004</v>
      </c>
      <c r="H131" s="38">
        <f t="shared" si="65"/>
        <v>18.3753</v>
      </c>
      <c r="I131" s="38">
        <f t="shared" si="65"/>
        <v>413.3698</v>
      </c>
      <c r="J131" s="38">
        <f t="shared" si="65"/>
        <v>447.8471</v>
      </c>
      <c r="K131" s="38">
        <f t="shared" si="65"/>
        <v>287.01189999999997</v>
      </c>
      <c r="L131" s="38">
        <f t="shared" si="65"/>
        <v>70.32390000000001</v>
      </c>
      <c r="M131" s="39">
        <f aca="true" t="shared" si="66" ref="M131:T131">SUM(M124:M130)</f>
        <v>192.1321</v>
      </c>
      <c r="N131" s="38">
        <f t="shared" si="66"/>
        <v>49.7412</v>
      </c>
      <c r="O131" s="38">
        <f t="shared" si="66"/>
        <v>63.4244</v>
      </c>
      <c r="P131" s="38">
        <f t="shared" si="66"/>
        <v>28.2894</v>
      </c>
      <c r="Q131" s="38">
        <f t="shared" si="66"/>
        <v>39.5673</v>
      </c>
      <c r="R131" s="38">
        <f t="shared" si="66"/>
        <v>17.0649</v>
      </c>
      <c r="S131" s="38">
        <f t="shared" si="66"/>
        <v>0</v>
      </c>
      <c r="T131" s="38">
        <f t="shared" si="66"/>
        <v>0</v>
      </c>
      <c r="U131" s="40">
        <f t="shared" si="58"/>
        <v>1882.8639000000003</v>
      </c>
    </row>
    <row r="132" spans="2:21" ht="13.5" customHeight="1">
      <c r="B132" s="49" t="s">
        <v>10</v>
      </c>
      <c r="C132" s="50"/>
      <c r="D132" s="44">
        <f aca="true" t="shared" si="67" ref="D132:L132">+D80+D105+D123+D131</f>
        <v>5641.9184</v>
      </c>
      <c r="E132" s="44">
        <f t="shared" si="67"/>
        <v>1292.6159000000002</v>
      </c>
      <c r="F132" s="44">
        <f t="shared" si="67"/>
        <v>540.0566</v>
      </c>
      <c r="G132" s="44">
        <f t="shared" si="67"/>
        <v>5962.657300000001</v>
      </c>
      <c r="H132" s="44">
        <f t="shared" si="67"/>
        <v>348.3858</v>
      </c>
      <c r="I132" s="44">
        <f t="shared" si="67"/>
        <v>2480.7059</v>
      </c>
      <c r="J132" s="44">
        <f t="shared" si="67"/>
        <v>3923.458200000001</v>
      </c>
      <c r="K132" s="44">
        <f t="shared" si="67"/>
        <v>4032.509299999999</v>
      </c>
      <c r="L132" s="44">
        <f t="shared" si="67"/>
        <v>1005.5971999999999</v>
      </c>
      <c r="M132" s="45">
        <f aca="true" t="shared" si="68" ref="M132:T132">+M80+M105+M123+M131</f>
        <v>1591.6021000000003</v>
      </c>
      <c r="N132" s="44">
        <f t="shared" si="68"/>
        <v>1050.9721</v>
      </c>
      <c r="O132" s="44">
        <f t="shared" si="68"/>
        <v>553.9606999999999</v>
      </c>
      <c r="P132" s="44">
        <f t="shared" si="68"/>
        <v>228.279</v>
      </c>
      <c r="Q132" s="44">
        <f t="shared" si="68"/>
        <v>263.4021</v>
      </c>
      <c r="R132" s="44">
        <f t="shared" si="68"/>
        <v>101.53649999999999</v>
      </c>
      <c r="S132" s="44">
        <f t="shared" si="68"/>
        <v>0</v>
      </c>
      <c r="T132" s="44">
        <f t="shared" si="68"/>
        <v>0</v>
      </c>
      <c r="U132" s="46">
        <f t="shared" si="58"/>
        <v>29017.657099999993</v>
      </c>
    </row>
    <row r="134" spans="2:56" ht="13.5" customHeight="1">
      <c r="B134" s="27"/>
      <c r="C134" s="26" t="s">
        <v>33</v>
      </c>
      <c r="D134" s="51" t="s">
        <v>36</v>
      </c>
      <c r="E134" s="52"/>
      <c r="BC134" s="14"/>
      <c r="BD134" s="13"/>
    </row>
    <row r="135" spans="3:56" ht="13.5" customHeight="1">
      <c r="C135" s="16"/>
      <c r="L135" s="18"/>
      <c r="M135" s="17"/>
      <c r="N135" s="17"/>
      <c r="U135" s="18" t="str">
        <f>$U$5</f>
        <v>(３日間調査　単位：トン）</v>
      </c>
      <c r="BD135" s="13"/>
    </row>
    <row r="136" spans="2:56" ht="13.5" customHeight="1">
      <c r="B136" s="19"/>
      <c r="C136" s="20" t="s">
        <v>15</v>
      </c>
      <c r="D136" s="21">
        <v>0.01</v>
      </c>
      <c r="E136" s="22" t="s">
        <v>16</v>
      </c>
      <c r="F136" s="22" t="s">
        <v>17</v>
      </c>
      <c r="G136" s="22" t="s">
        <v>18</v>
      </c>
      <c r="H136" s="22" t="s">
        <v>19</v>
      </c>
      <c r="I136" s="22" t="s">
        <v>20</v>
      </c>
      <c r="J136" s="22" t="s">
        <v>21</v>
      </c>
      <c r="K136" s="22" t="s">
        <v>22</v>
      </c>
      <c r="L136" s="30" t="s">
        <v>23</v>
      </c>
      <c r="M136" s="22" t="s">
        <v>25</v>
      </c>
      <c r="N136" s="22" t="s">
        <v>26</v>
      </c>
      <c r="O136" s="22" t="s">
        <v>27</v>
      </c>
      <c r="P136" s="22" t="s">
        <v>28</v>
      </c>
      <c r="Q136" s="22" t="s">
        <v>29</v>
      </c>
      <c r="R136" s="22" t="s">
        <v>30</v>
      </c>
      <c r="S136" s="22" t="s">
        <v>31</v>
      </c>
      <c r="T136" s="22">
        <v>1000</v>
      </c>
      <c r="U136" s="53" t="s">
        <v>13</v>
      </c>
      <c r="BD136" s="13"/>
    </row>
    <row r="137" spans="2:56" ht="13.5" customHeight="1">
      <c r="B137" s="23" t="s">
        <v>14</v>
      </c>
      <c r="C137" s="24"/>
      <c r="D137" s="25" t="s">
        <v>24</v>
      </c>
      <c r="E137" s="25" t="s">
        <v>24</v>
      </c>
      <c r="F137" s="25" t="s">
        <v>24</v>
      </c>
      <c r="G137" s="25" t="s">
        <v>24</v>
      </c>
      <c r="H137" s="25" t="s">
        <v>24</v>
      </c>
      <c r="I137" s="25" t="s">
        <v>24</v>
      </c>
      <c r="J137" s="25" t="s">
        <v>24</v>
      </c>
      <c r="K137" s="25" t="s">
        <v>24</v>
      </c>
      <c r="L137" s="31" t="s">
        <v>24</v>
      </c>
      <c r="M137" s="25" t="s">
        <v>24</v>
      </c>
      <c r="N137" s="25" t="s">
        <v>24</v>
      </c>
      <c r="O137" s="25" t="s">
        <v>24</v>
      </c>
      <c r="P137" s="25" t="s">
        <v>24</v>
      </c>
      <c r="Q137" s="25" t="s">
        <v>24</v>
      </c>
      <c r="R137" s="25" t="s">
        <v>24</v>
      </c>
      <c r="S137" s="25" t="s">
        <v>24</v>
      </c>
      <c r="T137" s="25" t="s">
        <v>32</v>
      </c>
      <c r="U137" s="54"/>
      <c r="BD137" s="13"/>
    </row>
    <row r="138" spans="2:21" ht="13.5" customHeight="1">
      <c r="B138" s="1"/>
      <c r="C138" s="2" t="s">
        <v>41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3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4">
        <f>SUM(D138:T138)</f>
        <v>0</v>
      </c>
    </row>
    <row r="139" spans="2:21" ht="13.5" customHeight="1">
      <c r="B139" s="3" t="s">
        <v>0</v>
      </c>
      <c r="C139" s="4" t="s">
        <v>42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1.0909</v>
      </c>
      <c r="S139" s="35">
        <v>0</v>
      </c>
      <c r="T139" s="35">
        <v>2.1818</v>
      </c>
      <c r="U139" s="37">
        <f>SUM(D139:T139)</f>
        <v>3.2727</v>
      </c>
    </row>
    <row r="140" spans="2:21" ht="13.5" customHeight="1">
      <c r="B140" s="3"/>
      <c r="C140" s="4" t="s">
        <v>43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7">
        <f>SUM(D140:T140)</f>
        <v>0</v>
      </c>
    </row>
    <row r="141" spans="2:21" ht="13.5" customHeight="1">
      <c r="B141" s="3"/>
      <c r="C141" s="4" t="s">
        <v>85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7">
        <f aca="true" t="shared" si="69" ref="U141:U197">SUM(D141:T141)</f>
        <v>0</v>
      </c>
    </row>
    <row r="142" spans="2:21" ht="13.5" customHeight="1">
      <c r="B142" s="3"/>
      <c r="C142" s="4" t="s">
        <v>44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2</v>
      </c>
      <c r="M142" s="36">
        <v>1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12.4794</v>
      </c>
      <c r="T142" s="35">
        <v>3</v>
      </c>
      <c r="U142" s="37">
        <f>SUM(D142:T142)</f>
        <v>18.4794</v>
      </c>
    </row>
    <row r="143" spans="2:21" ht="13.5" customHeight="1">
      <c r="B143" s="3"/>
      <c r="C143" s="4" t="s">
        <v>45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7">
        <f t="shared" si="69"/>
        <v>0</v>
      </c>
    </row>
    <row r="144" spans="2:21" ht="13.5" customHeight="1">
      <c r="B144" s="3" t="s">
        <v>1</v>
      </c>
      <c r="C144" s="4" t="s">
        <v>105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7">
        <f t="shared" si="69"/>
        <v>0</v>
      </c>
    </row>
    <row r="145" spans="2:21" ht="13.5" customHeight="1">
      <c r="B145" s="5"/>
      <c r="C145" s="6" t="s">
        <v>86</v>
      </c>
      <c r="D145" s="38">
        <f aca="true" t="shared" si="70" ref="D145:L145">SUM(D138:D144)</f>
        <v>0</v>
      </c>
      <c r="E145" s="38">
        <f t="shared" si="70"/>
        <v>0</v>
      </c>
      <c r="F145" s="38">
        <f t="shared" si="70"/>
        <v>0</v>
      </c>
      <c r="G145" s="38">
        <f t="shared" si="70"/>
        <v>0</v>
      </c>
      <c r="H145" s="38">
        <f t="shared" si="70"/>
        <v>0</v>
      </c>
      <c r="I145" s="38">
        <f t="shared" si="70"/>
        <v>0</v>
      </c>
      <c r="J145" s="38">
        <f t="shared" si="70"/>
        <v>0</v>
      </c>
      <c r="K145" s="38">
        <f t="shared" si="70"/>
        <v>0</v>
      </c>
      <c r="L145" s="38">
        <f t="shared" si="70"/>
        <v>2</v>
      </c>
      <c r="M145" s="39">
        <f aca="true" t="shared" si="71" ref="M145:T145">SUM(M138:M144)</f>
        <v>1</v>
      </c>
      <c r="N145" s="38">
        <f t="shared" si="71"/>
        <v>0</v>
      </c>
      <c r="O145" s="38">
        <f t="shared" si="71"/>
        <v>0</v>
      </c>
      <c r="P145" s="38">
        <f t="shared" si="71"/>
        <v>0</v>
      </c>
      <c r="Q145" s="38">
        <f t="shared" si="71"/>
        <v>0</v>
      </c>
      <c r="R145" s="38">
        <f t="shared" si="71"/>
        <v>1.0909</v>
      </c>
      <c r="S145" s="38">
        <f t="shared" si="71"/>
        <v>12.4794</v>
      </c>
      <c r="T145" s="38">
        <f t="shared" si="71"/>
        <v>5.1818</v>
      </c>
      <c r="U145" s="40">
        <f t="shared" si="69"/>
        <v>21.7521</v>
      </c>
    </row>
    <row r="146" spans="2:21" ht="13.5" customHeight="1">
      <c r="B146" s="3"/>
      <c r="C146" s="7" t="s">
        <v>46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7">
        <f t="shared" si="69"/>
        <v>0</v>
      </c>
    </row>
    <row r="147" spans="2:21" ht="13.5" customHeight="1">
      <c r="B147" s="3"/>
      <c r="C147" s="7" t="s">
        <v>83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7">
        <f t="shared" si="69"/>
        <v>0</v>
      </c>
    </row>
    <row r="148" spans="2:21" ht="13.5" customHeight="1">
      <c r="B148" s="3"/>
      <c r="C148" s="7" t="s">
        <v>79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7">
        <f t="shared" si="69"/>
        <v>0</v>
      </c>
    </row>
    <row r="149" spans="2:21" ht="13.5" customHeight="1">
      <c r="B149" s="3"/>
      <c r="C149" s="7" t="s">
        <v>47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7">
        <f t="shared" si="69"/>
        <v>0</v>
      </c>
    </row>
    <row r="150" spans="2:21" ht="13.5" customHeight="1">
      <c r="B150" s="3"/>
      <c r="C150" s="7" t="s">
        <v>48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7">
        <f t="shared" si="69"/>
        <v>0</v>
      </c>
    </row>
    <row r="151" spans="2:21" ht="13.5" customHeight="1">
      <c r="B151" s="3" t="s">
        <v>4</v>
      </c>
      <c r="C151" s="7" t="s">
        <v>80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7">
        <f t="shared" si="69"/>
        <v>0</v>
      </c>
    </row>
    <row r="152" spans="2:21" ht="13.5" customHeight="1">
      <c r="B152" s="3"/>
      <c r="C152" s="7" t="s">
        <v>87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7">
        <f t="shared" si="69"/>
        <v>0</v>
      </c>
    </row>
    <row r="153" spans="2:21" ht="13.5" customHeight="1">
      <c r="B153" s="3"/>
      <c r="C153" s="7" t="s">
        <v>81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7">
        <f t="shared" si="69"/>
        <v>0</v>
      </c>
    </row>
    <row r="154" spans="2:21" ht="13.5" customHeight="1">
      <c r="B154" s="3"/>
      <c r="C154" s="7" t="s">
        <v>84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v>0</v>
      </c>
      <c r="N154" s="35">
        <v>0</v>
      </c>
      <c r="O154" s="35">
        <v>0</v>
      </c>
      <c r="P154" s="35">
        <v>388.7455</v>
      </c>
      <c r="Q154" s="35">
        <v>3.0431</v>
      </c>
      <c r="R154" s="35">
        <v>2.4706</v>
      </c>
      <c r="S154" s="35">
        <v>49.9845</v>
      </c>
      <c r="T154" s="35">
        <v>15.3961</v>
      </c>
      <c r="U154" s="37">
        <f t="shared" si="69"/>
        <v>459.6398</v>
      </c>
    </row>
    <row r="155" spans="2:21" ht="13.5" customHeight="1">
      <c r="B155" s="3"/>
      <c r="C155" s="7" t="s">
        <v>49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7">
        <f t="shared" si="69"/>
        <v>0</v>
      </c>
    </row>
    <row r="156" spans="2:21" ht="13.5" customHeight="1">
      <c r="B156" s="3"/>
      <c r="C156" s="7" t="s">
        <v>50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7">
        <f t="shared" si="69"/>
        <v>0</v>
      </c>
    </row>
    <row r="157" spans="2:21" ht="13.5" customHeight="1">
      <c r="B157" s="3" t="s">
        <v>5</v>
      </c>
      <c r="C157" s="7" t="s">
        <v>88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7">
        <f t="shared" si="69"/>
        <v>0</v>
      </c>
    </row>
    <row r="158" spans="2:21" ht="13.5" customHeight="1">
      <c r="B158" s="3"/>
      <c r="C158" s="7" t="s">
        <v>51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4.7949</v>
      </c>
      <c r="T158" s="35">
        <v>4.7949</v>
      </c>
      <c r="U158" s="37">
        <f t="shared" si="69"/>
        <v>9.5898</v>
      </c>
    </row>
    <row r="159" spans="2:21" ht="13.5" customHeight="1">
      <c r="B159" s="3"/>
      <c r="C159" s="7" t="s">
        <v>82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7">
        <f t="shared" si="69"/>
        <v>0</v>
      </c>
    </row>
    <row r="160" spans="2:21" ht="13.5" customHeight="1">
      <c r="B160" s="3"/>
      <c r="C160" s="7" t="s">
        <v>52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3.0618</v>
      </c>
      <c r="S160" s="35">
        <v>0</v>
      </c>
      <c r="T160" s="35">
        <v>0</v>
      </c>
      <c r="U160" s="37">
        <f t="shared" si="69"/>
        <v>3.0618</v>
      </c>
    </row>
    <row r="161" spans="2:21" ht="13.5" customHeight="1">
      <c r="B161" s="3"/>
      <c r="C161" s="7" t="s">
        <v>53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7">
        <f t="shared" si="69"/>
        <v>0</v>
      </c>
    </row>
    <row r="162" spans="2:21" ht="13.5" customHeight="1">
      <c r="B162" s="3"/>
      <c r="C162" s="7" t="s">
        <v>89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7">
        <f t="shared" si="69"/>
        <v>0</v>
      </c>
    </row>
    <row r="163" spans="2:21" ht="13.5" customHeight="1">
      <c r="B163" s="3" t="s">
        <v>6</v>
      </c>
      <c r="C163" s="7" t="s">
        <v>90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7">
        <f t="shared" si="69"/>
        <v>0</v>
      </c>
    </row>
    <row r="164" spans="2:21" ht="13.5" customHeight="1">
      <c r="B164" s="3"/>
      <c r="C164" s="7" t="s">
        <v>91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7">
        <f t="shared" si="69"/>
        <v>0</v>
      </c>
    </row>
    <row r="165" spans="2:21" ht="13.5" customHeight="1">
      <c r="B165" s="3"/>
      <c r="C165" s="7" t="s">
        <v>92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7">
        <f>SUM(D165:T165)</f>
        <v>0</v>
      </c>
    </row>
    <row r="166" spans="2:21" ht="13.5" customHeight="1">
      <c r="B166" s="3"/>
      <c r="C166" s="7" t="s">
        <v>54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7">
        <f>SUM(D166:T166)</f>
        <v>0</v>
      </c>
    </row>
    <row r="167" spans="2:21" ht="13.5" customHeight="1">
      <c r="B167" s="3"/>
      <c r="C167" s="7" t="s">
        <v>93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7">
        <f t="shared" si="69"/>
        <v>0</v>
      </c>
    </row>
    <row r="168" spans="2:21" ht="13.5" customHeight="1">
      <c r="B168" s="3"/>
      <c r="C168" s="7" t="s">
        <v>55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7">
        <f t="shared" si="69"/>
        <v>0</v>
      </c>
    </row>
    <row r="169" spans="2:21" ht="13.5" customHeight="1">
      <c r="B169" s="3"/>
      <c r="C169" s="8" t="s">
        <v>94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7">
        <f t="shared" si="69"/>
        <v>0</v>
      </c>
    </row>
    <row r="170" spans="2:21" ht="13.5" customHeight="1">
      <c r="B170" s="5"/>
      <c r="C170" s="9" t="s">
        <v>86</v>
      </c>
      <c r="D170" s="38">
        <f aca="true" t="shared" si="72" ref="D170:L170">SUM(D146:D169)</f>
        <v>0</v>
      </c>
      <c r="E170" s="38">
        <f t="shared" si="72"/>
        <v>0</v>
      </c>
      <c r="F170" s="38">
        <f t="shared" si="72"/>
        <v>0</v>
      </c>
      <c r="G170" s="38">
        <f t="shared" si="72"/>
        <v>0</v>
      </c>
      <c r="H170" s="38">
        <f t="shared" si="72"/>
        <v>0</v>
      </c>
      <c r="I170" s="38">
        <f t="shared" si="72"/>
        <v>0</v>
      </c>
      <c r="J170" s="38">
        <f t="shared" si="72"/>
        <v>0</v>
      </c>
      <c r="K170" s="38">
        <f t="shared" si="72"/>
        <v>0</v>
      </c>
      <c r="L170" s="38">
        <f t="shared" si="72"/>
        <v>0</v>
      </c>
      <c r="M170" s="39">
        <f aca="true" t="shared" si="73" ref="M170:T170">SUM(M146:M169)</f>
        <v>0</v>
      </c>
      <c r="N170" s="38">
        <f t="shared" si="73"/>
        <v>0</v>
      </c>
      <c r="O170" s="38">
        <f t="shared" si="73"/>
        <v>0</v>
      </c>
      <c r="P170" s="38">
        <f t="shared" si="73"/>
        <v>388.7455</v>
      </c>
      <c r="Q170" s="38">
        <f t="shared" si="73"/>
        <v>3.0431</v>
      </c>
      <c r="R170" s="38">
        <f t="shared" si="73"/>
        <v>5.5324</v>
      </c>
      <c r="S170" s="38">
        <f t="shared" si="73"/>
        <v>54.779399999999995</v>
      </c>
      <c r="T170" s="38">
        <f t="shared" si="73"/>
        <v>20.191000000000003</v>
      </c>
      <c r="U170" s="40">
        <f t="shared" si="69"/>
        <v>472.29139999999995</v>
      </c>
    </row>
    <row r="171" spans="2:21" ht="13.5" customHeight="1">
      <c r="B171" s="1"/>
      <c r="C171" s="10" t="s">
        <v>56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7">
        <f t="shared" si="69"/>
        <v>0</v>
      </c>
    </row>
    <row r="172" spans="2:21" ht="13.5" customHeight="1">
      <c r="B172" s="3"/>
      <c r="C172" s="7" t="s">
        <v>57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7">
        <f t="shared" si="69"/>
        <v>0</v>
      </c>
    </row>
    <row r="173" spans="2:21" ht="13.5" customHeight="1">
      <c r="B173" s="3"/>
      <c r="C173" s="7" t="s">
        <v>58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7">
        <f t="shared" si="69"/>
        <v>0</v>
      </c>
    </row>
    <row r="174" spans="2:21" ht="13.5" customHeight="1">
      <c r="B174" s="3" t="s">
        <v>7</v>
      </c>
      <c r="C174" s="7" t="s">
        <v>95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7">
        <f t="shared" si="69"/>
        <v>0</v>
      </c>
    </row>
    <row r="175" spans="2:21" ht="13.5" customHeight="1">
      <c r="B175" s="3"/>
      <c r="C175" s="7" t="s">
        <v>59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7">
        <f t="shared" si="69"/>
        <v>0</v>
      </c>
    </row>
    <row r="176" spans="2:21" ht="13.5" customHeight="1">
      <c r="B176" s="3"/>
      <c r="C176" s="7" t="s">
        <v>60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7">
        <f t="shared" si="69"/>
        <v>0</v>
      </c>
    </row>
    <row r="177" spans="2:21" ht="13.5" customHeight="1">
      <c r="B177" s="3"/>
      <c r="C177" s="7" t="s">
        <v>61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7">
        <f t="shared" si="69"/>
        <v>0</v>
      </c>
    </row>
    <row r="178" spans="2:21" ht="13.5" customHeight="1">
      <c r="B178" s="3"/>
      <c r="C178" s="7" t="s">
        <v>62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7">
        <f t="shared" si="69"/>
        <v>0</v>
      </c>
    </row>
    <row r="179" spans="2:21" ht="13.5" customHeight="1">
      <c r="B179" s="3" t="s">
        <v>8</v>
      </c>
      <c r="C179" s="7" t="s">
        <v>63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7">
        <f t="shared" si="69"/>
        <v>0</v>
      </c>
    </row>
    <row r="180" spans="2:21" ht="13.5" customHeight="1">
      <c r="B180" s="3"/>
      <c r="C180" s="7" t="s">
        <v>96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7">
        <f>SUM(D180:T180)</f>
        <v>0</v>
      </c>
    </row>
    <row r="181" spans="2:21" ht="13.5" customHeight="1">
      <c r="B181" s="3"/>
      <c r="C181" s="7" t="s">
        <v>64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7">
        <f>SUM(D181:T181)</f>
        <v>0</v>
      </c>
    </row>
    <row r="182" spans="2:21" ht="13.5" customHeight="1">
      <c r="B182" s="3"/>
      <c r="C182" s="7" t="s">
        <v>65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7">
        <f>SUM(D182:T182)</f>
        <v>0</v>
      </c>
    </row>
    <row r="183" spans="2:21" ht="13.5" customHeight="1">
      <c r="B183" s="3"/>
      <c r="C183" s="7" t="s">
        <v>66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7">
        <f t="shared" si="69"/>
        <v>0</v>
      </c>
    </row>
    <row r="184" spans="2:21" ht="13.5" customHeight="1">
      <c r="B184" s="3" t="s">
        <v>9</v>
      </c>
      <c r="C184" s="7" t="s">
        <v>67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7">
        <f t="shared" si="69"/>
        <v>0</v>
      </c>
    </row>
    <row r="185" spans="2:21" ht="13.5" customHeight="1">
      <c r="B185" s="3"/>
      <c r="C185" s="7" t="s">
        <v>97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7">
        <f>SUM(D185:T185)</f>
        <v>0</v>
      </c>
    </row>
    <row r="186" spans="2:21" ht="13.5" customHeight="1">
      <c r="B186" s="3"/>
      <c r="C186" s="7" t="s">
        <v>68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6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7">
        <f t="shared" si="69"/>
        <v>0</v>
      </c>
    </row>
    <row r="187" spans="2:21" ht="13.5" customHeight="1">
      <c r="B187" s="3"/>
      <c r="C187" s="8" t="s">
        <v>106</v>
      </c>
      <c r="D187" s="41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41">
        <v>0</v>
      </c>
      <c r="K187" s="41">
        <v>0</v>
      </c>
      <c r="L187" s="41">
        <v>0</v>
      </c>
      <c r="M187" s="42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41">
        <v>0</v>
      </c>
      <c r="T187" s="41">
        <v>0</v>
      </c>
      <c r="U187" s="43">
        <f t="shared" si="69"/>
        <v>0</v>
      </c>
    </row>
    <row r="188" spans="2:21" ht="13.5" customHeight="1">
      <c r="B188" s="5"/>
      <c r="C188" s="11" t="s">
        <v>86</v>
      </c>
      <c r="D188" s="41">
        <f aca="true" t="shared" si="74" ref="D188:L188">SUM(D171:D187)</f>
        <v>0</v>
      </c>
      <c r="E188" s="38">
        <f t="shared" si="74"/>
        <v>0</v>
      </c>
      <c r="F188" s="38">
        <f t="shared" si="74"/>
        <v>0</v>
      </c>
      <c r="G188" s="38">
        <f t="shared" si="74"/>
        <v>0</v>
      </c>
      <c r="H188" s="38">
        <f t="shared" si="74"/>
        <v>0</v>
      </c>
      <c r="I188" s="38">
        <f t="shared" si="74"/>
        <v>0</v>
      </c>
      <c r="J188" s="41">
        <f t="shared" si="74"/>
        <v>0</v>
      </c>
      <c r="K188" s="41">
        <f t="shared" si="74"/>
        <v>0</v>
      </c>
      <c r="L188" s="41">
        <f t="shared" si="74"/>
        <v>0</v>
      </c>
      <c r="M188" s="42">
        <f aca="true" t="shared" si="75" ref="M188:T188">SUM(M171:M187)</f>
        <v>0</v>
      </c>
      <c r="N188" s="38">
        <f t="shared" si="75"/>
        <v>0</v>
      </c>
      <c r="O188" s="38">
        <f t="shared" si="75"/>
        <v>0</v>
      </c>
      <c r="P188" s="38">
        <f t="shared" si="75"/>
        <v>0</v>
      </c>
      <c r="Q188" s="38">
        <f t="shared" si="75"/>
        <v>0</v>
      </c>
      <c r="R188" s="38">
        <f t="shared" si="75"/>
        <v>0</v>
      </c>
      <c r="S188" s="41">
        <f t="shared" si="75"/>
        <v>0</v>
      </c>
      <c r="T188" s="41">
        <f t="shared" si="75"/>
        <v>0</v>
      </c>
      <c r="U188" s="43">
        <f t="shared" si="69"/>
        <v>0</v>
      </c>
    </row>
    <row r="189" spans="2:21" ht="13.5" customHeight="1">
      <c r="B189" s="3"/>
      <c r="C189" s="4" t="s">
        <v>98</v>
      </c>
      <c r="D189" s="32">
        <v>0</v>
      </c>
      <c r="E189" s="32">
        <v>0</v>
      </c>
      <c r="F189" s="32">
        <v>0</v>
      </c>
      <c r="G189" s="35">
        <v>0</v>
      </c>
      <c r="H189" s="35">
        <v>0</v>
      </c>
      <c r="I189" s="35">
        <v>0</v>
      </c>
      <c r="J189" s="32">
        <v>0</v>
      </c>
      <c r="K189" s="32">
        <v>0</v>
      </c>
      <c r="L189" s="32">
        <v>0</v>
      </c>
      <c r="M189" s="33">
        <v>0</v>
      </c>
      <c r="N189" s="32">
        <v>0</v>
      </c>
      <c r="O189" s="32">
        <v>0</v>
      </c>
      <c r="P189" s="35">
        <v>0</v>
      </c>
      <c r="Q189" s="35">
        <v>0</v>
      </c>
      <c r="R189" s="35">
        <v>0</v>
      </c>
      <c r="S189" s="32">
        <v>0</v>
      </c>
      <c r="T189" s="32">
        <v>0</v>
      </c>
      <c r="U189" s="34">
        <f t="shared" si="69"/>
        <v>0</v>
      </c>
    </row>
    <row r="190" spans="2:21" ht="13.5" customHeight="1">
      <c r="B190" s="3" t="s">
        <v>11</v>
      </c>
      <c r="C190" s="4" t="s">
        <v>99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6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7">
        <f t="shared" si="69"/>
        <v>0</v>
      </c>
    </row>
    <row r="191" spans="2:21" ht="13.5" customHeight="1">
      <c r="B191" s="3"/>
      <c r="C191" s="4" t="s">
        <v>100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6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7">
        <f t="shared" si="69"/>
        <v>0</v>
      </c>
    </row>
    <row r="192" spans="2:21" ht="13.5" customHeight="1">
      <c r="B192" s="3" t="s">
        <v>12</v>
      </c>
      <c r="C192" s="4" t="s">
        <v>101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6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7">
        <f t="shared" si="69"/>
        <v>0</v>
      </c>
    </row>
    <row r="193" spans="2:21" ht="13.5" customHeight="1">
      <c r="B193" s="3"/>
      <c r="C193" s="4" t="s">
        <v>102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6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7">
        <f t="shared" si="69"/>
        <v>0</v>
      </c>
    </row>
    <row r="194" spans="2:21" ht="13.5" customHeight="1">
      <c r="B194" s="3" t="s">
        <v>6</v>
      </c>
      <c r="C194" s="4" t="s">
        <v>103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6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7">
        <f t="shared" si="69"/>
        <v>0</v>
      </c>
    </row>
    <row r="195" spans="2:21" ht="13.5" customHeight="1">
      <c r="B195" s="3"/>
      <c r="C195" s="12" t="s">
        <v>104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2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3">
        <f t="shared" si="69"/>
        <v>0</v>
      </c>
    </row>
    <row r="196" spans="2:21" ht="13.5" customHeight="1">
      <c r="B196" s="5"/>
      <c r="C196" s="11" t="s">
        <v>2</v>
      </c>
      <c r="D196" s="38">
        <f aca="true" t="shared" si="76" ref="D196:L196">SUM(D189:D195)</f>
        <v>0</v>
      </c>
      <c r="E196" s="38">
        <f t="shared" si="76"/>
        <v>0</v>
      </c>
      <c r="F196" s="38">
        <f t="shared" si="76"/>
        <v>0</v>
      </c>
      <c r="G196" s="38">
        <f t="shared" si="76"/>
        <v>0</v>
      </c>
      <c r="H196" s="38">
        <f t="shared" si="76"/>
        <v>0</v>
      </c>
      <c r="I196" s="38">
        <f t="shared" si="76"/>
        <v>0</v>
      </c>
      <c r="J196" s="38">
        <f t="shared" si="76"/>
        <v>0</v>
      </c>
      <c r="K196" s="38">
        <f t="shared" si="76"/>
        <v>0</v>
      </c>
      <c r="L196" s="38">
        <f t="shared" si="76"/>
        <v>0</v>
      </c>
      <c r="M196" s="39">
        <f aca="true" t="shared" si="77" ref="M196:T196">SUM(M189:M195)</f>
        <v>0</v>
      </c>
      <c r="N196" s="38">
        <f t="shared" si="77"/>
        <v>0</v>
      </c>
      <c r="O196" s="38">
        <f t="shared" si="77"/>
        <v>0</v>
      </c>
      <c r="P196" s="38">
        <f t="shared" si="77"/>
        <v>0</v>
      </c>
      <c r="Q196" s="38">
        <f t="shared" si="77"/>
        <v>0</v>
      </c>
      <c r="R196" s="38">
        <f t="shared" si="77"/>
        <v>0</v>
      </c>
      <c r="S196" s="38">
        <f t="shared" si="77"/>
        <v>0</v>
      </c>
      <c r="T196" s="38">
        <f t="shared" si="77"/>
        <v>0</v>
      </c>
      <c r="U196" s="40">
        <f t="shared" si="69"/>
        <v>0</v>
      </c>
    </row>
    <row r="197" spans="2:21" ht="13.5" customHeight="1">
      <c r="B197" s="49" t="s">
        <v>10</v>
      </c>
      <c r="C197" s="50"/>
      <c r="D197" s="44">
        <f aca="true" t="shared" si="78" ref="D197:L197">+D145+D170+D188+D196</f>
        <v>0</v>
      </c>
      <c r="E197" s="44">
        <f t="shared" si="78"/>
        <v>0</v>
      </c>
      <c r="F197" s="44">
        <f t="shared" si="78"/>
        <v>0</v>
      </c>
      <c r="G197" s="44">
        <f t="shared" si="78"/>
        <v>0</v>
      </c>
      <c r="H197" s="44">
        <f t="shared" si="78"/>
        <v>0</v>
      </c>
      <c r="I197" s="44">
        <f t="shared" si="78"/>
        <v>0</v>
      </c>
      <c r="J197" s="44">
        <f t="shared" si="78"/>
        <v>0</v>
      </c>
      <c r="K197" s="44">
        <f t="shared" si="78"/>
        <v>0</v>
      </c>
      <c r="L197" s="44">
        <f t="shared" si="78"/>
        <v>2</v>
      </c>
      <c r="M197" s="45">
        <f aca="true" t="shared" si="79" ref="M197:T197">+M145+M170+M188+M196</f>
        <v>1</v>
      </c>
      <c r="N197" s="44">
        <f t="shared" si="79"/>
        <v>0</v>
      </c>
      <c r="O197" s="44">
        <f t="shared" si="79"/>
        <v>0</v>
      </c>
      <c r="P197" s="44">
        <f t="shared" si="79"/>
        <v>388.7455</v>
      </c>
      <c r="Q197" s="44">
        <f t="shared" si="79"/>
        <v>3.0431</v>
      </c>
      <c r="R197" s="44">
        <f t="shared" si="79"/>
        <v>6.6233</v>
      </c>
      <c r="S197" s="44">
        <f t="shared" si="79"/>
        <v>67.2588</v>
      </c>
      <c r="T197" s="44">
        <f t="shared" si="79"/>
        <v>25.3728</v>
      </c>
      <c r="U197" s="46">
        <f t="shared" si="69"/>
        <v>494.04349999999994</v>
      </c>
    </row>
    <row r="199" spans="2:56" ht="13.5" customHeight="1">
      <c r="B199" s="27"/>
      <c r="C199" s="26" t="s">
        <v>33</v>
      </c>
      <c r="D199" s="51" t="s">
        <v>37</v>
      </c>
      <c r="E199" s="52"/>
      <c r="BC199" s="14"/>
      <c r="BD199" s="13"/>
    </row>
    <row r="200" spans="3:56" ht="13.5" customHeight="1">
      <c r="C200" s="16"/>
      <c r="L200" s="18"/>
      <c r="M200" s="17"/>
      <c r="N200" s="17"/>
      <c r="U200" s="18" t="str">
        <f>$U$5</f>
        <v>(３日間調査　単位：トン）</v>
      </c>
      <c r="BD200" s="13"/>
    </row>
    <row r="201" spans="2:56" ht="13.5" customHeight="1">
      <c r="B201" s="19"/>
      <c r="C201" s="20" t="s">
        <v>15</v>
      </c>
      <c r="D201" s="21">
        <v>0.01</v>
      </c>
      <c r="E201" s="22" t="s">
        <v>16</v>
      </c>
      <c r="F201" s="22" t="s">
        <v>17</v>
      </c>
      <c r="G201" s="22" t="s">
        <v>18</v>
      </c>
      <c r="H201" s="22" t="s">
        <v>19</v>
      </c>
      <c r="I201" s="22" t="s">
        <v>20</v>
      </c>
      <c r="J201" s="22" t="s">
        <v>21</v>
      </c>
      <c r="K201" s="22" t="s">
        <v>22</v>
      </c>
      <c r="L201" s="30" t="s">
        <v>23</v>
      </c>
      <c r="M201" s="22" t="s">
        <v>25</v>
      </c>
      <c r="N201" s="22" t="s">
        <v>26</v>
      </c>
      <c r="O201" s="22" t="s">
        <v>27</v>
      </c>
      <c r="P201" s="22" t="s">
        <v>28</v>
      </c>
      <c r="Q201" s="22" t="s">
        <v>29</v>
      </c>
      <c r="R201" s="22" t="s">
        <v>30</v>
      </c>
      <c r="S201" s="22" t="s">
        <v>31</v>
      </c>
      <c r="T201" s="22">
        <v>1000</v>
      </c>
      <c r="U201" s="53" t="s">
        <v>13</v>
      </c>
      <c r="BD201" s="13"/>
    </row>
    <row r="202" spans="2:56" ht="13.5" customHeight="1">
      <c r="B202" s="23" t="s">
        <v>14</v>
      </c>
      <c r="C202" s="24"/>
      <c r="D202" s="25" t="s">
        <v>24</v>
      </c>
      <c r="E202" s="25" t="s">
        <v>24</v>
      </c>
      <c r="F202" s="25" t="s">
        <v>24</v>
      </c>
      <c r="G202" s="25" t="s">
        <v>24</v>
      </c>
      <c r="H202" s="25" t="s">
        <v>24</v>
      </c>
      <c r="I202" s="25" t="s">
        <v>24</v>
      </c>
      <c r="J202" s="25" t="s">
        <v>24</v>
      </c>
      <c r="K202" s="25" t="s">
        <v>24</v>
      </c>
      <c r="L202" s="31" t="s">
        <v>24</v>
      </c>
      <c r="M202" s="25" t="s">
        <v>24</v>
      </c>
      <c r="N202" s="25" t="s">
        <v>24</v>
      </c>
      <c r="O202" s="25" t="s">
        <v>24</v>
      </c>
      <c r="P202" s="25" t="s">
        <v>24</v>
      </c>
      <c r="Q202" s="25" t="s">
        <v>24</v>
      </c>
      <c r="R202" s="25" t="s">
        <v>24</v>
      </c>
      <c r="S202" s="25" t="s">
        <v>24</v>
      </c>
      <c r="T202" s="25" t="s">
        <v>32</v>
      </c>
      <c r="U202" s="54"/>
      <c r="BD202" s="13"/>
    </row>
    <row r="203" spans="2:21" ht="13.5" customHeight="1">
      <c r="B203" s="1"/>
      <c r="C203" s="2" t="s">
        <v>41</v>
      </c>
      <c r="D203" s="32">
        <f>SUM(D138,D73)</f>
        <v>0</v>
      </c>
      <c r="E203" s="32">
        <f aca="true" t="shared" si="80" ref="E203:U203">SUM(E138,E73)</f>
        <v>0</v>
      </c>
      <c r="F203" s="32">
        <f t="shared" si="80"/>
        <v>0</v>
      </c>
      <c r="G203" s="32">
        <f t="shared" si="80"/>
        <v>0</v>
      </c>
      <c r="H203" s="32">
        <f t="shared" si="80"/>
        <v>0</v>
      </c>
      <c r="I203" s="32">
        <f t="shared" si="80"/>
        <v>0</v>
      </c>
      <c r="J203" s="32">
        <f t="shared" si="80"/>
        <v>0</v>
      </c>
      <c r="K203" s="32">
        <f t="shared" si="80"/>
        <v>0</v>
      </c>
      <c r="L203" s="32">
        <f t="shared" si="80"/>
        <v>0</v>
      </c>
      <c r="M203" s="33">
        <f t="shared" si="80"/>
        <v>0</v>
      </c>
      <c r="N203" s="32">
        <f t="shared" si="80"/>
        <v>0</v>
      </c>
      <c r="O203" s="32">
        <f t="shared" si="80"/>
        <v>0</v>
      </c>
      <c r="P203" s="32">
        <f t="shared" si="80"/>
        <v>0</v>
      </c>
      <c r="Q203" s="32">
        <f t="shared" si="80"/>
        <v>0</v>
      </c>
      <c r="R203" s="32">
        <f t="shared" si="80"/>
        <v>0</v>
      </c>
      <c r="S203" s="32">
        <f t="shared" si="80"/>
        <v>0</v>
      </c>
      <c r="T203" s="32">
        <f t="shared" si="80"/>
        <v>0</v>
      </c>
      <c r="U203" s="34">
        <f t="shared" si="80"/>
        <v>0</v>
      </c>
    </row>
    <row r="204" spans="2:21" ht="13.5" customHeight="1">
      <c r="B204" s="3" t="s">
        <v>0</v>
      </c>
      <c r="C204" s="4" t="s">
        <v>42</v>
      </c>
      <c r="D204" s="35">
        <f aca="true" t="shared" si="81" ref="D204:U204">SUM(D139,D74)</f>
        <v>0</v>
      </c>
      <c r="E204" s="35">
        <f t="shared" si="81"/>
        <v>0</v>
      </c>
      <c r="F204" s="35">
        <f t="shared" si="81"/>
        <v>0</v>
      </c>
      <c r="G204" s="35">
        <f t="shared" si="81"/>
        <v>0</v>
      </c>
      <c r="H204" s="35">
        <f t="shared" si="81"/>
        <v>0</v>
      </c>
      <c r="I204" s="35">
        <f t="shared" si="81"/>
        <v>0</v>
      </c>
      <c r="J204" s="35">
        <f t="shared" si="81"/>
        <v>0</v>
      </c>
      <c r="K204" s="35">
        <f t="shared" si="81"/>
        <v>0</v>
      </c>
      <c r="L204" s="35">
        <f t="shared" si="81"/>
        <v>0</v>
      </c>
      <c r="M204" s="36">
        <f t="shared" si="81"/>
        <v>0</v>
      </c>
      <c r="N204" s="35">
        <f t="shared" si="81"/>
        <v>0</v>
      </c>
      <c r="O204" s="35">
        <f t="shared" si="81"/>
        <v>0</v>
      </c>
      <c r="P204" s="35">
        <f t="shared" si="81"/>
        <v>0</v>
      </c>
      <c r="Q204" s="35">
        <f t="shared" si="81"/>
        <v>0</v>
      </c>
      <c r="R204" s="35">
        <f t="shared" si="81"/>
        <v>1.0909</v>
      </c>
      <c r="S204" s="35">
        <f t="shared" si="81"/>
        <v>0</v>
      </c>
      <c r="T204" s="35">
        <f t="shared" si="81"/>
        <v>2.1818</v>
      </c>
      <c r="U204" s="37">
        <f t="shared" si="81"/>
        <v>3.2727</v>
      </c>
    </row>
    <row r="205" spans="2:21" ht="13.5" customHeight="1">
      <c r="B205" s="3"/>
      <c r="C205" s="4" t="s">
        <v>43</v>
      </c>
      <c r="D205" s="35">
        <f aca="true" t="shared" si="82" ref="D205:U205">SUM(D140,D75)</f>
        <v>0</v>
      </c>
      <c r="E205" s="35">
        <f t="shared" si="82"/>
        <v>0</v>
      </c>
      <c r="F205" s="35">
        <f t="shared" si="82"/>
        <v>0</v>
      </c>
      <c r="G205" s="35">
        <f t="shared" si="82"/>
        <v>0</v>
      </c>
      <c r="H205" s="35">
        <f t="shared" si="82"/>
        <v>0</v>
      </c>
      <c r="I205" s="35">
        <f t="shared" si="82"/>
        <v>0</v>
      </c>
      <c r="J205" s="35">
        <f t="shared" si="82"/>
        <v>0</v>
      </c>
      <c r="K205" s="35">
        <f t="shared" si="82"/>
        <v>0</v>
      </c>
      <c r="L205" s="35">
        <f t="shared" si="82"/>
        <v>1</v>
      </c>
      <c r="M205" s="36">
        <f t="shared" si="82"/>
        <v>24</v>
      </c>
      <c r="N205" s="35">
        <f t="shared" si="82"/>
        <v>0</v>
      </c>
      <c r="O205" s="35">
        <f t="shared" si="82"/>
        <v>0</v>
      </c>
      <c r="P205" s="35">
        <f t="shared" si="82"/>
        <v>0</v>
      </c>
      <c r="Q205" s="35">
        <f t="shared" si="82"/>
        <v>0</v>
      </c>
      <c r="R205" s="35">
        <f t="shared" si="82"/>
        <v>0</v>
      </c>
      <c r="S205" s="35">
        <f t="shared" si="82"/>
        <v>0</v>
      </c>
      <c r="T205" s="35">
        <f t="shared" si="82"/>
        <v>0</v>
      </c>
      <c r="U205" s="37">
        <f t="shared" si="82"/>
        <v>25</v>
      </c>
    </row>
    <row r="206" spans="2:21" ht="13.5" customHeight="1">
      <c r="B206" s="3"/>
      <c r="C206" s="4" t="s">
        <v>85</v>
      </c>
      <c r="D206" s="35">
        <f aca="true" t="shared" si="83" ref="D206:U206">SUM(D141,D76)</f>
        <v>0</v>
      </c>
      <c r="E206" s="35">
        <f t="shared" si="83"/>
        <v>0</v>
      </c>
      <c r="F206" s="35">
        <f t="shared" si="83"/>
        <v>0</v>
      </c>
      <c r="G206" s="35">
        <f t="shared" si="83"/>
        <v>0</v>
      </c>
      <c r="H206" s="35">
        <f t="shared" si="83"/>
        <v>0</v>
      </c>
      <c r="I206" s="35">
        <f t="shared" si="83"/>
        <v>0</v>
      </c>
      <c r="J206" s="35">
        <f t="shared" si="83"/>
        <v>0</v>
      </c>
      <c r="K206" s="35">
        <f t="shared" si="83"/>
        <v>0</v>
      </c>
      <c r="L206" s="35">
        <f t="shared" si="83"/>
        <v>0</v>
      </c>
      <c r="M206" s="36">
        <f t="shared" si="83"/>
        <v>0</v>
      </c>
      <c r="N206" s="35">
        <f t="shared" si="83"/>
        <v>0</v>
      </c>
      <c r="O206" s="35">
        <f t="shared" si="83"/>
        <v>0</v>
      </c>
      <c r="P206" s="35">
        <f t="shared" si="83"/>
        <v>0</v>
      </c>
      <c r="Q206" s="35">
        <f t="shared" si="83"/>
        <v>0</v>
      </c>
      <c r="R206" s="35">
        <f t="shared" si="83"/>
        <v>0</v>
      </c>
      <c r="S206" s="35">
        <f t="shared" si="83"/>
        <v>0</v>
      </c>
      <c r="T206" s="35">
        <f t="shared" si="83"/>
        <v>0</v>
      </c>
      <c r="U206" s="37">
        <f t="shared" si="83"/>
        <v>0</v>
      </c>
    </row>
    <row r="207" spans="2:21" ht="13.5" customHeight="1">
      <c r="B207" s="3"/>
      <c r="C207" s="4" t="s">
        <v>44</v>
      </c>
      <c r="D207" s="35">
        <f aca="true" t="shared" si="84" ref="D207:U208">SUM(D142,D77)</f>
        <v>0</v>
      </c>
      <c r="E207" s="35">
        <f t="shared" si="84"/>
        <v>0</v>
      </c>
      <c r="F207" s="35">
        <f t="shared" si="84"/>
        <v>0</v>
      </c>
      <c r="G207" s="35">
        <f t="shared" si="84"/>
        <v>0</v>
      </c>
      <c r="H207" s="35">
        <f t="shared" si="84"/>
        <v>0</v>
      </c>
      <c r="I207" s="35">
        <f t="shared" si="84"/>
        <v>0</v>
      </c>
      <c r="J207" s="35">
        <f t="shared" si="84"/>
        <v>0</v>
      </c>
      <c r="K207" s="35">
        <f t="shared" si="84"/>
        <v>0</v>
      </c>
      <c r="L207" s="35">
        <f t="shared" si="84"/>
        <v>2</v>
      </c>
      <c r="M207" s="36">
        <f t="shared" si="84"/>
        <v>2</v>
      </c>
      <c r="N207" s="35">
        <f t="shared" si="84"/>
        <v>0</v>
      </c>
      <c r="O207" s="35">
        <f t="shared" si="84"/>
        <v>0</v>
      </c>
      <c r="P207" s="35">
        <f t="shared" si="84"/>
        <v>0</v>
      </c>
      <c r="Q207" s="35">
        <f t="shared" si="84"/>
        <v>0</v>
      </c>
      <c r="R207" s="35">
        <f t="shared" si="84"/>
        <v>0</v>
      </c>
      <c r="S207" s="35">
        <f t="shared" si="84"/>
        <v>12.4794</v>
      </c>
      <c r="T207" s="35">
        <f t="shared" si="84"/>
        <v>3</v>
      </c>
      <c r="U207" s="37">
        <f t="shared" si="84"/>
        <v>19.4794</v>
      </c>
    </row>
    <row r="208" spans="2:21" ht="13.5" customHeight="1">
      <c r="B208" s="3"/>
      <c r="C208" s="4" t="s">
        <v>45</v>
      </c>
      <c r="D208" s="35">
        <f t="shared" si="84"/>
        <v>0</v>
      </c>
      <c r="E208" s="35">
        <f t="shared" si="84"/>
        <v>0</v>
      </c>
      <c r="F208" s="35">
        <f t="shared" si="84"/>
        <v>0</v>
      </c>
      <c r="G208" s="35">
        <f t="shared" si="84"/>
        <v>0</v>
      </c>
      <c r="H208" s="35">
        <f t="shared" si="84"/>
        <v>0</v>
      </c>
      <c r="I208" s="35">
        <f t="shared" si="84"/>
        <v>0</v>
      </c>
      <c r="J208" s="35">
        <f t="shared" si="84"/>
        <v>2</v>
      </c>
      <c r="K208" s="35">
        <f t="shared" si="84"/>
        <v>3</v>
      </c>
      <c r="L208" s="35">
        <f t="shared" si="84"/>
        <v>0</v>
      </c>
      <c r="M208" s="36">
        <f t="shared" si="84"/>
        <v>2</v>
      </c>
      <c r="N208" s="35">
        <f t="shared" si="84"/>
        <v>0</v>
      </c>
      <c r="O208" s="35">
        <f t="shared" si="84"/>
        <v>0</v>
      </c>
      <c r="P208" s="35">
        <f t="shared" si="84"/>
        <v>0</v>
      </c>
      <c r="Q208" s="35">
        <f t="shared" si="84"/>
        <v>0</v>
      </c>
      <c r="R208" s="35">
        <f t="shared" si="84"/>
        <v>0</v>
      </c>
      <c r="S208" s="35">
        <f t="shared" si="84"/>
        <v>0</v>
      </c>
      <c r="T208" s="35">
        <f t="shared" si="84"/>
        <v>0</v>
      </c>
      <c r="U208" s="37">
        <f t="shared" si="84"/>
        <v>7</v>
      </c>
    </row>
    <row r="209" spans="2:21" ht="13.5" customHeight="1">
      <c r="B209" s="3" t="s">
        <v>1</v>
      </c>
      <c r="C209" s="4" t="s">
        <v>105</v>
      </c>
      <c r="D209" s="35">
        <f aca="true" t="shared" si="85" ref="D209:U209">SUM(D144,D79)</f>
        <v>0</v>
      </c>
      <c r="E209" s="35">
        <f t="shared" si="85"/>
        <v>0</v>
      </c>
      <c r="F209" s="35">
        <f t="shared" si="85"/>
        <v>0</v>
      </c>
      <c r="G209" s="35">
        <f t="shared" si="85"/>
        <v>0</v>
      </c>
      <c r="H209" s="35">
        <f t="shared" si="85"/>
        <v>0</v>
      </c>
      <c r="I209" s="35">
        <f t="shared" si="85"/>
        <v>0</v>
      </c>
      <c r="J209" s="35">
        <f t="shared" si="85"/>
        <v>0</v>
      </c>
      <c r="K209" s="35">
        <f t="shared" si="85"/>
        <v>0</v>
      </c>
      <c r="L209" s="35">
        <f t="shared" si="85"/>
        <v>0</v>
      </c>
      <c r="M209" s="36">
        <f t="shared" si="85"/>
        <v>0</v>
      </c>
      <c r="N209" s="35">
        <f t="shared" si="85"/>
        <v>0</v>
      </c>
      <c r="O209" s="35">
        <f t="shared" si="85"/>
        <v>0</v>
      </c>
      <c r="P209" s="35">
        <f t="shared" si="85"/>
        <v>0</v>
      </c>
      <c r="Q209" s="35">
        <f t="shared" si="85"/>
        <v>0</v>
      </c>
      <c r="R209" s="35">
        <f t="shared" si="85"/>
        <v>0</v>
      </c>
      <c r="S209" s="35">
        <f t="shared" si="85"/>
        <v>0</v>
      </c>
      <c r="T209" s="35">
        <f t="shared" si="85"/>
        <v>0</v>
      </c>
      <c r="U209" s="37">
        <f t="shared" si="85"/>
        <v>0</v>
      </c>
    </row>
    <row r="210" spans="2:21" ht="13.5" customHeight="1">
      <c r="B210" s="5"/>
      <c r="C210" s="6" t="s">
        <v>86</v>
      </c>
      <c r="D210" s="38">
        <f aca="true" t="shared" si="86" ref="D210:U210">SUM(D145,D80)</f>
        <v>0</v>
      </c>
      <c r="E210" s="38">
        <f t="shared" si="86"/>
        <v>0</v>
      </c>
      <c r="F210" s="38">
        <f t="shared" si="86"/>
        <v>0</v>
      </c>
      <c r="G210" s="38">
        <f t="shared" si="86"/>
        <v>0</v>
      </c>
      <c r="H210" s="38">
        <f t="shared" si="86"/>
        <v>0</v>
      </c>
      <c r="I210" s="38">
        <f t="shared" si="86"/>
        <v>0</v>
      </c>
      <c r="J210" s="38">
        <f t="shared" si="86"/>
        <v>2</v>
      </c>
      <c r="K210" s="38">
        <f t="shared" si="86"/>
        <v>3</v>
      </c>
      <c r="L210" s="38">
        <f t="shared" si="86"/>
        <v>3</v>
      </c>
      <c r="M210" s="39">
        <f t="shared" si="86"/>
        <v>28</v>
      </c>
      <c r="N210" s="38">
        <f t="shared" si="86"/>
        <v>0</v>
      </c>
      <c r="O210" s="38">
        <f t="shared" si="86"/>
        <v>0</v>
      </c>
      <c r="P210" s="38">
        <f t="shared" si="86"/>
        <v>0</v>
      </c>
      <c r="Q210" s="38">
        <f t="shared" si="86"/>
        <v>0</v>
      </c>
      <c r="R210" s="38">
        <f t="shared" si="86"/>
        <v>1.0909</v>
      </c>
      <c r="S210" s="38">
        <f t="shared" si="86"/>
        <v>12.4794</v>
      </c>
      <c r="T210" s="38">
        <f t="shared" si="86"/>
        <v>5.1818</v>
      </c>
      <c r="U210" s="40">
        <f t="shared" si="86"/>
        <v>54.7521</v>
      </c>
    </row>
    <row r="211" spans="2:21" ht="13.5" customHeight="1">
      <c r="B211" s="3"/>
      <c r="C211" s="7" t="s">
        <v>46</v>
      </c>
      <c r="D211" s="35">
        <f aca="true" t="shared" si="87" ref="D211:U211">SUM(D146,D81)</f>
        <v>0</v>
      </c>
      <c r="E211" s="35">
        <f t="shared" si="87"/>
        <v>237.7646</v>
      </c>
      <c r="F211" s="35">
        <f t="shared" si="87"/>
        <v>40.4878</v>
      </c>
      <c r="G211" s="35">
        <f t="shared" si="87"/>
        <v>178.3095</v>
      </c>
      <c r="H211" s="35">
        <f t="shared" si="87"/>
        <v>76.2852</v>
      </c>
      <c r="I211" s="35">
        <f t="shared" si="87"/>
        <v>297.9115</v>
      </c>
      <c r="J211" s="35">
        <f t="shared" si="87"/>
        <v>508.7973</v>
      </c>
      <c r="K211" s="35">
        <f t="shared" si="87"/>
        <v>721.9786</v>
      </c>
      <c r="L211" s="35">
        <f t="shared" si="87"/>
        <v>142.3984</v>
      </c>
      <c r="M211" s="36">
        <f t="shared" si="87"/>
        <v>450.9071</v>
      </c>
      <c r="N211" s="35">
        <f t="shared" si="87"/>
        <v>41.6809</v>
      </c>
      <c r="O211" s="35">
        <f t="shared" si="87"/>
        <v>102.3702</v>
      </c>
      <c r="P211" s="35">
        <f t="shared" si="87"/>
        <v>7.6954</v>
      </c>
      <c r="Q211" s="35">
        <f t="shared" si="87"/>
        <v>6.8017</v>
      </c>
      <c r="R211" s="35">
        <f t="shared" si="87"/>
        <v>0</v>
      </c>
      <c r="S211" s="35">
        <f t="shared" si="87"/>
        <v>0</v>
      </c>
      <c r="T211" s="35">
        <f t="shared" si="87"/>
        <v>0</v>
      </c>
      <c r="U211" s="37">
        <f t="shared" si="87"/>
        <v>2813.3882</v>
      </c>
    </row>
    <row r="212" spans="2:21" ht="13.5" customHeight="1">
      <c r="B212" s="3"/>
      <c r="C212" s="7" t="s">
        <v>83</v>
      </c>
      <c r="D212" s="35">
        <f aca="true" t="shared" si="88" ref="D212:U212">SUM(D147,D82)</f>
        <v>0</v>
      </c>
      <c r="E212" s="35">
        <f t="shared" si="88"/>
        <v>602.5603</v>
      </c>
      <c r="F212" s="35">
        <f t="shared" si="88"/>
        <v>234.4766</v>
      </c>
      <c r="G212" s="35">
        <f t="shared" si="88"/>
        <v>234.4766</v>
      </c>
      <c r="H212" s="35">
        <f t="shared" si="88"/>
        <v>2.3688</v>
      </c>
      <c r="I212" s="35">
        <f t="shared" si="88"/>
        <v>177.8154</v>
      </c>
      <c r="J212" s="35">
        <f t="shared" si="88"/>
        <v>337.079</v>
      </c>
      <c r="K212" s="35">
        <f t="shared" si="88"/>
        <v>655.3562</v>
      </c>
      <c r="L212" s="35">
        <f t="shared" si="88"/>
        <v>70.0946</v>
      </c>
      <c r="M212" s="36">
        <f t="shared" si="88"/>
        <v>105.3513</v>
      </c>
      <c r="N212" s="35">
        <f t="shared" si="88"/>
        <v>35.5827</v>
      </c>
      <c r="O212" s="35">
        <f t="shared" si="88"/>
        <v>13.7965</v>
      </c>
      <c r="P212" s="35">
        <f t="shared" si="88"/>
        <v>14.0398</v>
      </c>
      <c r="Q212" s="35">
        <f t="shared" si="88"/>
        <v>3.8792</v>
      </c>
      <c r="R212" s="35">
        <f t="shared" si="88"/>
        <v>0</v>
      </c>
      <c r="S212" s="35">
        <f t="shared" si="88"/>
        <v>0</v>
      </c>
      <c r="T212" s="35">
        <f t="shared" si="88"/>
        <v>0</v>
      </c>
      <c r="U212" s="37">
        <f t="shared" si="88"/>
        <v>2486.876999999999</v>
      </c>
    </row>
    <row r="213" spans="2:21" ht="13.5" customHeight="1">
      <c r="B213" s="3"/>
      <c r="C213" s="7" t="s">
        <v>79</v>
      </c>
      <c r="D213" s="35">
        <f aca="true" t="shared" si="89" ref="D213:U213">SUM(D148,D83)</f>
        <v>0</v>
      </c>
      <c r="E213" s="35">
        <f t="shared" si="89"/>
        <v>69.2134</v>
      </c>
      <c r="F213" s="35">
        <f t="shared" si="89"/>
        <v>37.1054</v>
      </c>
      <c r="G213" s="35">
        <f t="shared" si="89"/>
        <v>108.9964</v>
      </c>
      <c r="H213" s="35">
        <f t="shared" si="89"/>
        <v>40.062</v>
      </c>
      <c r="I213" s="35">
        <f t="shared" si="89"/>
        <v>37.4347</v>
      </c>
      <c r="J213" s="35">
        <f t="shared" si="89"/>
        <v>41.081</v>
      </c>
      <c r="K213" s="35">
        <f t="shared" si="89"/>
        <v>6.8843</v>
      </c>
      <c r="L213" s="35">
        <f t="shared" si="89"/>
        <v>9.3773</v>
      </c>
      <c r="M213" s="36">
        <f t="shared" si="89"/>
        <v>5.2187</v>
      </c>
      <c r="N213" s="35">
        <f t="shared" si="89"/>
        <v>0</v>
      </c>
      <c r="O213" s="35">
        <f t="shared" si="89"/>
        <v>0</v>
      </c>
      <c r="P213" s="35">
        <f t="shared" si="89"/>
        <v>0</v>
      </c>
      <c r="Q213" s="35">
        <f t="shared" si="89"/>
        <v>0</v>
      </c>
      <c r="R213" s="35">
        <f t="shared" si="89"/>
        <v>0</v>
      </c>
      <c r="S213" s="35">
        <f t="shared" si="89"/>
        <v>0</v>
      </c>
      <c r="T213" s="35">
        <f t="shared" si="89"/>
        <v>0</v>
      </c>
      <c r="U213" s="37">
        <f t="shared" si="89"/>
        <v>355.37320000000005</v>
      </c>
    </row>
    <row r="214" spans="2:21" ht="13.5" customHeight="1">
      <c r="B214" s="3"/>
      <c r="C214" s="7" t="s">
        <v>47</v>
      </c>
      <c r="D214" s="35">
        <f aca="true" t="shared" si="90" ref="D214:U214">SUM(D149,D84)</f>
        <v>0</v>
      </c>
      <c r="E214" s="35">
        <f t="shared" si="90"/>
        <v>0</v>
      </c>
      <c r="F214" s="35">
        <f t="shared" si="90"/>
        <v>0</v>
      </c>
      <c r="G214" s="35">
        <f t="shared" si="90"/>
        <v>0</v>
      </c>
      <c r="H214" s="35">
        <f t="shared" si="90"/>
        <v>0</v>
      </c>
      <c r="I214" s="35">
        <f t="shared" si="90"/>
        <v>23.0802</v>
      </c>
      <c r="J214" s="35">
        <f t="shared" si="90"/>
        <v>0</v>
      </c>
      <c r="K214" s="35">
        <f t="shared" si="90"/>
        <v>20.9763</v>
      </c>
      <c r="L214" s="35">
        <f t="shared" si="90"/>
        <v>0</v>
      </c>
      <c r="M214" s="36">
        <f t="shared" si="90"/>
        <v>0</v>
      </c>
      <c r="N214" s="35">
        <f t="shared" si="90"/>
        <v>0</v>
      </c>
      <c r="O214" s="35">
        <f t="shared" si="90"/>
        <v>0</v>
      </c>
      <c r="P214" s="35">
        <f t="shared" si="90"/>
        <v>0</v>
      </c>
      <c r="Q214" s="35">
        <f t="shared" si="90"/>
        <v>87.7612</v>
      </c>
      <c r="R214" s="35">
        <f t="shared" si="90"/>
        <v>0</v>
      </c>
      <c r="S214" s="35">
        <f t="shared" si="90"/>
        <v>0</v>
      </c>
      <c r="T214" s="35">
        <f t="shared" si="90"/>
        <v>0</v>
      </c>
      <c r="U214" s="37">
        <f t="shared" si="90"/>
        <v>131.8177</v>
      </c>
    </row>
    <row r="215" spans="2:21" ht="13.5" customHeight="1">
      <c r="B215" s="3"/>
      <c r="C215" s="7" t="s">
        <v>48</v>
      </c>
      <c r="D215" s="35">
        <f aca="true" t="shared" si="91" ref="D215:U215">SUM(D150,D85)</f>
        <v>0</v>
      </c>
      <c r="E215" s="35">
        <f t="shared" si="91"/>
        <v>0</v>
      </c>
      <c r="F215" s="35">
        <f t="shared" si="91"/>
        <v>0</v>
      </c>
      <c r="G215" s="35">
        <f t="shared" si="91"/>
        <v>30.3145</v>
      </c>
      <c r="H215" s="35">
        <f t="shared" si="91"/>
        <v>0</v>
      </c>
      <c r="I215" s="35">
        <f t="shared" si="91"/>
        <v>16.119</v>
      </c>
      <c r="J215" s="35">
        <f t="shared" si="91"/>
        <v>8.9739</v>
      </c>
      <c r="K215" s="35">
        <f t="shared" si="91"/>
        <v>14.5951</v>
      </c>
      <c r="L215" s="35">
        <f t="shared" si="91"/>
        <v>4.3964</v>
      </c>
      <c r="M215" s="36">
        <f t="shared" si="91"/>
        <v>1.493</v>
      </c>
      <c r="N215" s="35">
        <f t="shared" si="91"/>
        <v>0</v>
      </c>
      <c r="O215" s="35">
        <f t="shared" si="91"/>
        <v>0</v>
      </c>
      <c r="P215" s="35">
        <f t="shared" si="91"/>
        <v>0</v>
      </c>
      <c r="Q215" s="35">
        <f t="shared" si="91"/>
        <v>0</v>
      </c>
      <c r="R215" s="35">
        <f t="shared" si="91"/>
        <v>0</v>
      </c>
      <c r="S215" s="35">
        <f t="shared" si="91"/>
        <v>0</v>
      </c>
      <c r="T215" s="35">
        <f t="shared" si="91"/>
        <v>0</v>
      </c>
      <c r="U215" s="37">
        <f t="shared" si="91"/>
        <v>75.89189999999999</v>
      </c>
    </row>
    <row r="216" spans="2:21" ht="13.5" customHeight="1">
      <c r="B216" s="3" t="s">
        <v>4</v>
      </c>
      <c r="C216" s="7" t="s">
        <v>80</v>
      </c>
      <c r="D216" s="35">
        <f aca="true" t="shared" si="92" ref="D216:U216">SUM(D151,D86)</f>
        <v>0</v>
      </c>
      <c r="E216" s="35">
        <f t="shared" si="92"/>
        <v>0</v>
      </c>
      <c r="F216" s="35">
        <f t="shared" si="92"/>
        <v>26.5311</v>
      </c>
      <c r="G216" s="35">
        <f t="shared" si="92"/>
        <v>20.8579</v>
      </c>
      <c r="H216" s="35">
        <f t="shared" si="92"/>
        <v>4.7794</v>
      </c>
      <c r="I216" s="35">
        <f t="shared" si="92"/>
        <v>98.7046</v>
      </c>
      <c r="J216" s="35">
        <f t="shared" si="92"/>
        <v>403.032</v>
      </c>
      <c r="K216" s="35">
        <f t="shared" si="92"/>
        <v>237.6699</v>
      </c>
      <c r="L216" s="35">
        <f t="shared" si="92"/>
        <v>212.5743</v>
      </c>
      <c r="M216" s="36">
        <f t="shared" si="92"/>
        <v>113.9742</v>
      </c>
      <c r="N216" s="35">
        <f t="shared" si="92"/>
        <v>55.1283</v>
      </c>
      <c r="O216" s="35">
        <f t="shared" si="92"/>
        <v>160.832</v>
      </c>
      <c r="P216" s="35">
        <f t="shared" si="92"/>
        <v>92.0008</v>
      </c>
      <c r="Q216" s="35">
        <f t="shared" si="92"/>
        <v>58.5831</v>
      </c>
      <c r="R216" s="35">
        <f t="shared" si="92"/>
        <v>42.1947</v>
      </c>
      <c r="S216" s="35">
        <f t="shared" si="92"/>
        <v>0</v>
      </c>
      <c r="T216" s="35">
        <f t="shared" si="92"/>
        <v>0</v>
      </c>
      <c r="U216" s="37">
        <f t="shared" si="92"/>
        <v>1526.8623000000002</v>
      </c>
    </row>
    <row r="217" spans="2:21" ht="13.5" customHeight="1">
      <c r="B217" s="3"/>
      <c r="C217" s="7" t="s">
        <v>87</v>
      </c>
      <c r="D217" s="35">
        <f aca="true" t="shared" si="93" ref="D217:U217">SUM(D152,D87)</f>
        <v>0</v>
      </c>
      <c r="E217" s="35">
        <f t="shared" si="93"/>
        <v>0</v>
      </c>
      <c r="F217" s="35">
        <f t="shared" si="93"/>
        <v>0</v>
      </c>
      <c r="G217" s="35">
        <f t="shared" si="93"/>
        <v>0</v>
      </c>
      <c r="H217" s="35">
        <f t="shared" si="93"/>
        <v>0</v>
      </c>
      <c r="I217" s="35">
        <f t="shared" si="93"/>
        <v>24.1914</v>
      </c>
      <c r="J217" s="35">
        <f t="shared" si="93"/>
        <v>107.0751</v>
      </c>
      <c r="K217" s="35">
        <f t="shared" si="93"/>
        <v>0</v>
      </c>
      <c r="L217" s="35">
        <f t="shared" si="93"/>
        <v>0</v>
      </c>
      <c r="M217" s="36">
        <f t="shared" si="93"/>
        <v>0</v>
      </c>
      <c r="N217" s="35">
        <f t="shared" si="93"/>
        <v>0</v>
      </c>
      <c r="O217" s="35">
        <f t="shared" si="93"/>
        <v>0</v>
      </c>
      <c r="P217" s="35">
        <f t="shared" si="93"/>
        <v>0</v>
      </c>
      <c r="Q217" s="35">
        <f t="shared" si="93"/>
        <v>0</v>
      </c>
      <c r="R217" s="35">
        <f t="shared" si="93"/>
        <v>0</v>
      </c>
      <c r="S217" s="35">
        <f t="shared" si="93"/>
        <v>0</v>
      </c>
      <c r="T217" s="35">
        <f t="shared" si="93"/>
        <v>0</v>
      </c>
      <c r="U217" s="37">
        <f t="shared" si="93"/>
        <v>131.2665</v>
      </c>
    </row>
    <row r="218" spans="2:21" ht="13.5" customHeight="1">
      <c r="B218" s="3"/>
      <c r="C218" s="7" t="s">
        <v>81</v>
      </c>
      <c r="D218" s="35">
        <f aca="true" t="shared" si="94" ref="D218:U218">SUM(D153,D88)</f>
        <v>5020.6725</v>
      </c>
      <c r="E218" s="35">
        <f t="shared" si="94"/>
        <v>66.7985</v>
      </c>
      <c r="F218" s="35">
        <f t="shared" si="94"/>
        <v>139.3728</v>
      </c>
      <c r="G218" s="35">
        <f t="shared" si="94"/>
        <v>5173.3666</v>
      </c>
      <c r="H218" s="35">
        <f t="shared" si="94"/>
        <v>47.2356</v>
      </c>
      <c r="I218" s="35">
        <f t="shared" si="94"/>
        <v>265.3894</v>
      </c>
      <c r="J218" s="35">
        <f t="shared" si="94"/>
        <v>1103.219</v>
      </c>
      <c r="K218" s="35">
        <f t="shared" si="94"/>
        <v>895.942</v>
      </c>
      <c r="L218" s="35">
        <f t="shared" si="94"/>
        <v>234.0357</v>
      </c>
      <c r="M218" s="36">
        <f t="shared" si="94"/>
        <v>336.638</v>
      </c>
      <c r="N218" s="35">
        <f t="shared" si="94"/>
        <v>520.8256</v>
      </c>
      <c r="O218" s="35">
        <f t="shared" si="94"/>
        <v>160.8431</v>
      </c>
      <c r="P218" s="35">
        <f t="shared" si="94"/>
        <v>45.6704</v>
      </c>
      <c r="Q218" s="35">
        <f t="shared" si="94"/>
        <v>42.7845</v>
      </c>
      <c r="R218" s="35">
        <f t="shared" si="94"/>
        <v>8.0628</v>
      </c>
      <c r="S218" s="35">
        <f t="shared" si="94"/>
        <v>0</v>
      </c>
      <c r="T218" s="35">
        <f t="shared" si="94"/>
        <v>0</v>
      </c>
      <c r="U218" s="37">
        <f t="shared" si="94"/>
        <v>14060.856500000002</v>
      </c>
    </row>
    <row r="219" spans="2:21" ht="13.5" customHeight="1">
      <c r="B219" s="3"/>
      <c r="C219" s="7" t="s">
        <v>84</v>
      </c>
      <c r="D219" s="35">
        <f aca="true" t="shared" si="95" ref="D219:U219">SUM(D154,D89)</f>
        <v>0</v>
      </c>
      <c r="E219" s="35">
        <f t="shared" si="95"/>
        <v>0</v>
      </c>
      <c r="F219" s="35">
        <f t="shared" si="95"/>
        <v>0</v>
      </c>
      <c r="G219" s="35">
        <f t="shared" si="95"/>
        <v>0</v>
      </c>
      <c r="H219" s="35">
        <f t="shared" si="95"/>
        <v>0</v>
      </c>
      <c r="I219" s="35">
        <f t="shared" si="95"/>
        <v>0</v>
      </c>
      <c r="J219" s="35">
        <f t="shared" si="95"/>
        <v>15.0356</v>
      </c>
      <c r="K219" s="35">
        <f t="shared" si="95"/>
        <v>1.1211</v>
      </c>
      <c r="L219" s="35">
        <f t="shared" si="95"/>
        <v>1.5002</v>
      </c>
      <c r="M219" s="36">
        <f t="shared" si="95"/>
        <v>1.2452</v>
      </c>
      <c r="N219" s="35">
        <f t="shared" si="95"/>
        <v>0</v>
      </c>
      <c r="O219" s="35">
        <f t="shared" si="95"/>
        <v>3.7356</v>
      </c>
      <c r="P219" s="35">
        <f t="shared" si="95"/>
        <v>388.7455</v>
      </c>
      <c r="Q219" s="35">
        <f t="shared" si="95"/>
        <v>3.0431</v>
      </c>
      <c r="R219" s="35">
        <f t="shared" si="95"/>
        <v>2.4706</v>
      </c>
      <c r="S219" s="35">
        <f t="shared" si="95"/>
        <v>49.9845</v>
      </c>
      <c r="T219" s="35">
        <f t="shared" si="95"/>
        <v>15.3961</v>
      </c>
      <c r="U219" s="37">
        <f t="shared" si="95"/>
        <v>482.2775</v>
      </c>
    </row>
    <row r="220" spans="2:21" ht="13.5" customHeight="1">
      <c r="B220" s="3"/>
      <c r="C220" s="7" t="s">
        <v>49</v>
      </c>
      <c r="D220" s="35">
        <f aca="true" t="shared" si="96" ref="D220:U220">SUM(D155,D90)</f>
        <v>43.5851</v>
      </c>
      <c r="E220" s="35">
        <f t="shared" si="96"/>
        <v>40.818</v>
      </c>
      <c r="F220" s="35">
        <f t="shared" si="96"/>
        <v>8.1636</v>
      </c>
      <c r="G220" s="35">
        <f t="shared" si="96"/>
        <v>20.6556</v>
      </c>
      <c r="H220" s="35">
        <f t="shared" si="96"/>
        <v>13.9207</v>
      </c>
      <c r="I220" s="35">
        <f t="shared" si="96"/>
        <v>206.7132</v>
      </c>
      <c r="J220" s="35">
        <f t="shared" si="96"/>
        <v>111.7494</v>
      </c>
      <c r="K220" s="35">
        <f t="shared" si="96"/>
        <v>11.092</v>
      </c>
      <c r="L220" s="35">
        <f t="shared" si="96"/>
        <v>5.6229</v>
      </c>
      <c r="M220" s="36">
        <f t="shared" si="96"/>
        <v>7.5554</v>
      </c>
      <c r="N220" s="35">
        <f t="shared" si="96"/>
        <v>4.8182</v>
      </c>
      <c r="O220" s="35">
        <f t="shared" si="96"/>
        <v>9.6364</v>
      </c>
      <c r="P220" s="35">
        <f t="shared" si="96"/>
        <v>0</v>
      </c>
      <c r="Q220" s="35">
        <f t="shared" si="96"/>
        <v>0</v>
      </c>
      <c r="R220" s="35">
        <f t="shared" si="96"/>
        <v>0</v>
      </c>
      <c r="S220" s="35">
        <f t="shared" si="96"/>
        <v>0</v>
      </c>
      <c r="T220" s="35">
        <f t="shared" si="96"/>
        <v>0</v>
      </c>
      <c r="U220" s="37">
        <f t="shared" si="96"/>
        <v>484.3305</v>
      </c>
    </row>
    <row r="221" spans="2:21" ht="13.5" customHeight="1">
      <c r="B221" s="3"/>
      <c r="C221" s="7" t="s">
        <v>50</v>
      </c>
      <c r="D221" s="35">
        <f aca="true" t="shared" si="97" ref="D221:U221">SUM(D156,D91)</f>
        <v>0</v>
      </c>
      <c r="E221" s="35">
        <f t="shared" si="97"/>
        <v>2.0107</v>
      </c>
      <c r="F221" s="35">
        <f t="shared" si="97"/>
        <v>6.4769</v>
      </c>
      <c r="G221" s="35">
        <f t="shared" si="97"/>
        <v>12.3764</v>
      </c>
      <c r="H221" s="35">
        <f t="shared" si="97"/>
        <v>7.1643</v>
      </c>
      <c r="I221" s="35">
        <f t="shared" si="97"/>
        <v>8.0388</v>
      </c>
      <c r="J221" s="35">
        <f t="shared" si="97"/>
        <v>13.1166</v>
      </c>
      <c r="K221" s="35">
        <f t="shared" si="97"/>
        <v>12.5568</v>
      </c>
      <c r="L221" s="35">
        <f t="shared" si="97"/>
        <v>0</v>
      </c>
      <c r="M221" s="36">
        <f t="shared" si="97"/>
        <v>5.9889</v>
      </c>
      <c r="N221" s="35">
        <f t="shared" si="97"/>
        <v>2.51</v>
      </c>
      <c r="O221" s="35">
        <f t="shared" si="97"/>
        <v>0</v>
      </c>
      <c r="P221" s="35">
        <f t="shared" si="97"/>
        <v>0</v>
      </c>
      <c r="Q221" s="35">
        <f t="shared" si="97"/>
        <v>0</v>
      </c>
      <c r="R221" s="35">
        <f t="shared" si="97"/>
        <v>0</v>
      </c>
      <c r="S221" s="35">
        <f t="shared" si="97"/>
        <v>0</v>
      </c>
      <c r="T221" s="35">
        <f t="shared" si="97"/>
        <v>0</v>
      </c>
      <c r="U221" s="37">
        <f t="shared" si="97"/>
        <v>70.2394</v>
      </c>
    </row>
    <row r="222" spans="2:21" ht="13.5" customHeight="1">
      <c r="B222" s="3" t="s">
        <v>5</v>
      </c>
      <c r="C222" s="7" t="s">
        <v>88</v>
      </c>
      <c r="D222" s="35">
        <f aca="true" t="shared" si="98" ref="D222:U222">SUM(D157,D92)</f>
        <v>0</v>
      </c>
      <c r="E222" s="35">
        <f t="shared" si="98"/>
        <v>0</v>
      </c>
      <c r="F222" s="35">
        <f t="shared" si="98"/>
        <v>0</v>
      </c>
      <c r="G222" s="35">
        <f t="shared" si="98"/>
        <v>0</v>
      </c>
      <c r="H222" s="35">
        <f t="shared" si="98"/>
        <v>0</v>
      </c>
      <c r="I222" s="35">
        <f t="shared" si="98"/>
        <v>0</v>
      </c>
      <c r="J222" s="35">
        <f t="shared" si="98"/>
        <v>0</v>
      </c>
      <c r="K222" s="35">
        <f t="shared" si="98"/>
        <v>0</v>
      </c>
      <c r="L222" s="35">
        <f t="shared" si="98"/>
        <v>0</v>
      </c>
      <c r="M222" s="36">
        <f t="shared" si="98"/>
        <v>0</v>
      </c>
      <c r="N222" s="35">
        <f t="shared" si="98"/>
        <v>0</v>
      </c>
      <c r="O222" s="35">
        <f t="shared" si="98"/>
        <v>0</v>
      </c>
      <c r="P222" s="35">
        <f t="shared" si="98"/>
        <v>0</v>
      </c>
      <c r="Q222" s="35">
        <f t="shared" si="98"/>
        <v>0</v>
      </c>
      <c r="R222" s="35">
        <f t="shared" si="98"/>
        <v>0</v>
      </c>
      <c r="S222" s="35">
        <f t="shared" si="98"/>
        <v>0</v>
      </c>
      <c r="T222" s="35">
        <f t="shared" si="98"/>
        <v>0</v>
      </c>
      <c r="U222" s="37">
        <f t="shared" si="98"/>
        <v>0</v>
      </c>
    </row>
    <row r="223" spans="2:21" ht="13.5" customHeight="1">
      <c r="B223" s="3"/>
      <c r="C223" s="7" t="s">
        <v>51</v>
      </c>
      <c r="D223" s="35">
        <f aca="true" t="shared" si="99" ref="D223:U223">SUM(D158,D93)</f>
        <v>2.3506</v>
      </c>
      <c r="E223" s="35">
        <f t="shared" si="99"/>
        <v>11.5223</v>
      </c>
      <c r="F223" s="35">
        <f t="shared" si="99"/>
        <v>0</v>
      </c>
      <c r="G223" s="35">
        <f t="shared" si="99"/>
        <v>0</v>
      </c>
      <c r="H223" s="35">
        <f t="shared" si="99"/>
        <v>39.1698</v>
      </c>
      <c r="I223" s="35">
        <f t="shared" si="99"/>
        <v>151.4915</v>
      </c>
      <c r="J223" s="35">
        <f t="shared" si="99"/>
        <v>106.4676</v>
      </c>
      <c r="K223" s="35">
        <f t="shared" si="99"/>
        <v>133.3994</v>
      </c>
      <c r="L223" s="35">
        <f t="shared" si="99"/>
        <v>2.3506</v>
      </c>
      <c r="M223" s="36">
        <f t="shared" si="99"/>
        <v>50.0872</v>
      </c>
      <c r="N223" s="35">
        <f t="shared" si="99"/>
        <v>1.2608</v>
      </c>
      <c r="O223" s="35">
        <f t="shared" si="99"/>
        <v>2.5216</v>
      </c>
      <c r="P223" s="35">
        <f t="shared" si="99"/>
        <v>0</v>
      </c>
      <c r="Q223" s="35">
        <f t="shared" si="99"/>
        <v>3.7824</v>
      </c>
      <c r="R223" s="35">
        <f t="shared" si="99"/>
        <v>0</v>
      </c>
      <c r="S223" s="35">
        <f t="shared" si="99"/>
        <v>4.7949</v>
      </c>
      <c r="T223" s="35">
        <f t="shared" si="99"/>
        <v>4.7949</v>
      </c>
      <c r="U223" s="37">
        <f t="shared" si="99"/>
        <v>513.9936</v>
      </c>
    </row>
    <row r="224" spans="2:21" ht="13.5" customHeight="1">
      <c r="B224" s="3"/>
      <c r="C224" s="7" t="s">
        <v>82</v>
      </c>
      <c r="D224" s="35">
        <f aca="true" t="shared" si="100" ref="D224:U224">SUM(D159,D94)</f>
        <v>1.3935</v>
      </c>
      <c r="E224" s="35">
        <f t="shared" si="100"/>
        <v>2.787</v>
      </c>
      <c r="F224" s="35">
        <f t="shared" si="100"/>
        <v>5.574</v>
      </c>
      <c r="G224" s="35">
        <f t="shared" si="100"/>
        <v>10.6815</v>
      </c>
      <c r="H224" s="35">
        <f t="shared" si="100"/>
        <v>2.787</v>
      </c>
      <c r="I224" s="35">
        <f t="shared" si="100"/>
        <v>4.644</v>
      </c>
      <c r="J224" s="35">
        <f t="shared" si="100"/>
        <v>28.8049</v>
      </c>
      <c r="K224" s="35">
        <f t="shared" si="100"/>
        <v>47.331</v>
      </c>
      <c r="L224" s="35">
        <f t="shared" si="100"/>
        <v>50.4399</v>
      </c>
      <c r="M224" s="36">
        <f t="shared" si="100"/>
        <v>0</v>
      </c>
      <c r="N224" s="35">
        <f t="shared" si="100"/>
        <v>6.3565</v>
      </c>
      <c r="O224" s="35">
        <f t="shared" si="100"/>
        <v>15.5234</v>
      </c>
      <c r="P224" s="35">
        <f t="shared" si="100"/>
        <v>18.3293</v>
      </c>
      <c r="Q224" s="35">
        <f t="shared" si="100"/>
        <v>5.2838</v>
      </c>
      <c r="R224" s="35">
        <f t="shared" si="100"/>
        <v>0</v>
      </c>
      <c r="S224" s="35">
        <f t="shared" si="100"/>
        <v>0</v>
      </c>
      <c r="T224" s="35">
        <f t="shared" si="100"/>
        <v>0</v>
      </c>
      <c r="U224" s="37">
        <f t="shared" si="100"/>
        <v>199.93580000000003</v>
      </c>
    </row>
    <row r="225" spans="2:21" ht="13.5" customHeight="1">
      <c r="B225" s="3"/>
      <c r="C225" s="7" t="s">
        <v>52</v>
      </c>
      <c r="D225" s="35">
        <f aca="true" t="shared" si="101" ref="D225:U225">SUM(D160,D95)</f>
        <v>0</v>
      </c>
      <c r="E225" s="35">
        <f t="shared" si="101"/>
        <v>0</v>
      </c>
      <c r="F225" s="35">
        <f t="shared" si="101"/>
        <v>0</v>
      </c>
      <c r="G225" s="35">
        <f t="shared" si="101"/>
        <v>5.2</v>
      </c>
      <c r="H225" s="35">
        <f t="shared" si="101"/>
        <v>1.1743</v>
      </c>
      <c r="I225" s="35">
        <f t="shared" si="101"/>
        <v>18.525</v>
      </c>
      <c r="J225" s="35">
        <f t="shared" si="101"/>
        <v>79.217</v>
      </c>
      <c r="K225" s="35">
        <f t="shared" si="101"/>
        <v>21.399</v>
      </c>
      <c r="L225" s="35">
        <f t="shared" si="101"/>
        <v>6.7572</v>
      </c>
      <c r="M225" s="36">
        <f t="shared" si="101"/>
        <v>11.452</v>
      </c>
      <c r="N225" s="35">
        <f t="shared" si="101"/>
        <v>1.0206</v>
      </c>
      <c r="O225" s="35">
        <f t="shared" si="101"/>
        <v>11.7211</v>
      </c>
      <c r="P225" s="35">
        <f t="shared" si="101"/>
        <v>11.4155</v>
      </c>
      <c r="Q225" s="35">
        <f t="shared" si="101"/>
        <v>3.1167</v>
      </c>
      <c r="R225" s="35">
        <f t="shared" si="101"/>
        <v>3.0618</v>
      </c>
      <c r="S225" s="35">
        <f t="shared" si="101"/>
        <v>0</v>
      </c>
      <c r="T225" s="35">
        <f t="shared" si="101"/>
        <v>0</v>
      </c>
      <c r="U225" s="37">
        <f t="shared" si="101"/>
        <v>174.06020000000004</v>
      </c>
    </row>
    <row r="226" spans="2:21" ht="13.5" customHeight="1">
      <c r="B226" s="3"/>
      <c r="C226" s="7" t="s">
        <v>53</v>
      </c>
      <c r="D226" s="35">
        <f aca="true" t="shared" si="102" ref="D226:U226">SUM(D161,D96)</f>
        <v>0</v>
      </c>
      <c r="E226" s="35">
        <f t="shared" si="102"/>
        <v>11.5965</v>
      </c>
      <c r="F226" s="35">
        <f t="shared" si="102"/>
        <v>0</v>
      </c>
      <c r="G226" s="35">
        <f t="shared" si="102"/>
        <v>0</v>
      </c>
      <c r="H226" s="35">
        <f t="shared" si="102"/>
        <v>0</v>
      </c>
      <c r="I226" s="35">
        <f t="shared" si="102"/>
        <v>70.8023</v>
      </c>
      <c r="J226" s="35">
        <f t="shared" si="102"/>
        <v>177.7835</v>
      </c>
      <c r="K226" s="35">
        <f t="shared" si="102"/>
        <v>139.7092</v>
      </c>
      <c r="L226" s="35">
        <f t="shared" si="102"/>
        <v>37.5855</v>
      </c>
      <c r="M226" s="36">
        <f t="shared" si="102"/>
        <v>41.0296</v>
      </c>
      <c r="N226" s="35">
        <f t="shared" si="102"/>
        <v>17.7507</v>
      </c>
      <c r="O226" s="35">
        <f t="shared" si="102"/>
        <v>0</v>
      </c>
      <c r="P226" s="35">
        <f t="shared" si="102"/>
        <v>0</v>
      </c>
      <c r="Q226" s="35">
        <f t="shared" si="102"/>
        <v>0</v>
      </c>
      <c r="R226" s="35">
        <f t="shared" si="102"/>
        <v>12.2505</v>
      </c>
      <c r="S226" s="35">
        <f t="shared" si="102"/>
        <v>0</v>
      </c>
      <c r="T226" s="35">
        <f t="shared" si="102"/>
        <v>0</v>
      </c>
      <c r="U226" s="37">
        <f t="shared" si="102"/>
        <v>508.50780000000003</v>
      </c>
    </row>
    <row r="227" spans="2:21" ht="13.5" customHeight="1">
      <c r="B227" s="3"/>
      <c r="C227" s="7" t="s">
        <v>89</v>
      </c>
      <c r="D227" s="35">
        <f aca="true" t="shared" si="103" ref="D227:U227">SUM(D162,D97)</f>
        <v>0</v>
      </c>
      <c r="E227" s="35">
        <f t="shared" si="103"/>
        <v>0</v>
      </c>
      <c r="F227" s="35">
        <f t="shared" si="103"/>
        <v>0</v>
      </c>
      <c r="G227" s="35">
        <f t="shared" si="103"/>
        <v>0</v>
      </c>
      <c r="H227" s="35">
        <f t="shared" si="103"/>
        <v>12.0738</v>
      </c>
      <c r="I227" s="35">
        <f t="shared" si="103"/>
        <v>6.9179</v>
      </c>
      <c r="J227" s="35">
        <f t="shared" si="103"/>
        <v>3.2175</v>
      </c>
      <c r="K227" s="35">
        <f t="shared" si="103"/>
        <v>51.6809</v>
      </c>
      <c r="L227" s="35">
        <f t="shared" si="103"/>
        <v>9.2259</v>
      </c>
      <c r="M227" s="36">
        <f t="shared" si="103"/>
        <v>16.4878</v>
      </c>
      <c r="N227" s="35">
        <f t="shared" si="103"/>
        <v>0</v>
      </c>
      <c r="O227" s="35">
        <f t="shared" si="103"/>
        <v>0</v>
      </c>
      <c r="P227" s="35">
        <f t="shared" si="103"/>
        <v>0</v>
      </c>
      <c r="Q227" s="35">
        <f t="shared" si="103"/>
        <v>0</v>
      </c>
      <c r="R227" s="35">
        <f t="shared" si="103"/>
        <v>0</v>
      </c>
      <c r="S227" s="35">
        <f t="shared" si="103"/>
        <v>0</v>
      </c>
      <c r="T227" s="35">
        <f t="shared" si="103"/>
        <v>0</v>
      </c>
      <c r="U227" s="37">
        <f t="shared" si="103"/>
        <v>99.6038</v>
      </c>
    </row>
    <row r="228" spans="2:21" ht="13.5" customHeight="1">
      <c r="B228" s="3" t="s">
        <v>6</v>
      </c>
      <c r="C228" s="7" t="s">
        <v>90</v>
      </c>
      <c r="D228" s="35">
        <f aca="true" t="shared" si="104" ref="D228:U228">SUM(D163,D98)</f>
        <v>18.1444</v>
      </c>
      <c r="E228" s="35">
        <f t="shared" si="104"/>
        <v>13.3888</v>
      </c>
      <c r="F228" s="35">
        <f t="shared" si="104"/>
        <v>3.3472</v>
      </c>
      <c r="G228" s="35">
        <f t="shared" si="104"/>
        <v>75.2505</v>
      </c>
      <c r="H228" s="35">
        <f t="shared" si="104"/>
        <v>9.0722</v>
      </c>
      <c r="I228" s="35">
        <f t="shared" si="104"/>
        <v>12.579</v>
      </c>
      <c r="J228" s="35">
        <f t="shared" si="104"/>
        <v>5.4715</v>
      </c>
      <c r="K228" s="35">
        <f t="shared" si="104"/>
        <v>1.631</v>
      </c>
      <c r="L228" s="35">
        <f t="shared" si="104"/>
        <v>0</v>
      </c>
      <c r="M228" s="36">
        <f t="shared" si="104"/>
        <v>9.0723</v>
      </c>
      <c r="N228" s="35">
        <f t="shared" si="104"/>
        <v>0</v>
      </c>
      <c r="O228" s="35">
        <f t="shared" si="104"/>
        <v>0</v>
      </c>
      <c r="P228" s="35">
        <f t="shared" si="104"/>
        <v>0</v>
      </c>
      <c r="Q228" s="35">
        <f t="shared" si="104"/>
        <v>0</v>
      </c>
      <c r="R228" s="35">
        <f t="shared" si="104"/>
        <v>0</v>
      </c>
      <c r="S228" s="35">
        <f t="shared" si="104"/>
        <v>0</v>
      </c>
      <c r="T228" s="35">
        <f t="shared" si="104"/>
        <v>0</v>
      </c>
      <c r="U228" s="37">
        <f t="shared" si="104"/>
        <v>147.9569</v>
      </c>
    </row>
    <row r="229" spans="2:21" ht="13.5" customHeight="1">
      <c r="B229" s="3"/>
      <c r="C229" s="7" t="s">
        <v>91</v>
      </c>
      <c r="D229" s="35">
        <f aca="true" t="shared" si="105" ref="D229:U229">SUM(D164,D99)</f>
        <v>0</v>
      </c>
      <c r="E229" s="35">
        <f t="shared" si="105"/>
        <v>28.94</v>
      </c>
      <c r="F229" s="35">
        <f t="shared" si="105"/>
        <v>10.4352</v>
      </c>
      <c r="G229" s="35">
        <f t="shared" si="105"/>
        <v>3.4584</v>
      </c>
      <c r="H229" s="35">
        <f t="shared" si="105"/>
        <v>19.5771</v>
      </c>
      <c r="I229" s="35">
        <f t="shared" si="105"/>
        <v>13.9426</v>
      </c>
      <c r="J229" s="35">
        <f t="shared" si="105"/>
        <v>2.0756</v>
      </c>
      <c r="K229" s="35">
        <f t="shared" si="105"/>
        <v>2.0038</v>
      </c>
      <c r="L229" s="35">
        <f t="shared" si="105"/>
        <v>3.0416</v>
      </c>
      <c r="M229" s="36">
        <f t="shared" si="105"/>
        <v>5.0223</v>
      </c>
      <c r="N229" s="35">
        <f t="shared" si="105"/>
        <v>4.0076</v>
      </c>
      <c r="O229" s="35">
        <f t="shared" si="105"/>
        <v>2.3056</v>
      </c>
      <c r="P229" s="35">
        <f t="shared" si="105"/>
        <v>0</v>
      </c>
      <c r="Q229" s="35">
        <f t="shared" si="105"/>
        <v>0</v>
      </c>
      <c r="R229" s="35">
        <f t="shared" si="105"/>
        <v>0</v>
      </c>
      <c r="S229" s="35">
        <f t="shared" si="105"/>
        <v>0</v>
      </c>
      <c r="T229" s="35">
        <f t="shared" si="105"/>
        <v>0</v>
      </c>
      <c r="U229" s="37">
        <f t="shared" si="105"/>
        <v>94.8098</v>
      </c>
    </row>
    <row r="230" spans="2:21" ht="13.5" customHeight="1">
      <c r="B230" s="3"/>
      <c r="C230" s="7" t="s">
        <v>92</v>
      </c>
      <c r="D230" s="35">
        <f aca="true" t="shared" si="106" ref="D230:U230">SUM(D165,D100)</f>
        <v>0</v>
      </c>
      <c r="E230" s="35">
        <f t="shared" si="106"/>
        <v>0</v>
      </c>
      <c r="F230" s="35">
        <f t="shared" si="106"/>
        <v>2.9106</v>
      </c>
      <c r="G230" s="35">
        <f t="shared" si="106"/>
        <v>5.8212</v>
      </c>
      <c r="H230" s="35">
        <f t="shared" si="106"/>
        <v>4.3298</v>
      </c>
      <c r="I230" s="35">
        <f t="shared" si="106"/>
        <v>4.3298</v>
      </c>
      <c r="J230" s="35">
        <f t="shared" si="106"/>
        <v>9.092</v>
      </c>
      <c r="K230" s="35">
        <f t="shared" si="106"/>
        <v>0</v>
      </c>
      <c r="L230" s="35">
        <f t="shared" si="106"/>
        <v>0</v>
      </c>
      <c r="M230" s="36">
        <f t="shared" si="106"/>
        <v>4.546</v>
      </c>
      <c r="N230" s="35">
        <f t="shared" si="106"/>
        <v>0</v>
      </c>
      <c r="O230" s="35">
        <f t="shared" si="106"/>
        <v>0</v>
      </c>
      <c r="P230" s="35">
        <f t="shared" si="106"/>
        <v>0</v>
      </c>
      <c r="Q230" s="35">
        <f t="shared" si="106"/>
        <v>0</v>
      </c>
      <c r="R230" s="35">
        <f t="shared" si="106"/>
        <v>0</v>
      </c>
      <c r="S230" s="35">
        <f t="shared" si="106"/>
        <v>0</v>
      </c>
      <c r="T230" s="35">
        <f t="shared" si="106"/>
        <v>0</v>
      </c>
      <c r="U230" s="37">
        <f t="shared" si="106"/>
        <v>31.029399999999995</v>
      </c>
    </row>
    <row r="231" spans="2:21" ht="13.5" customHeight="1">
      <c r="B231" s="3"/>
      <c r="C231" s="7" t="s">
        <v>54</v>
      </c>
      <c r="D231" s="35">
        <f aca="true" t="shared" si="107" ref="D231:U231">SUM(D166,D101)</f>
        <v>0</v>
      </c>
      <c r="E231" s="35">
        <f t="shared" si="107"/>
        <v>9.9115</v>
      </c>
      <c r="F231" s="35">
        <f t="shared" si="107"/>
        <v>0</v>
      </c>
      <c r="G231" s="35">
        <f t="shared" si="107"/>
        <v>23.7451</v>
      </c>
      <c r="H231" s="35">
        <f t="shared" si="107"/>
        <v>44.1573</v>
      </c>
      <c r="I231" s="35">
        <f t="shared" si="107"/>
        <v>174.2884</v>
      </c>
      <c r="J231" s="35">
        <f t="shared" si="107"/>
        <v>217.2565</v>
      </c>
      <c r="K231" s="35">
        <f t="shared" si="107"/>
        <v>33.3478</v>
      </c>
      <c r="L231" s="35">
        <f t="shared" si="107"/>
        <v>50.8058</v>
      </c>
      <c r="M231" s="36">
        <f t="shared" si="107"/>
        <v>12.3384</v>
      </c>
      <c r="N231" s="35">
        <f t="shared" si="107"/>
        <v>20.1351</v>
      </c>
      <c r="O231" s="35">
        <f t="shared" si="107"/>
        <v>0</v>
      </c>
      <c r="P231" s="35">
        <f t="shared" si="107"/>
        <v>10.8384</v>
      </c>
      <c r="Q231" s="35">
        <f t="shared" si="107"/>
        <v>0</v>
      </c>
      <c r="R231" s="35">
        <f t="shared" si="107"/>
        <v>0</v>
      </c>
      <c r="S231" s="35">
        <f t="shared" si="107"/>
        <v>0</v>
      </c>
      <c r="T231" s="35">
        <f t="shared" si="107"/>
        <v>0</v>
      </c>
      <c r="U231" s="37">
        <f t="shared" si="107"/>
        <v>596.8242999999999</v>
      </c>
    </row>
    <row r="232" spans="2:21" ht="13.5" customHeight="1">
      <c r="B232" s="3"/>
      <c r="C232" s="7" t="s">
        <v>93</v>
      </c>
      <c r="D232" s="35">
        <f aca="true" t="shared" si="108" ref="D232:U232">SUM(D167,D102)</f>
        <v>0</v>
      </c>
      <c r="E232" s="35">
        <f t="shared" si="108"/>
        <v>1.4806</v>
      </c>
      <c r="F232" s="35">
        <f t="shared" si="108"/>
        <v>0</v>
      </c>
      <c r="G232" s="35">
        <f t="shared" si="108"/>
        <v>0</v>
      </c>
      <c r="H232" s="35">
        <f t="shared" si="108"/>
        <v>0</v>
      </c>
      <c r="I232" s="35">
        <f t="shared" si="108"/>
        <v>12.3788</v>
      </c>
      <c r="J232" s="35">
        <f t="shared" si="108"/>
        <v>0</v>
      </c>
      <c r="K232" s="35">
        <f t="shared" si="108"/>
        <v>0</v>
      </c>
      <c r="L232" s="35">
        <f t="shared" si="108"/>
        <v>0</v>
      </c>
      <c r="M232" s="36">
        <f t="shared" si="108"/>
        <v>0</v>
      </c>
      <c r="N232" s="35">
        <f t="shared" si="108"/>
        <v>0</v>
      </c>
      <c r="O232" s="35">
        <f t="shared" si="108"/>
        <v>0</v>
      </c>
      <c r="P232" s="35">
        <f t="shared" si="108"/>
        <v>0</v>
      </c>
      <c r="Q232" s="35">
        <f t="shared" si="108"/>
        <v>0</v>
      </c>
      <c r="R232" s="35">
        <f t="shared" si="108"/>
        <v>0</v>
      </c>
      <c r="S232" s="35">
        <f t="shared" si="108"/>
        <v>0</v>
      </c>
      <c r="T232" s="35">
        <f t="shared" si="108"/>
        <v>0</v>
      </c>
      <c r="U232" s="37">
        <f t="shared" si="108"/>
        <v>13.8594</v>
      </c>
    </row>
    <row r="233" spans="2:21" ht="13.5" customHeight="1">
      <c r="B233" s="3"/>
      <c r="C233" s="7" t="s">
        <v>55</v>
      </c>
      <c r="D233" s="35">
        <f aca="true" t="shared" si="109" ref="D233:U233">SUM(D168,D103)</f>
        <v>0</v>
      </c>
      <c r="E233" s="35">
        <f t="shared" si="109"/>
        <v>27.0436</v>
      </c>
      <c r="F233" s="35">
        <f t="shared" si="109"/>
        <v>0</v>
      </c>
      <c r="G233" s="35">
        <f t="shared" si="109"/>
        <v>0</v>
      </c>
      <c r="H233" s="35">
        <f t="shared" si="109"/>
        <v>5.8532</v>
      </c>
      <c r="I233" s="35">
        <f t="shared" si="109"/>
        <v>156.1826</v>
      </c>
      <c r="J233" s="35">
        <f t="shared" si="109"/>
        <v>93.9851</v>
      </c>
      <c r="K233" s="35">
        <f t="shared" si="109"/>
        <v>49.0699</v>
      </c>
      <c r="L233" s="35">
        <f t="shared" si="109"/>
        <v>47.4941</v>
      </c>
      <c r="M233" s="36">
        <f t="shared" si="109"/>
        <v>67.6204</v>
      </c>
      <c r="N233" s="35">
        <f t="shared" si="109"/>
        <v>2.7035</v>
      </c>
      <c r="O233" s="35">
        <f t="shared" si="109"/>
        <v>6.2286</v>
      </c>
      <c r="P233" s="35">
        <f t="shared" si="109"/>
        <v>0</v>
      </c>
      <c r="Q233" s="35">
        <f t="shared" si="109"/>
        <v>11.8422</v>
      </c>
      <c r="R233" s="35">
        <f t="shared" si="109"/>
        <v>21.9636</v>
      </c>
      <c r="S233" s="35">
        <f t="shared" si="109"/>
        <v>0</v>
      </c>
      <c r="T233" s="35">
        <f t="shared" si="109"/>
        <v>0</v>
      </c>
      <c r="U233" s="37">
        <f t="shared" si="109"/>
        <v>489.9868</v>
      </c>
    </row>
    <row r="234" spans="2:21" ht="13.5" customHeight="1">
      <c r="B234" s="3"/>
      <c r="C234" s="8" t="s">
        <v>94</v>
      </c>
      <c r="D234" s="35">
        <f aca="true" t="shared" si="110" ref="D234:U234">SUM(D169,D104)</f>
        <v>0</v>
      </c>
      <c r="E234" s="35">
        <f t="shared" si="110"/>
        <v>0</v>
      </c>
      <c r="F234" s="35">
        <f t="shared" si="110"/>
        <v>0</v>
      </c>
      <c r="G234" s="35">
        <f t="shared" si="110"/>
        <v>0</v>
      </c>
      <c r="H234" s="35">
        <f t="shared" si="110"/>
        <v>0</v>
      </c>
      <c r="I234" s="35">
        <f t="shared" si="110"/>
        <v>8.0654</v>
      </c>
      <c r="J234" s="35">
        <f t="shared" si="110"/>
        <v>0</v>
      </c>
      <c r="K234" s="35">
        <f t="shared" si="110"/>
        <v>64.4446</v>
      </c>
      <c r="L234" s="35">
        <f t="shared" si="110"/>
        <v>0</v>
      </c>
      <c r="M234" s="36">
        <f t="shared" si="110"/>
        <v>0</v>
      </c>
      <c r="N234" s="35">
        <f t="shared" si="110"/>
        <v>0</v>
      </c>
      <c r="O234" s="35">
        <f t="shared" si="110"/>
        <v>1.0222</v>
      </c>
      <c r="P234" s="35">
        <f t="shared" si="110"/>
        <v>0</v>
      </c>
      <c r="Q234" s="35">
        <f t="shared" si="110"/>
        <v>0</v>
      </c>
      <c r="R234" s="35">
        <f t="shared" si="110"/>
        <v>0</v>
      </c>
      <c r="S234" s="35">
        <f t="shared" si="110"/>
        <v>0</v>
      </c>
      <c r="T234" s="35">
        <f t="shared" si="110"/>
        <v>0</v>
      </c>
      <c r="U234" s="37">
        <f t="shared" si="110"/>
        <v>73.53219999999999</v>
      </c>
    </row>
    <row r="235" spans="2:21" ht="13.5" customHeight="1">
      <c r="B235" s="5"/>
      <c r="C235" s="9" t="s">
        <v>86</v>
      </c>
      <c r="D235" s="38">
        <f aca="true" t="shared" si="111" ref="D235:U235">SUM(D170,D105)</f>
        <v>5086.1461</v>
      </c>
      <c r="E235" s="38">
        <f t="shared" si="111"/>
        <v>1125.8358</v>
      </c>
      <c r="F235" s="38">
        <f t="shared" si="111"/>
        <v>514.8812</v>
      </c>
      <c r="G235" s="38">
        <f t="shared" si="111"/>
        <v>5903.510200000001</v>
      </c>
      <c r="H235" s="38">
        <f t="shared" si="111"/>
        <v>330.01050000000004</v>
      </c>
      <c r="I235" s="38">
        <f t="shared" si="111"/>
        <v>1789.5455000000002</v>
      </c>
      <c r="J235" s="38">
        <f t="shared" si="111"/>
        <v>3372.530100000001</v>
      </c>
      <c r="K235" s="38">
        <f t="shared" si="111"/>
        <v>3122.1888999999987</v>
      </c>
      <c r="L235" s="38">
        <f t="shared" si="111"/>
        <v>887.7004</v>
      </c>
      <c r="M235" s="39">
        <f t="shared" si="111"/>
        <v>1246.0278000000003</v>
      </c>
      <c r="N235" s="38">
        <f t="shared" si="111"/>
        <v>713.7805</v>
      </c>
      <c r="O235" s="38">
        <f t="shared" si="111"/>
        <v>490.53629999999987</v>
      </c>
      <c r="P235" s="38">
        <f t="shared" si="111"/>
        <v>588.7351</v>
      </c>
      <c r="Q235" s="38">
        <f t="shared" si="111"/>
        <v>226.87790000000004</v>
      </c>
      <c r="R235" s="38">
        <f t="shared" si="111"/>
        <v>90.00399999999999</v>
      </c>
      <c r="S235" s="38">
        <f t="shared" si="111"/>
        <v>54.779399999999995</v>
      </c>
      <c r="T235" s="38">
        <f t="shared" si="111"/>
        <v>20.191000000000003</v>
      </c>
      <c r="U235" s="40">
        <f t="shared" si="111"/>
        <v>25563.2807</v>
      </c>
    </row>
    <row r="236" spans="2:21" ht="13.5" customHeight="1">
      <c r="B236" s="1"/>
      <c r="C236" s="10" t="s">
        <v>56</v>
      </c>
      <c r="D236" s="35">
        <f aca="true" t="shared" si="112" ref="D236:U236">SUM(D171,D106)</f>
        <v>0</v>
      </c>
      <c r="E236" s="35">
        <f t="shared" si="112"/>
        <v>0</v>
      </c>
      <c r="F236" s="35">
        <f t="shared" si="112"/>
        <v>0</v>
      </c>
      <c r="G236" s="35">
        <f t="shared" si="112"/>
        <v>0</v>
      </c>
      <c r="H236" s="35">
        <f t="shared" si="112"/>
        <v>0</v>
      </c>
      <c r="I236" s="35">
        <f t="shared" si="112"/>
        <v>0</v>
      </c>
      <c r="J236" s="35">
        <f t="shared" si="112"/>
        <v>0</v>
      </c>
      <c r="K236" s="35">
        <f t="shared" si="112"/>
        <v>0</v>
      </c>
      <c r="L236" s="35">
        <f t="shared" si="112"/>
        <v>0</v>
      </c>
      <c r="M236" s="36">
        <f t="shared" si="112"/>
        <v>0</v>
      </c>
      <c r="N236" s="35">
        <f t="shared" si="112"/>
        <v>0</v>
      </c>
      <c r="O236" s="35">
        <f t="shared" si="112"/>
        <v>0</v>
      </c>
      <c r="P236" s="35">
        <f t="shared" si="112"/>
        <v>0</v>
      </c>
      <c r="Q236" s="35">
        <f t="shared" si="112"/>
        <v>0</v>
      </c>
      <c r="R236" s="35">
        <f t="shared" si="112"/>
        <v>0</v>
      </c>
      <c r="S236" s="35">
        <f t="shared" si="112"/>
        <v>0</v>
      </c>
      <c r="T236" s="35">
        <f t="shared" si="112"/>
        <v>0</v>
      </c>
      <c r="U236" s="37">
        <f t="shared" si="112"/>
        <v>0</v>
      </c>
    </row>
    <row r="237" spans="2:21" ht="13.5" customHeight="1">
      <c r="B237" s="3"/>
      <c r="C237" s="7" t="s">
        <v>57</v>
      </c>
      <c r="D237" s="35">
        <f aca="true" t="shared" si="113" ref="D237:U237">SUM(D172,D107)</f>
        <v>0</v>
      </c>
      <c r="E237" s="35">
        <f t="shared" si="113"/>
        <v>0</v>
      </c>
      <c r="F237" s="35">
        <f t="shared" si="113"/>
        <v>0</v>
      </c>
      <c r="G237" s="35">
        <f t="shared" si="113"/>
        <v>0</v>
      </c>
      <c r="H237" s="35">
        <f t="shared" si="113"/>
        <v>0</v>
      </c>
      <c r="I237" s="35">
        <f t="shared" si="113"/>
        <v>0</v>
      </c>
      <c r="J237" s="35">
        <f t="shared" si="113"/>
        <v>0</v>
      </c>
      <c r="K237" s="35">
        <f t="shared" si="113"/>
        <v>0</v>
      </c>
      <c r="L237" s="35">
        <f t="shared" si="113"/>
        <v>0</v>
      </c>
      <c r="M237" s="36">
        <f t="shared" si="113"/>
        <v>0</v>
      </c>
      <c r="N237" s="35">
        <f t="shared" si="113"/>
        <v>0</v>
      </c>
      <c r="O237" s="35">
        <f t="shared" si="113"/>
        <v>0</v>
      </c>
      <c r="P237" s="35">
        <f t="shared" si="113"/>
        <v>0</v>
      </c>
      <c r="Q237" s="35">
        <f t="shared" si="113"/>
        <v>0</v>
      </c>
      <c r="R237" s="35">
        <f t="shared" si="113"/>
        <v>0</v>
      </c>
      <c r="S237" s="35">
        <f t="shared" si="113"/>
        <v>0</v>
      </c>
      <c r="T237" s="35">
        <f t="shared" si="113"/>
        <v>0</v>
      </c>
      <c r="U237" s="37">
        <f t="shared" si="113"/>
        <v>0</v>
      </c>
    </row>
    <row r="238" spans="2:21" ht="13.5" customHeight="1">
      <c r="B238" s="3"/>
      <c r="C238" s="7" t="s">
        <v>58</v>
      </c>
      <c r="D238" s="35">
        <f aca="true" t="shared" si="114" ref="D238:U238">SUM(D173,D108)</f>
        <v>505.9099</v>
      </c>
      <c r="E238" s="35">
        <f t="shared" si="114"/>
        <v>33.9363</v>
      </c>
      <c r="F238" s="35">
        <f t="shared" si="114"/>
        <v>7.5414</v>
      </c>
      <c r="G238" s="35">
        <f t="shared" si="114"/>
        <v>3.7707</v>
      </c>
      <c r="H238" s="35">
        <f t="shared" si="114"/>
        <v>0</v>
      </c>
      <c r="I238" s="35">
        <f t="shared" si="114"/>
        <v>0</v>
      </c>
      <c r="J238" s="35">
        <f t="shared" si="114"/>
        <v>0</v>
      </c>
      <c r="K238" s="35">
        <f t="shared" si="114"/>
        <v>0</v>
      </c>
      <c r="L238" s="35">
        <f t="shared" si="114"/>
        <v>0</v>
      </c>
      <c r="M238" s="36">
        <f t="shared" si="114"/>
        <v>0</v>
      </c>
      <c r="N238" s="35">
        <f t="shared" si="114"/>
        <v>0</v>
      </c>
      <c r="O238" s="35">
        <f t="shared" si="114"/>
        <v>0</v>
      </c>
      <c r="P238" s="35">
        <f t="shared" si="114"/>
        <v>0</v>
      </c>
      <c r="Q238" s="35">
        <f t="shared" si="114"/>
        <v>0</v>
      </c>
      <c r="R238" s="35">
        <f t="shared" si="114"/>
        <v>0</v>
      </c>
      <c r="S238" s="35">
        <f t="shared" si="114"/>
        <v>0</v>
      </c>
      <c r="T238" s="35">
        <f t="shared" si="114"/>
        <v>0</v>
      </c>
      <c r="U238" s="37">
        <f t="shared" si="114"/>
        <v>551.1582999999999</v>
      </c>
    </row>
    <row r="239" spans="2:21" ht="13.5" customHeight="1">
      <c r="B239" s="3" t="s">
        <v>7</v>
      </c>
      <c r="C239" s="7" t="s">
        <v>95</v>
      </c>
      <c r="D239" s="35">
        <f aca="true" t="shared" si="115" ref="D239:U239">SUM(D174,D109)</f>
        <v>0</v>
      </c>
      <c r="E239" s="35">
        <f t="shared" si="115"/>
        <v>0</v>
      </c>
      <c r="F239" s="35">
        <f t="shared" si="115"/>
        <v>0</v>
      </c>
      <c r="G239" s="35">
        <f t="shared" si="115"/>
        <v>0</v>
      </c>
      <c r="H239" s="35">
        <f t="shared" si="115"/>
        <v>0</v>
      </c>
      <c r="I239" s="35">
        <f t="shared" si="115"/>
        <v>52.4386</v>
      </c>
      <c r="J239" s="35">
        <f t="shared" si="115"/>
        <v>27.491</v>
      </c>
      <c r="K239" s="35">
        <f t="shared" si="115"/>
        <v>486.1515</v>
      </c>
      <c r="L239" s="35">
        <f t="shared" si="115"/>
        <v>26.2193</v>
      </c>
      <c r="M239" s="36">
        <f t="shared" si="115"/>
        <v>95.9192</v>
      </c>
      <c r="N239" s="35">
        <f t="shared" si="115"/>
        <v>0</v>
      </c>
      <c r="O239" s="35">
        <f t="shared" si="115"/>
        <v>0</v>
      </c>
      <c r="P239" s="35">
        <f t="shared" si="115"/>
        <v>0</v>
      </c>
      <c r="Q239" s="35">
        <f t="shared" si="115"/>
        <v>0</v>
      </c>
      <c r="R239" s="35">
        <f t="shared" si="115"/>
        <v>0</v>
      </c>
      <c r="S239" s="35">
        <f t="shared" si="115"/>
        <v>0</v>
      </c>
      <c r="T239" s="35">
        <f t="shared" si="115"/>
        <v>0</v>
      </c>
      <c r="U239" s="37">
        <f t="shared" si="115"/>
        <v>688.2196</v>
      </c>
    </row>
    <row r="240" spans="2:21" ht="13.5" customHeight="1">
      <c r="B240" s="3"/>
      <c r="C240" s="7" t="s">
        <v>59</v>
      </c>
      <c r="D240" s="35">
        <f aca="true" t="shared" si="116" ref="D240:U240">SUM(D175,D110)</f>
        <v>0</v>
      </c>
      <c r="E240" s="35">
        <f t="shared" si="116"/>
        <v>0</v>
      </c>
      <c r="F240" s="35">
        <f t="shared" si="116"/>
        <v>0</v>
      </c>
      <c r="G240" s="35">
        <f t="shared" si="116"/>
        <v>0</v>
      </c>
      <c r="H240" s="35">
        <f t="shared" si="116"/>
        <v>0</v>
      </c>
      <c r="I240" s="35">
        <f t="shared" si="116"/>
        <v>0</v>
      </c>
      <c r="J240" s="35">
        <f t="shared" si="116"/>
        <v>0</v>
      </c>
      <c r="K240" s="35">
        <f t="shared" si="116"/>
        <v>8.3756</v>
      </c>
      <c r="L240" s="35">
        <f t="shared" si="116"/>
        <v>0</v>
      </c>
      <c r="M240" s="36">
        <f t="shared" si="116"/>
        <v>30.523</v>
      </c>
      <c r="N240" s="35">
        <f t="shared" si="116"/>
        <v>0</v>
      </c>
      <c r="O240" s="35">
        <f t="shared" si="116"/>
        <v>0</v>
      </c>
      <c r="P240" s="35">
        <f t="shared" si="116"/>
        <v>0</v>
      </c>
      <c r="Q240" s="35">
        <f t="shared" si="116"/>
        <v>0</v>
      </c>
      <c r="R240" s="35">
        <f t="shared" si="116"/>
        <v>0</v>
      </c>
      <c r="S240" s="35">
        <f t="shared" si="116"/>
        <v>0</v>
      </c>
      <c r="T240" s="35">
        <f t="shared" si="116"/>
        <v>0</v>
      </c>
      <c r="U240" s="37">
        <f t="shared" si="116"/>
        <v>38.8986</v>
      </c>
    </row>
    <row r="241" spans="2:21" ht="13.5" customHeight="1">
      <c r="B241" s="3"/>
      <c r="C241" s="7" t="s">
        <v>60</v>
      </c>
      <c r="D241" s="35">
        <f aca="true" t="shared" si="117" ref="D241:U241">SUM(D176,D111)</f>
        <v>0</v>
      </c>
      <c r="E241" s="35">
        <f t="shared" si="117"/>
        <v>0</v>
      </c>
      <c r="F241" s="35">
        <f t="shared" si="117"/>
        <v>0</v>
      </c>
      <c r="G241" s="35">
        <f t="shared" si="117"/>
        <v>0</v>
      </c>
      <c r="H241" s="35">
        <f t="shared" si="117"/>
        <v>0</v>
      </c>
      <c r="I241" s="35">
        <f t="shared" si="117"/>
        <v>0</v>
      </c>
      <c r="J241" s="35">
        <f t="shared" si="117"/>
        <v>0</v>
      </c>
      <c r="K241" s="35">
        <f t="shared" si="117"/>
        <v>0</v>
      </c>
      <c r="L241" s="35">
        <f t="shared" si="117"/>
        <v>0</v>
      </c>
      <c r="M241" s="36">
        <f t="shared" si="117"/>
        <v>0</v>
      </c>
      <c r="N241" s="35">
        <f t="shared" si="117"/>
        <v>256.1839</v>
      </c>
      <c r="O241" s="35">
        <f t="shared" si="117"/>
        <v>0</v>
      </c>
      <c r="P241" s="35">
        <f t="shared" si="117"/>
        <v>0</v>
      </c>
      <c r="Q241" s="35">
        <f t="shared" si="117"/>
        <v>0</v>
      </c>
      <c r="R241" s="35">
        <f t="shared" si="117"/>
        <v>0</v>
      </c>
      <c r="S241" s="35">
        <f t="shared" si="117"/>
        <v>0</v>
      </c>
      <c r="T241" s="35">
        <f t="shared" si="117"/>
        <v>0</v>
      </c>
      <c r="U241" s="37">
        <f t="shared" si="117"/>
        <v>256.1839</v>
      </c>
    </row>
    <row r="242" spans="2:21" ht="13.5" customHeight="1">
      <c r="B242" s="3"/>
      <c r="C242" s="7" t="s">
        <v>61</v>
      </c>
      <c r="D242" s="35">
        <f aca="true" t="shared" si="118" ref="D242:U242">SUM(D177,D112)</f>
        <v>0</v>
      </c>
      <c r="E242" s="35">
        <f t="shared" si="118"/>
        <v>0</v>
      </c>
      <c r="F242" s="35">
        <f t="shared" si="118"/>
        <v>0</v>
      </c>
      <c r="G242" s="35">
        <f t="shared" si="118"/>
        <v>0</v>
      </c>
      <c r="H242" s="35">
        <f t="shared" si="118"/>
        <v>0</v>
      </c>
      <c r="I242" s="35">
        <f t="shared" si="118"/>
        <v>77.9915</v>
      </c>
      <c r="J242" s="35">
        <f t="shared" si="118"/>
        <v>0</v>
      </c>
      <c r="K242" s="35">
        <f t="shared" si="118"/>
        <v>77.9915</v>
      </c>
      <c r="L242" s="35">
        <f t="shared" si="118"/>
        <v>0</v>
      </c>
      <c r="M242" s="36">
        <f t="shared" si="118"/>
        <v>0</v>
      </c>
      <c r="N242" s="35">
        <f t="shared" si="118"/>
        <v>1.1036</v>
      </c>
      <c r="O242" s="35">
        <f t="shared" si="118"/>
        <v>0</v>
      </c>
      <c r="P242" s="35">
        <f t="shared" si="118"/>
        <v>0</v>
      </c>
      <c r="Q242" s="35">
        <f t="shared" si="118"/>
        <v>0</v>
      </c>
      <c r="R242" s="35">
        <f t="shared" si="118"/>
        <v>0</v>
      </c>
      <c r="S242" s="35">
        <f t="shared" si="118"/>
        <v>0</v>
      </c>
      <c r="T242" s="35">
        <f t="shared" si="118"/>
        <v>0</v>
      </c>
      <c r="U242" s="37">
        <f t="shared" si="118"/>
        <v>157.0866</v>
      </c>
    </row>
    <row r="243" spans="2:21" ht="13.5" customHeight="1">
      <c r="B243" s="3"/>
      <c r="C243" s="7" t="s">
        <v>62</v>
      </c>
      <c r="D243" s="35">
        <f aca="true" t="shared" si="119" ref="D243:U243">SUM(D178,D113)</f>
        <v>0</v>
      </c>
      <c r="E243" s="35">
        <f t="shared" si="119"/>
        <v>0</v>
      </c>
      <c r="F243" s="35">
        <f t="shared" si="119"/>
        <v>0</v>
      </c>
      <c r="G243" s="35">
        <f t="shared" si="119"/>
        <v>0</v>
      </c>
      <c r="H243" s="35">
        <f t="shared" si="119"/>
        <v>0</v>
      </c>
      <c r="I243" s="35">
        <f t="shared" si="119"/>
        <v>0</v>
      </c>
      <c r="J243" s="35">
        <f t="shared" si="119"/>
        <v>0</v>
      </c>
      <c r="K243" s="35">
        <f t="shared" si="119"/>
        <v>0</v>
      </c>
      <c r="L243" s="35">
        <f t="shared" si="119"/>
        <v>0</v>
      </c>
      <c r="M243" s="36">
        <f t="shared" si="119"/>
        <v>0</v>
      </c>
      <c r="N243" s="35">
        <f t="shared" si="119"/>
        <v>0</v>
      </c>
      <c r="O243" s="35">
        <f t="shared" si="119"/>
        <v>0</v>
      </c>
      <c r="P243" s="35">
        <f t="shared" si="119"/>
        <v>0</v>
      </c>
      <c r="Q243" s="35">
        <f t="shared" si="119"/>
        <v>0</v>
      </c>
      <c r="R243" s="35">
        <f t="shared" si="119"/>
        <v>0</v>
      </c>
      <c r="S243" s="35">
        <f t="shared" si="119"/>
        <v>0</v>
      </c>
      <c r="T243" s="35">
        <f t="shared" si="119"/>
        <v>0</v>
      </c>
      <c r="U243" s="37">
        <f t="shared" si="119"/>
        <v>0</v>
      </c>
    </row>
    <row r="244" spans="2:21" ht="13.5" customHeight="1">
      <c r="B244" s="3" t="s">
        <v>8</v>
      </c>
      <c r="C244" s="7" t="s">
        <v>63</v>
      </c>
      <c r="D244" s="35">
        <f aca="true" t="shared" si="120" ref="D244:U244">SUM(D179,D114)</f>
        <v>0</v>
      </c>
      <c r="E244" s="35">
        <f t="shared" si="120"/>
        <v>0</v>
      </c>
      <c r="F244" s="35">
        <f t="shared" si="120"/>
        <v>0</v>
      </c>
      <c r="G244" s="35">
        <f t="shared" si="120"/>
        <v>0</v>
      </c>
      <c r="H244" s="35">
        <f t="shared" si="120"/>
        <v>0</v>
      </c>
      <c r="I244" s="35">
        <f t="shared" si="120"/>
        <v>0</v>
      </c>
      <c r="J244" s="35">
        <f t="shared" si="120"/>
        <v>0</v>
      </c>
      <c r="K244" s="35">
        <f t="shared" si="120"/>
        <v>2.9063</v>
      </c>
      <c r="L244" s="35">
        <f t="shared" si="120"/>
        <v>0</v>
      </c>
      <c r="M244" s="36">
        <f t="shared" si="120"/>
        <v>0</v>
      </c>
      <c r="N244" s="35">
        <f t="shared" si="120"/>
        <v>0</v>
      </c>
      <c r="O244" s="35">
        <f t="shared" si="120"/>
        <v>0</v>
      </c>
      <c r="P244" s="35">
        <f t="shared" si="120"/>
        <v>0</v>
      </c>
      <c r="Q244" s="35">
        <f t="shared" si="120"/>
        <v>0</v>
      </c>
      <c r="R244" s="35">
        <f t="shared" si="120"/>
        <v>0</v>
      </c>
      <c r="S244" s="35">
        <f t="shared" si="120"/>
        <v>0</v>
      </c>
      <c r="T244" s="35">
        <f t="shared" si="120"/>
        <v>0</v>
      </c>
      <c r="U244" s="37">
        <f t="shared" si="120"/>
        <v>2.9063</v>
      </c>
    </row>
    <row r="245" spans="2:21" ht="13.5" customHeight="1">
      <c r="B245" s="3"/>
      <c r="C245" s="7" t="s">
        <v>96</v>
      </c>
      <c r="D245" s="35">
        <f aca="true" t="shared" si="121" ref="D245:U245">SUM(D180,D115)</f>
        <v>0</v>
      </c>
      <c r="E245" s="35">
        <f t="shared" si="121"/>
        <v>0</v>
      </c>
      <c r="F245" s="35">
        <f t="shared" si="121"/>
        <v>0</v>
      </c>
      <c r="G245" s="35">
        <f t="shared" si="121"/>
        <v>0</v>
      </c>
      <c r="H245" s="35">
        <f t="shared" si="121"/>
        <v>0</v>
      </c>
      <c r="I245" s="35">
        <f t="shared" si="121"/>
        <v>0</v>
      </c>
      <c r="J245" s="35">
        <f t="shared" si="121"/>
        <v>0</v>
      </c>
      <c r="K245" s="35">
        <f t="shared" si="121"/>
        <v>0</v>
      </c>
      <c r="L245" s="35">
        <f t="shared" si="121"/>
        <v>0</v>
      </c>
      <c r="M245" s="36">
        <f t="shared" si="121"/>
        <v>0</v>
      </c>
      <c r="N245" s="35">
        <f t="shared" si="121"/>
        <v>0</v>
      </c>
      <c r="O245" s="35">
        <f t="shared" si="121"/>
        <v>0</v>
      </c>
      <c r="P245" s="35">
        <f t="shared" si="121"/>
        <v>0</v>
      </c>
      <c r="Q245" s="35">
        <f t="shared" si="121"/>
        <v>0</v>
      </c>
      <c r="R245" s="35">
        <f t="shared" si="121"/>
        <v>0</v>
      </c>
      <c r="S245" s="35">
        <f t="shared" si="121"/>
        <v>0</v>
      </c>
      <c r="T245" s="35">
        <f t="shared" si="121"/>
        <v>0</v>
      </c>
      <c r="U245" s="37">
        <f t="shared" si="121"/>
        <v>0</v>
      </c>
    </row>
    <row r="246" spans="2:21" ht="13.5" customHeight="1">
      <c r="B246" s="3"/>
      <c r="C246" s="7" t="s">
        <v>64</v>
      </c>
      <c r="D246" s="35">
        <f aca="true" t="shared" si="122" ref="D246:U246">SUM(D181,D116)</f>
        <v>0</v>
      </c>
      <c r="E246" s="35">
        <f t="shared" si="122"/>
        <v>0</v>
      </c>
      <c r="F246" s="35">
        <f t="shared" si="122"/>
        <v>0</v>
      </c>
      <c r="G246" s="35">
        <f t="shared" si="122"/>
        <v>0</v>
      </c>
      <c r="H246" s="35">
        <f t="shared" si="122"/>
        <v>0</v>
      </c>
      <c r="I246" s="35">
        <f t="shared" si="122"/>
        <v>0</v>
      </c>
      <c r="J246" s="35">
        <f t="shared" si="122"/>
        <v>0</v>
      </c>
      <c r="K246" s="35">
        <f t="shared" si="122"/>
        <v>0</v>
      </c>
      <c r="L246" s="35">
        <f t="shared" si="122"/>
        <v>0</v>
      </c>
      <c r="M246" s="36">
        <f t="shared" si="122"/>
        <v>0</v>
      </c>
      <c r="N246" s="35">
        <f t="shared" si="122"/>
        <v>0</v>
      </c>
      <c r="O246" s="35">
        <f t="shared" si="122"/>
        <v>0</v>
      </c>
      <c r="P246" s="35">
        <f t="shared" si="122"/>
        <v>0</v>
      </c>
      <c r="Q246" s="35">
        <f t="shared" si="122"/>
        <v>0</v>
      </c>
      <c r="R246" s="35">
        <f t="shared" si="122"/>
        <v>0</v>
      </c>
      <c r="S246" s="35">
        <f t="shared" si="122"/>
        <v>0</v>
      </c>
      <c r="T246" s="35">
        <f t="shared" si="122"/>
        <v>0</v>
      </c>
      <c r="U246" s="37">
        <f t="shared" si="122"/>
        <v>0</v>
      </c>
    </row>
    <row r="247" spans="2:21" ht="13.5" customHeight="1">
      <c r="B247" s="3"/>
      <c r="C247" s="7" t="s">
        <v>65</v>
      </c>
      <c r="D247" s="35">
        <f aca="true" t="shared" si="123" ref="D247:U247">SUM(D182,D117)</f>
        <v>0</v>
      </c>
      <c r="E247" s="35">
        <f t="shared" si="123"/>
        <v>0</v>
      </c>
      <c r="F247" s="35">
        <f t="shared" si="123"/>
        <v>0</v>
      </c>
      <c r="G247" s="35">
        <f t="shared" si="123"/>
        <v>0</v>
      </c>
      <c r="H247" s="35">
        <f t="shared" si="123"/>
        <v>0</v>
      </c>
      <c r="I247" s="35">
        <f t="shared" si="123"/>
        <v>28.4422</v>
      </c>
      <c r="J247" s="35">
        <f t="shared" si="123"/>
        <v>0</v>
      </c>
      <c r="K247" s="35">
        <f t="shared" si="123"/>
        <v>14.2211</v>
      </c>
      <c r="L247" s="35">
        <f t="shared" si="123"/>
        <v>14.2211</v>
      </c>
      <c r="M247" s="36">
        <f t="shared" si="123"/>
        <v>0</v>
      </c>
      <c r="N247" s="35">
        <f t="shared" si="123"/>
        <v>0</v>
      </c>
      <c r="O247" s="35">
        <f t="shared" si="123"/>
        <v>0</v>
      </c>
      <c r="P247" s="35">
        <f t="shared" si="123"/>
        <v>0</v>
      </c>
      <c r="Q247" s="35">
        <f t="shared" si="123"/>
        <v>0</v>
      </c>
      <c r="R247" s="35">
        <f t="shared" si="123"/>
        <v>0</v>
      </c>
      <c r="S247" s="35">
        <f t="shared" si="123"/>
        <v>0</v>
      </c>
      <c r="T247" s="35">
        <f t="shared" si="123"/>
        <v>0</v>
      </c>
      <c r="U247" s="37">
        <f t="shared" si="123"/>
        <v>56.8844</v>
      </c>
    </row>
    <row r="248" spans="2:21" ht="13.5" customHeight="1">
      <c r="B248" s="3"/>
      <c r="C248" s="7" t="s">
        <v>66</v>
      </c>
      <c r="D248" s="35">
        <f aca="true" t="shared" si="124" ref="D248:U248">SUM(D183,D118)</f>
        <v>0</v>
      </c>
      <c r="E248" s="35">
        <f t="shared" si="124"/>
        <v>0</v>
      </c>
      <c r="F248" s="35">
        <f t="shared" si="124"/>
        <v>0</v>
      </c>
      <c r="G248" s="35">
        <f t="shared" si="124"/>
        <v>0</v>
      </c>
      <c r="H248" s="35">
        <f t="shared" si="124"/>
        <v>0</v>
      </c>
      <c r="I248" s="35">
        <f t="shared" si="124"/>
        <v>0</v>
      </c>
      <c r="J248" s="35">
        <f t="shared" si="124"/>
        <v>0</v>
      </c>
      <c r="K248" s="35">
        <f t="shared" si="124"/>
        <v>0</v>
      </c>
      <c r="L248" s="35">
        <f t="shared" si="124"/>
        <v>0</v>
      </c>
      <c r="M248" s="36">
        <f t="shared" si="124"/>
        <v>0</v>
      </c>
      <c r="N248" s="35">
        <f t="shared" si="124"/>
        <v>0</v>
      </c>
      <c r="O248" s="35">
        <f t="shared" si="124"/>
        <v>0</v>
      </c>
      <c r="P248" s="35">
        <f t="shared" si="124"/>
        <v>0</v>
      </c>
      <c r="Q248" s="35">
        <f t="shared" si="124"/>
        <v>0</v>
      </c>
      <c r="R248" s="35">
        <f t="shared" si="124"/>
        <v>0</v>
      </c>
      <c r="S248" s="35">
        <f t="shared" si="124"/>
        <v>0</v>
      </c>
      <c r="T248" s="35">
        <f t="shared" si="124"/>
        <v>0</v>
      </c>
      <c r="U248" s="37">
        <f t="shared" si="124"/>
        <v>0</v>
      </c>
    </row>
    <row r="249" spans="2:21" ht="13.5" customHeight="1">
      <c r="B249" s="3" t="s">
        <v>9</v>
      </c>
      <c r="C249" s="7" t="s">
        <v>67</v>
      </c>
      <c r="D249" s="35">
        <f aca="true" t="shared" si="125" ref="D249:U249">SUM(D184,D119)</f>
        <v>0</v>
      </c>
      <c r="E249" s="35">
        <f t="shared" si="125"/>
        <v>0</v>
      </c>
      <c r="F249" s="35">
        <f t="shared" si="125"/>
        <v>0</v>
      </c>
      <c r="G249" s="35">
        <f t="shared" si="125"/>
        <v>0</v>
      </c>
      <c r="H249" s="35">
        <f t="shared" si="125"/>
        <v>0</v>
      </c>
      <c r="I249" s="35">
        <f t="shared" si="125"/>
        <v>0</v>
      </c>
      <c r="J249" s="35">
        <f t="shared" si="125"/>
        <v>0</v>
      </c>
      <c r="K249" s="35">
        <f t="shared" si="125"/>
        <v>0</v>
      </c>
      <c r="L249" s="35">
        <f t="shared" si="125"/>
        <v>0</v>
      </c>
      <c r="M249" s="36">
        <f t="shared" si="125"/>
        <v>0</v>
      </c>
      <c r="N249" s="35">
        <f t="shared" si="125"/>
        <v>0</v>
      </c>
      <c r="O249" s="35">
        <f t="shared" si="125"/>
        <v>0</v>
      </c>
      <c r="P249" s="35">
        <f t="shared" si="125"/>
        <v>0</v>
      </c>
      <c r="Q249" s="35">
        <f t="shared" si="125"/>
        <v>0</v>
      </c>
      <c r="R249" s="35">
        <f t="shared" si="125"/>
        <v>0</v>
      </c>
      <c r="S249" s="35">
        <f t="shared" si="125"/>
        <v>0</v>
      </c>
      <c r="T249" s="35">
        <f t="shared" si="125"/>
        <v>0</v>
      </c>
      <c r="U249" s="37">
        <f t="shared" si="125"/>
        <v>0</v>
      </c>
    </row>
    <row r="250" spans="2:21" ht="13.5" customHeight="1">
      <c r="B250" s="3"/>
      <c r="C250" s="7" t="s">
        <v>97</v>
      </c>
      <c r="D250" s="35">
        <f aca="true" t="shared" si="126" ref="D250:U251">SUM(D185,D120)</f>
        <v>0</v>
      </c>
      <c r="E250" s="35">
        <f t="shared" si="126"/>
        <v>0</v>
      </c>
      <c r="F250" s="35">
        <f t="shared" si="126"/>
        <v>0</v>
      </c>
      <c r="G250" s="35">
        <f t="shared" si="126"/>
        <v>0</v>
      </c>
      <c r="H250" s="35">
        <f t="shared" si="126"/>
        <v>0</v>
      </c>
      <c r="I250" s="35">
        <f t="shared" si="126"/>
        <v>14.6658</v>
      </c>
      <c r="J250" s="35">
        <f t="shared" si="126"/>
        <v>0</v>
      </c>
      <c r="K250" s="35">
        <f t="shared" si="126"/>
        <v>0</v>
      </c>
      <c r="L250" s="35">
        <f t="shared" si="126"/>
        <v>0</v>
      </c>
      <c r="M250" s="36">
        <f t="shared" si="126"/>
        <v>0</v>
      </c>
      <c r="N250" s="35">
        <f t="shared" si="126"/>
        <v>0</v>
      </c>
      <c r="O250" s="35">
        <f t="shared" si="126"/>
        <v>0</v>
      </c>
      <c r="P250" s="35">
        <f t="shared" si="126"/>
        <v>0</v>
      </c>
      <c r="Q250" s="35">
        <f t="shared" si="126"/>
        <v>0</v>
      </c>
      <c r="R250" s="35">
        <f t="shared" si="126"/>
        <v>0</v>
      </c>
      <c r="S250" s="35">
        <f t="shared" si="126"/>
        <v>0</v>
      </c>
      <c r="T250" s="35">
        <f t="shared" si="126"/>
        <v>0</v>
      </c>
      <c r="U250" s="37">
        <f t="shared" si="126"/>
        <v>14.6658</v>
      </c>
    </row>
    <row r="251" spans="2:21" ht="13.5" customHeight="1">
      <c r="B251" s="3"/>
      <c r="C251" s="7" t="s">
        <v>68</v>
      </c>
      <c r="D251" s="35">
        <f t="shared" si="126"/>
        <v>0</v>
      </c>
      <c r="E251" s="35">
        <f t="shared" si="126"/>
        <v>0</v>
      </c>
      <c r="F251" s="35">
        <f t="shared" si="126"/>
        <v>0</v>
      </c>
      <c r="G251" s="35">
        <f t="shared" si="126"/>
        <v>0</v>
      </c>
      <c r="H251" s="35">
        <f t="shared" si="126"/>
        <v>0</v>
      </c>
      <c r="I251" s="35">
        <f t="shared" si="126"/>
        <v>104.2525</v>
      </c>
      <c r="J251" s="35">
        <f t="shared" si="126"/>
        <v>73.59</v>
      </c>
      <c r="K251" s="35">
        <f t="shared" si="126"/>
        <v>30.6625</v>
      </c>
      <c r="L251" s="35">
        <f t="shared" si="126"/>
        <v>6.1325</v>
      </c>
      <c r="M251" s="36">
        <f t="shared" si="126"/>
        <v>0</v>
      </c>
      <c r="N251" s="35">
        <f t="shared" si="126"/>
        <v>30.1629</v>
      </c>
      <c r="O251" s="35">
        <f t="shared" si="126"/>
        <v>0</v>
      </c>
      <c r="P251" s="35">
        <f t="shared" si="126"/>
        <v>0</v>
      </c>
      <c r="Q251" s="35">
        <f t="shared" si="126"/>
        <v>0</v>
      </c>
      <c r="R251" s="35">
        <f t="shared" si="126"/>
        <v>0</v>
      </c>
      <c r="S251" s="35">
        <f t="shared" si="126"/>
        <v>0</v>
      </c>
      <c r="T251" s="35">
        <f t="shared" si="126"/>
        <v>0</v>
      </c>
      <c r="U251" s="37">
        <f t="shared" si="126"/>
        <v>244.8004</v>
      </c>
    </row>
    <row r="252" spans="2:21" ht="13.5" customHeight="1">
      <c r="B252" s="3"/>
      <c r="C252" s="8" t="s">
        <v>106</v>
      </c>
      <c r="D252" s="41">
        <f aca="true" t="shared" si="127" ref="D252:U252">SUM(D187,D122)</f>
        <v>0</v>
      </c>
      <c r="E252" s="35">
        <f t="shared" si="127"/>
        <v>0</v>
      </c>
      <c r="F252" s="35">
        <f t="shared" si="127"/>
        <v>0</v>
      </c>
      <c r="G252" s="35">
        <f t="shared" si="127"/>
        <v>0</v>
      </c>
      <c r="H252" s="35">
        <f t="shared" si="127"/>
        <v>0</v>
      </c>
      <c r="I252" s="35">
        <f t="shared" si="127"/>
        <v>0</v>
      </c>
      <c r="J252" s="41">
        <f t="shared" si="127"/>
        <v>0</v>
      </c>
      <c r="K252" s="41">
        <f t="shared" si="127"/>
        <v>0</v>
      </c>
      <c r="L252" s="41">
        <f t="shared" si="127"/>
        <v>0</v>
      </c>
      <c r="M252" s="42">
        <f t="shared" si="127"/>
        <v>0</v>
      </c>
      <c r="N252" s="35">
        <f t="shared" si="127"/>
        <v>0</v>
      </c>
      <c r="O252" s="35">
        <f t="shared" si="127"/>
        <v>0</v>
      </c>
      <c r="P252" s="35">
        <f t="shared" si="127"/>
        <v>0</v>
      </c>
      <c r="Q252" s="35">
        <f t="shared" si="127"/>
        <v>0</v>
      </c>
      <c r="R252" s="35">
        <f t="shared" si="127"/>
        <v>0</v>
      </c>
      <c r="S252" s="41">
        <f t="shared" si="127"/>
        <v>0</v>
      </c>
      <c r="T252" s="41">
        <f t="shared" si="127"/>
        <v>0</v>
      </c>
      <c r="U252" s="43">
        <f t="shared" si="127"/>
        <v>0</v>
      </c>
    </row>
    <row r="253" spans="2:21" ht="13.5" customHeight="1">
      <c r="B253" s="5"/>
      <c r="C253" s="11" t="s">
        <v>86</v>
      </c>
      <c r="D253" s="41">
        <f aca="true" t="shared" si="128" ref="D253:U253">SUM(D188,D123)</f>
        <v>505.9099</v>
      </c>
      <c r="E253" s="38">
        <f t="shared" si="128"/>
        <v>33.9363</v>
      </c>
      <c r="F253" s="38">
        <f t="shared" si="128"/>
        <v>7.5414</v>
      </c>
      <c r="G253" s="38">
        <f t="shared" si="128"/>
        <v>3.7707</v>
      </c>
      <c r="H253" s="38">
        <f t="shared" si="128"/>
        <v>0</v>
      </c>
      <c r="I253" s="38">
        <f t="shared" si="128"/>
        <v>277.7906</v>
      </c>
      <c r="J253" s="41">
        <f t="shared" si="128"/>
        <v>101.081</v>
      </c>
      <c r="K253" s="41">
        <f t="shared" si="128"/>
        <v>620.3085</v>
      </c>
      <c r="L253" s="41">
        <f t="shared" si="128"/>
        <v>46.5729</v>
      </c>
      <c r="M253" s="42">
        <f t="shared" si="128"/>
        <v>126.4422</v>
      </c>
      <c r="N253" s="38">
        <f t="shared" si="128"/>
        <v>287.45039999999995</v>
      </c>
      <c r="O253" s="38">
        <f t="shared" si="128"/>
        <v>0</v>
      </c>
      <c r="P253" s="38">
        <f t="shared" si="128"/>
        <v>0</v>
      </c>
      <c r="Q253" s="38">
        <f t="shared" si="128"/>
        <v>0</v>
      </c>
      <c r="R253" s="38">
        <f t="shared" si="128"/>
        <v>0</v>
      </c>
      <c r="S253" s="41">
        <f t="shared" si="128"/>
        <v>0</v>
      </c>
      <c r="T253" s="41">
        <f t="shared" si="128"/>
        <v>0</v>
      </c>
      <c r="U253" s="43">
        <f t="shared" si="128"/>
        <v>2010.8038999999997</v>
      </c>
    </row>
    <row r="254" spans="2:21" ht="13.5" customHeight="1">
      <c r="B254" s="3"/>
      <c r="C254" s="4" t="s">
        <v>98</v>
      </c>
      <c r="D254" s="32">
        <f aca="true" t="shared" si="129" ref="D254:U254">SUM(D189,D124)</f>
        <v>49.8624</v>
      </c>
      <c r="E254" s="32">
        <f t="shared" si="129"/>
        <v>132.8438</v>
      </c>
      <c r="F254" s="32">
        <f t="shared" si="129"/>
        <v>15.9558</v>
      </c>
      <c r="G254" s="35">
        <f t="shared" si="129"/>
        <v>46.581</v>
      </c>
      <c r="H254" s="35">
        <f t="shared" si="129"/>
        <v>18.3753</v>
      </c>
      <c r="I254" s="35">
        <f t="shared" si="129"/>
        <v>394.3099</v>
      </c>
      <c r="J254" s="32">
        <f t="shared" si="129"/>
        <v>427.7137</v>
      </c>
      <c r="K254" s="32">
        <f t="shared" si="129"/>
        <v>279.025</v>
      </c>
      <c r="L254" s="32">
        <f t="shared" si="129"/>
        <v>63.4275</v>
      </c>
      <c r="M254" s="33">
        <f t="shared" si="129"/>
        <v>180.5137</v>
      </c>
      <c r="N254" s="32">
        <f t="shared" si="129"/>
        <v>49.7412</v>
      </c>
      <c r="O254" s="32">
        <f t="shared" si="129"/>
        <v>63.4244</v>
      </c>
      <c r="P254" s="35">
        <f t="shared" si="129"/>
        <v>28.2894</v>
      </c>
      <c r="Q254" s="35">
        <f t="shared" si="129"/>
        <v>39.5673</v>
      </c>
      <c r="R254" s="35">
        <f t="shared" si="129"/>
        <v>17.0649</v>
      </c>
      <c r="S254" s="32">
        <f t="shared" si="129"/>
        <v>0</v>
      </c>
      <c r="T254" s="32">
        <f t="shared" si="129"/>
        <v>0</v>
      </c>
      <c r="U254" s="34">
        <f t="shared" si="129"/>
        <v>1806.6953000000003</v>
      </c>
    </row>
    <row r="255" spans="2:21" ht="13.5" customHeight="1">
      <c r="B255" s="3" t="s">
        <v>11</v>
      </c>
      <c r="C255" s="4" t="s">
        <v>99</v>
      </c>
      <c r="D255" s="35">
        <f aca="true" t="shared" si="130" ref="D255:U255">SUM(D190,D125)</f>
        <v>0</v>
      </c>
      <c r="E255" s="35">
        <f t="shared" si="130"/>
        <v>0</v>
      </c>
      <c r="F255" s="35">
        <f t="shared" si="130"/>
        <v>0</v>
      </c>
      <c r="G255" s="35">
        <f t="shared" si="130"/>
        <v>0</v>
      </c>
      <c r="H255" s="35">
        <f t="shared" si="130"/>
        <v>0</v>
      </c>
      <c r="I255" s="35">
        <f t="shared" si="130"/>
        <v>0</v>
      </c>
      <c r="J255" s="35">
        <f t="shared" si="130"/>
        <v>3</v>
      </c>
      <c r="K255" s="35">
        <f t="shared" si="130"/>
        <v>1.5</v>
      </c>
      <c r="L255" s="35">
        <f t="shared" si="130"/>
        <v>0</v>
      </c>
      <c r="M255" s="36">
        <f t="shared" si="130"/>
        <v>0</v>
      </c>
      <c r="N255" s="35">
        <f t="shared" si="130"/>
        <v>0</v>
      </c>
      <c r="O255" s="35">
        <f t="shared" si="130"/>
        <v>0</v>
      </c>
      <c r="P255" s="35">
        <f t="shared" si="130"/>
        <v>0</v>
      </c>
      <c r="Q255" s="35">
        <f t="shared" si="130"/>
        <v>0</v>
      </c>
      <c r="R255" s="35">
        <f t="shared" si="130"/>
        <v>0</v>
      </c>
      <c r="S255" s="35">
        <f t="shared" si="130"/>
        <v>0</v>
      </c>
      <c r="T255" s="35">
        <f t="shared" si="130"/>
        <v>0</v>
      </c>
      <c r="U255" s="37">
        <f t="shared" si="130"/>
        <v>4.5</v>
      </c>
    </row>
    <row r="256" spans="2:21" ht="13.5" customHeight="1">
      <c r="B256" s="3"/>
      <c r="C256" s="4" t="s">
        <v>100</v>
      </c>
      <c r="D256" s="35">
        <f aca="true" t="shared" si="131" ref="D256:U256">SUM(D191,D126)</f>
        <v>0</v>
      </c>
      <c r="E256" s="35">
        <f t="shared" si="131"/>
        <v>0</v>
      </c>
      <c r="F256" s="35">
        <f t="shared" si="131"/>
        <v>0</v>
      </c>
      <c r="G256" s="35">
        <f t="shared" si="131"/>
        <v>0</v>
      </c>
      <c r="H256" s="35">
        <f t="shared" si="131"/>
        <v>0</v>
      </c>
      <c r="I256" s="35">
        <f t="shared" si="131"/>
        <v>0</v>
      </c>
      <c r="J256" s="35">
        <f t="shared" si="131"/>
        <v>0</v>
      </c>
      <c r="K256" s="35">
        <f t="shared" si="131"/>
        <v>0</v>
      </c>
      <c r="L256" s="35">
        <f t="shared" si="131"/>
        <v>0</v>
      </c>
      <c r="M256" s="36">
        <f t="shared" si="131"/>
        <v>0</v>
      </c>
      <c r="N256" s="35">
        <f t="shared" si="131"/>
        <v>0</v>
      </c>
      <c r="O256" s="35">
        <f t="shared" si="131"/>
        <v>0</v>
      </c>
      <c r="P256" s="35">
        <f t="shared" si="131"/>
        <v>0</v>
      </c>
      <c r="Q256" s="35">
        <f t="shared" si="131"/>
        <v>0</v>
      </c>
      <c r="R256" s="35">
        <f t="shared" si="131"/>
        <v>0</v>
      </c>
      <c r="S256" s="35">
        <f t="shared" si="131"/>
        <v>0</v>
      </c>
      <c r="T256" s="35">
        <f t="shared" si="131"/>
        <v>0</v>
      </c>
      <c r="U256" s="37">
        <f t="shared" si="131"/>
        <v>0</v>
      </c>
    </row>
    <row r="257" spans="2:21" ht="13.5" customHeight="1">
      <c r="B257" s="3" t="s">
        <v>12</v>
      </c>
      <c r="C257" s="4" t="s">
        <v>101</v>
      </c>
      <c r="D257" s="35">
        <f aca="true" t="shared" si="132" ref="D257:U257">SUM(D192,D127)</f>
        <v>0</v>
      </c>
      <c r="E257" s="35">
        <f t="shared" si="132"/>
        <v>0</v>
      </c>
      <c r="F257" s="35">
        <f t="shared" si="132"/>
        <v>1.6782</v>
      </c>
      <c r="G257" s="35">
        <f t="shared" si="132"/>
        <v>8.7954</v>
      </c>
      <c r="H257" s="35">
        <f t="shared" si="132"/>
        <v>0</v>
      </c>
      <c r="I257" s="35">
        <f t="shared" si="132"/>
        <v>8.0227</v>
      </c>
      <c r="J257" s="35">
        <f t="shared" si="132"/>
        <v>5.515</v>
      </c>
      <c r="K257" s="35">
        <f t="shared" si="132"/>
        <v>1.2589</v>
      </c>
      <c r="L257" s="35">
        <f t="shared" si="132"/>
        <v>1.0872</v>
      </c>
      <c r="M257" s="36">
        <f t="shared" si="132"/>
        <v>0</v>
      </c>
      <c r="N257" s="35">
        <f t="shared" si="132"/>
        <v>0</v>
      </c>
      <c r="O257" s="35">
        <f t="shared" si="132"/>
        <v>0</v>
      </c>
      <c r="P257" s="35">
        <f t="shared" si="132"/>
        <v>0</v>
      </c>
      <c r="Q257" s="35">
        <f t="shared" si="132"/>
        <v>0</v>
      </c>
      <c r="R257" s="35">
        <f t="shared" si="132"/>
        <v>0</v>
      </c>
      <c r="S257" s="35">
        <f t="shared" si="132"/>
        <v>0</v>
      </c>
      <c r="T257" s="35">
        <f t="shared" si="132"/>
        <v>0</v>
      </c>
      <c r="U257" s="37">
        <f t="shared" si="132"/>
        <v>26.357400000000002</v>
      </c>
    </row>
    <row r="258" spans="2:21" ht="13.5" customHeight="1">
      <c r="B258" s="3"/>
      <c r="C258" s="4" t="s">
        <v>102</v>
      </c>
      <c r="D258" s="35">
        <f aca="true" t="shared" si="133" ref="D258:U258">SUM(D193,D128)</f>
        <v>0</v>
      </c>
      <c r="E258" s="35">
        <f t="shared" si="133"/>
        <v>0</v>
      </c>
      <c r="F258" s="35">
        <f t="shared" si="133"/>
        <v>0</v>
      </c>
      <c r="G258" s="35">
        <f t="shared" si="133"/>
        <v>0</v>
      </c>
      <c r="H258" s="35">
        <f t="shared" si="133"/>
        <v>0</v>
      </c>
      <c r="I258" s="35">
        <f t="shared" si="133"/>
        <v>0</v>
      </c>
      <c r="J258" s="35">
        <f t="shared" si="133"/>
        <v>0</v>
      </c>
      <c r="K258" s="35">
        <f t="shared" si="133"/>
        <v>0</v>
      </c>
      <c r="L258" s="35">
        <f t="shared" si="133"/>
        <v>0</v>
      </c>
      <c r="M258" s="36">
        <f t="shared" si="133"/>
        <v>0</v>
      </c>
      <c r="N258" s="35">
        <f t="shared" si="133"/>
        <v>0</v>
      </c>
      <c r="O258" s="35">
        <f t="shared" si="133"/>
        <v>0</v>
      </c>
      <c r="P258" s="35">
        <f t="shared" si="133"/>
        <v>0</v>
      </c>
      <c r="Q258" s="35">
        <f t="shared" si="133"/>
        <v>0</v>
      </c>
      <c r="R258" s="35">
        <f t="shared" si="133"/>
        <v>0</v>
      </c>
      <c r="S258" s="35">
        <f t="shared" si="133"/>
        <v>0</v>
      </c>
      <c r="T258" s="35">
        <f t="shared" si="133"/>
        <v>0</v>
      </c>
      <c r="U258" s="37">
        <f t="shared" si="133"/>
        <v>0</v>
      </c>
    </row>
    <row r="259" spans="2:21" ht="13.5" customHeight="1">
      <c r="B259" s="3" t="s">
        <v>6</v>
      </c>
      <c r="C259" s="4" t="s">
        <v>103</v>
      </c>
      <c r="D259" s="35">
        <f aca="true" t="shared" si="134" ref="D259:U259">SUM(D194,D129)</f>
        <v>0</v>
      </c>
      <c r="E259" s="35">
        <f t="shared" si="134"/>
        <v>0</v>
      </c>
      <c r="F259" s="35">
        <f t="shared" si="134"/>
        <v>0</v>
      </c>
      <c r="G259" s="35">
        <f t="shared" si="134"/>
        <v>0</v>
      </c>
      <c r="H259" s="35">
        <f t="shared" si="134"/>
        <v>0</v>
      </c>
      <c r="I259" s="35">
        <f t="shared" si="134"/>
        <v>0</v>
      </c>
      <c r="J259" s="35">
        <f t="shared" si="134"/>
        <v>0</v>
      </c>
      <c r="K259" s="35">
        <f t="shared" si="134"/>
        <v>0</v>
      </c>
      <c r="L259" s="35">
        <f t="shared" si="134"/>
        <v>0</v>
      </c>
      <c r="M259" s="36">
        <f t="shared" si="134"/>
        <v>0</v>
      </c>
      <c r="N259" s="35">
        <f t="shared" si="134"/>
        <v>0</v>
      </c>
      <c r="O259" s="35">
        <f t="shared" si="134"/>
        <v>0</v>
      </c>
      <c r="P259" s="35">
        <f t="shared" si="134"/>
        <v>0</v>
      </c>
      <c r="Q259" s="35">
        <f t="shared" si="134"/>
        <v>0</v>
      </c>
      <c r="R259" s="35">
        <f t="shared" si="134"/>
        <v>0</v>
      </c>
      <c r="S259" s="35">
        <f t="shared" si="134"/>
        <v>0</v>
      </c>
      <c r="T259" s="35">
        <f t="shared" si="134"/>
        <v>0</v>
      </c>
      <c r="U259" s="37">
        <f t="shared" si="134"/>
        <v>0</v>
      </c>
    </row>
    <row r="260" spans="2:21" ht="13.5" customHeight="1">
      <c r="B260" s="3"/>
      <c r="C260" s="12" t="s">
        <v>104</v>
      </c>
      <c r="D260" s="41">
        <f aca="true" t="shared" si="135" ref="D260:U260">SUM(D195,D130)</f>
        <v>0</v>
      </c>
      <c r="E260" s="41">
        <f t="shared" si="135"/>
        <v>0</v>
      </c>
      <c r="F260" s="41">
        <f t="shared" si="135"/>
        <v>0</v>
      </c>
      <c r="G260" s="41">
        <f t="shared" si="135"/>
        <v>0</v>
      </c>
      <c r="H260" s="41">
        <f t="shared" si="135"/>
        <v>0</v>
      </c>
      <c r="I260" s="41">
        <f t="shared" si="135"/>
        <v>11.0372</v>
      </c>
      <c r="J260" s="41">
        <f t="shared" si="135"/>
        <v>11.6184</v>
      </c>
      <c r="K260" s="41">
        <f t="shared" si="135"/>
        <v>5.228</v>
      </c>
      <c r="L260" s="41">
        <f t="shared" si="135"/>
        <v>5.8092</v>
      </c>
      <c r="M260" s="42">
        <f t="shared" si="135"/>
        <v>11.6184</v>
      </c>
      <c r="N260" s="41">
        <f t="shared" si="135"/>
        <v>0</v>
      </c>
      <c r="O260" s="41">
        <f t="shared" si="135"/>
        <v>0</v>
      </c>
      <c r="P260" s="41">
        <f t="shared" si="135"/>
        <v>0</v>
      </c>
      <c r="Q260" s="41">
        <f t="shared" si="135"/>
        <v>0</v>
      </c>
      <c r="R260" s="41">
        <f t="shared" si="135"/>
        <v>0</v>
      </c>
      <c r="S260" s="41">
        <f t="shared" si="135"/>
        <v>0</v>
      </c>
      <c r="T260" s="41">
        <f t="shared" si="135"/>
        <v>0</v>
      </c>
      <c r="U260" s="43">
        <f t="shared" si="135"/>
        <v>45.3112</v>
      </c>
    </row>
    <row r="261" spans="2:21" ht="13.5" customHeight="1">
      <c r="B261" s="5"/>
      <c r="C261" s="11" t="s">
        <v>2</v>
      </c>
      <c r="D261" s="38">
        <f aca="true" t="shared" si="136" ref="D261:U261">SUM(D196,D131)</f>
        <v>49.8624</v>
      </c>
      <c r="E261" s="38">
        <f t="shared" si="136"/>
        <v>132.8438</v>
      </c>
      <c r="F261" s="38">
        <f t="shared" si="136"/>
        <v>17.634</v>
      </c>
      <c r="G261" s="38">
        <f t="shared" si="136"/>
        <v>55.376400000000004</v>
      </c>
      <c r="H261" s="38">
        <f t="shared" si="136"/>
        <v>18.3753</v>
      </c>
      <c r="I261" s="38">
        <f t="shared" si="136"/>
        <v>413.3698</v>
      </c>
      <c r="J261" s="38">
        <f t="shared" si="136"/>
        <v>447.8471</v>
      </c>
      <c r="K261" s="38">
        <f t="shared" si="136"/>
        <v>287.01189999999997</v>
      </c>
      <c r="L261" s="38">
        <f t="shared" si="136"/>
        <v>70.32390000000001</v>
      </c>
      <c r="M261" s="39">
        <f t="shared" si="136"/>
        <v>192.1321</v>
      </c>
      <c r="N261" s="38">
        <f t="shared" si="136"/>
        <v>49.7412</v>
      </c>
      <c r="O261" s="38">
        <f t="shared" si="136"/>
        <v>63.4244</v>
      </c>
      <c r="P261" s="38">
        <f t="shared" si="136"/>
        <v>28.2894</v>
      </c>
      <c r="Q261" s="38">
        <f t="shared" si="136"/>
        <v>39.5673</v>
      </c>
      <c r="R261" s="38">
        <f t="shared" si="136"/>
        <v>17.0649</v>
      </c>
      <c r="S261" s="38">
        <f t="shared" si="136"/>
        <v>0</v>
      </c>
      <c r="T261" s="38">
        <f t="shared" si="136"/>
        <v>0</v>
      </c>
      <c r="U261" s="40">
        <f t="shared" si="136"/>
        <v>1882.8639000000003</v>
      </c>
    </row>
    <row r="262" spans="2:21" ht="13.5" customHeight="1">
      <c r="B262" s="49" t="s">
        <v>10</v>
      </c>
      <c r="C262" s="50"/>
      <c r="D262" s="44">
        <f aca="true" t="shared" si="137" ref="D262:U262">SUM(D197,D132)</f>
        <v>5641.9184</v>
      </c>
      <c r="E262" s="44">
        <f t="shared" si="137"/>
        <v>1292.6159000000002</v>
      </c>
      <c r="F262" s="44">
        <f t="shared" si="137"/>
        <v>540.0566</v>
      </c>
      <c r="G262" s="44">
        <f t="shared" si="137"/>
        <v>5962.657300000001</v>
      </c>
      <c r="H262" s="44">
        <f t="shared" si="137"/>
        <v>348.3858</v>
      </c>
      <c r="I262" s="44">
        <f t="shared" si="137"/>
        <v>2480.7059</v>
      </c>
      <c r="J262" s="44">
        <f t="shared" si="137"/>
        <v>3923.458200000001</v>
      </c>
      <c r="K262" s="44">
        <f t="shared" si="137"/>
        <v>4032.509299999999</v>
      </c>
      <c r="L262" s="44">
        <f t="shared" si="137"/>
        <v>1007.5971999999999</v>
      </c>
      <c r="M262" s="45">
        <f t="shared" si="137"/>
        <v>1592.6021000000003</v>
      </c>
      <c r="N262" s="44">
        <f t="shared" si="137"/>
        <v>1050.9721</v>
      </c>
      <c r="O262" s="44">
        <f t="shared" si="137"/>
        <v>553.9606999999999</v>
      </c>
      <c r="P262" s="44">
        <f t="shared" si="137"/>
        <v>617.0245</v>
      </c>
      <c r="Q262" s="44">
        <f t="shared" si="137"/>
        <v>266.4452</v>
      </c>
      <c r="R262" s="44">
        <f t="shared" si="137"/>
        <v>108.15979999999999</v>
      </c>
      <c r="S262" s="44">
        <f t="shared" si="137"/>
        <v>67.2588</v>
      </c>
      <c r="T262" s="44">
        <f t="shared" si="137"/>
        <v>25.3728</v>
      </c>
      <c r="U262" s="46">
        <f t="shared" si="137"/>
        <v>29511.700599999993</v>
      </c>
    </row>
    <row r="264" spans="2:56" ht="13.5" customHeight="1">
      <c r="B264" s="27"/>
      <c r="C264" s="26" t="s">
        <v>33</v>
      </c>
      <c r="D264" s="51" t="s">
        <v>38</v>
      </c>
      <c r="E264" s="52"/>
      <c r="BC264" s="14"/>
      <c r="BD264" s="13"/>
    </row>
    <row r="265" spans="3:56" ht="13.5" customHeight="1">
      <c r="C265" s="16"/>
      <c r="L265" s="18"/>
      <c r="M265" s="17"/>
      <c r="N265" s="17"/>
      <c r="U265" s="18" t="str">
        <f>$U$5</f>
        <v>(３日間調査　単位：トン）</v>
      </c>
      <c r="BD265" s="13"/>
    </row>
    <row r="266" spans="2:56" ht="13.5" customHeight="1">
      <c r="B266" s="19"/>
      <c r="C266" s="20" t="s">
        <v>15</v>
      </c>
      <c r="D266" s="21">
        <v>0.01</v>
      </c>
      <c r="E266" s="22" t="s">
        <v>16</v>
      </c>
      <c r="F266" s="22" t="s">
        <v>17</v>
      </c>
      <c r="G266" s="22" t="s">
        <v>18</v>
      </c>
      <c r="H266" s="22" t="s">
        <v>19</v>
      </c>
      <c r="I266" s="22" t="s">
        <v>20</v>
      </c>
      <c r="J266" s="22" t="s">
        <v>21</v>
      </c>
      <c r="K266" s="22" t="s">
        <v>22</v>
      </c>
      <c r="L266" s="30" t="s">
        <v>23</v>
      </c>
      <c r="M266" s="22" t="s">
        <v>25</v>
      </c>
      <c r="N266" s="22" t="s">
        <v>26</v>
      </c>
      <c r="O266" s="22" t="s">
        <v>27</v>
      </c>
      <c r="P266" s="22" t="s">
        <v>28</v>
      </c>
      <c r="Q266" s="22" t="s">
        <v>29</v>
      </c>
      <c r="R266" s="22" t="s">
        <v>30</v>
      </c>
      <c r="S266" s="22" t="s">
        <v>31</v>
      </c>
      <c r="T266" s="22">
        <v>1000</v>
      </c>
      <c r="U266" s="53" t="s">
        <v>13</v>
      </c>
      <c r="BD266" s="13"/>
    </row>
    <row r="267" spans="2:56" ht="13.5" customHeight="1">
      <c r="B267" s="23" t="s">
        <v>14</v>
      </c>
      <c r="C267" s="24"/>
      <c r="D267" s="25" t="s">
        <v>24</v>
      </c>
      <c r="E267" s="25" t="s">
        <v>24</v>
      </c>
      <c r="F267" s="25" t="s">
        <v>24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5" t="s">
        <v>24</v>
      </c>
      <c r="L267" s="31" t="s">
        <v>24</v>
      </c>
      <c r="M267" s="25" t="s">
        <v>24</v>
      </c>
      <c r="N267" s="25" t="s">
        <v>24</v>
      </c>
      <c r="O267" s="25" t="s">
        <v>24</v>
      </c>
      <c r="P267" s="25" t="s">
        <v>24</v>
      </c>
      <c r="Q267" s="25" t="s">
        <v>24</v>
      </c>
      <c r="R267" s="25" t="s">
        <v>24</v>
      </c>
      <c r="S267" s="25" t="s">
        <v>24</v>
      </c>
      <c r="T267" s="25" t="s">
        <v>32</v>
      </c>
      <c r="U267" s="54"/>
      <c r="BD267" s="13"/>
    </row>
    <row r="268" spans="2:21" ht="13.5" customHeight="1">
      <c r="B268" s="1"/>
      <c r="C268" s="2" t="s">
        <v>41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3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4">
        <f>SUM(D268:T268)</f>
        <v>0</v>
      </c>
    </row>
    <row r="269" spans="2:21" ht="13.5" customHeight="1">
      <c r="B269" s="3" t="s">
        <v>0</v>
      </c>
      <c r="C269" s="4" t="s">
        <v>42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6">
        <v>2</v>
      </c>
      <c r="N269" s="35">
        <v>0</v>
      </c>
      <c r="O269" s="35">
        <v>1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7">
        <f>SUM(D269:T269)</f>
        <v>3</v>
      </c>
    </row>
    <row r="270" spans="2:21" ht="13.5" customHeight="1">
      <c r="B270" s="3"/>
      <c r="C270" s="4" t="s">
        <v>43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1.075</v>
      </c>
      <c r="J270" s="35">
        <v>0</v>
      </c>
      <c r="K270" s="35">
        <v>0</v>
      </c>
      <c r="L270" s="35">
        <v>0</v>
      </c>
      <c r="M270" s="36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7">
        <f>SUM(D270:T270)</f>
        <v>1.075</v>
      </c>
    </row>
    <row r="271" spans="2:21" ht="13.5" customHeight="1">
      <c r="B271" s="3"/>
      <c r="C271" s="4" t="s">
        <v>85</v>
      </c>
      <c r="D271" s="35">
        <v>38.5976</v>
      </c>
      <c r="E271" s="35">
        <v>378.1725</v>
      </c>
      <c r="F271" s="35">
        <v>14.4741</v>
      </c>
      <c r="G271" s="35">
        <v>16.4629</v>
      </c>
      <c r="H271" s="35">
        <v>58.5231</v>
      </c>
      <c r="I271" s="35">
        <v>446.842</v>
      </c>
      <c r="J271" s="35">
        <v>782.6191</v>
      </c>
      <c r="K271" s="35">
        <v>226.2546</v>
      </c>
      <c r="L271" s="35">
        <v>913.0475</v>
      </c>
      <c r="M271" s="36">
        <v>1038.568</v>
      </c>
      <c r="N271" s="35">
        <v>372.6995</v>
      </c>
      <c r="O271" s="35">
        <v>601.8807</v>
      </c>
      <c r="P271" s="35">
        <v>1058.0416</v>
      </c>
      <c r="Q271" s="35">
        <v>983.9279</v>
      </c>
      <c r="R271" s="35">
        <v>1033.1299</v>
      </c>
      <c r="S271" s="35">
        <v>103.2937</v>
      </c>
      <c r="T271" s="35">
        <v>45.109</v>
      </c>
      <c r="U271" s="37">
        <f aca="true" t="shared" si="138" ref="U271:U327">SUM(D271:T271)</f>
        <v>8111.6437</v>
      </c>
    </row>
    <row r="272" spans="2:21" ht="13.5" customHeight="1">
      <c r="B272" s="3"/>
      <c r="C272" s="4" t="s">
        <v>44</v>
      </c>
      <c r="D272" s="35">
        <v>0</v>
      </c>
      <c r="E272" s="35">
        <v>0</v>
      </c>
      <c r="F272" s="35">
        <v>0</v>
      </c>
      <c r="G272" s="35">
        <v>0</v>
      </c>
      <c r="H272" s="35">
        <v>6.0785</v>
      </c>
      <c r="I272" s="35">
        <v>7.0785</v>
      </c>
      <c r="J272" s="35">
        <v>7</v>
      </c>
      <c r="K272" s="35">
        <v>1.2725</v>
      </c>
      <c r="L272" s="35">
        <v>73.4645</v>
      </c>
      <c r="M272" s="36">
        <v>367.7015</v>
      </c>
      <c r="N272" s="35">
        <v>24.4645</v>
      </c>
      <c r="O272" s="35">
        <v>169.7575</v>
      </c>
      <c r="P272" s="35">
        <v>32.9568</v>
      </c>
      <c r="Q272" s="35">
        <v>27.0393</v>
      </c>
      <c r="R272" s="35">
        <v>30.9281</v>
      </c>
      <c r="S272" s="35">
        <v>9.1848</v>
      </c>
      <c r="T272" s="35">
        <v>12.4</v>
      </c>
      <c r="U272" s="37">
        <f>SUM(D272:T272)</f>
        <v>769.3265</v>
      </c>
    </row>
    <row r="273" spans="2:21" ht="13.5" customHeight="1">
      <c r="B273" s="3"/>
      <c r="C273" s="4" t="s">
        <v>45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6">
        <v>11.2258</v>
      </c>
      <c r="N273" s="35">
        <v>2.3452</v>
      </c>
      <c r="O273" s="35">
        <v>0</v>
      </c>
      <c r="P273" s="35">
        <v>2.7445</v>
      </c>
      <c r="Q273" s="35">
        <v>6.6129</v>
      </c>
      <c r="R273" s="35">
        <v>0</v>
      </c>
      <c r="S273" s="35">
        <v>0</v>
      </c>
      <c r="T273" s="35">
        <v>0</v>
      </c>
      <c r="U273" s="37">
        <f t="shared" si="138"/>
        <v>22.9284</v>
      </c>
    </row>
    <row r="274" spans="2:21" ht="13.5" customHeight="1">
      <c r="B274" s="3" t="s">
        <v>1</v>
      </c>
      <c r="C274" s="4" t="s">
        <v>105</v>
      </c>
      <c r="D274" s="35">
        <v>0</v>
      </c>
      <c r="E274" s="35">
        <v>0</v>
      </c>
      <c r="F274" s="35">
        <v>0</v>
      </c>
      <c r="G274" s="35">
        <v>335.865</v>
      </c>
      <c r="H274" s="35">
        <v>3.6118</v>
      </c>
      <c r="I274" s="35">
        <v>31.864</v>
      </c>
      <c r="J274" s="35">
        <v>516.2837</v>
      </c>
      <c r="K274" s="35">
        <v>761.8062</v>
      </c>
      <c r="L274" s="35">
        <v>76.5356</v>
      </c>
      <c r="M274" s="36">
        <v>113.9262</v>
      </c>
      <c r="N274" s="35">
        <v>32.4747</v>
      </c>
      <c r="O274" s="35">
        <v>90.4103</v>
      </c>
      <c r="P274" s="35">
        <v>320.201</v>
      </c>
      <c r="Q274" s="35">
        <v>130.2083</v>
      </c>
      <c r="R274" s="35">
        <v>91.204</v>
      </c>
      <c r="S274" s="35">
        <v>5.9137</v>
      </c>
      <c r="T274" s="35">
        <v>2.152</v>
      </c>
      <c r="U274" s="37">
        <f t="shared" si="138"/>
        <v>2512.4565000000007</v>
      </c>
    </row>
    <row r="275" spans="2:21" ht="13.5" customHeight="1">
      <c r="B275" s="5"/>
      <c r="C275" s="6" t="s">
        <v>86</v>
      </c>
      <c r="D275" s="38">
        <f aca="true" t="shared" si="139" ref="D275:L275">SUM(D268:D274)</f>
        <v>38.5976</v>
      </c>
      <c r="E275" s="38">
        <f t="shared" si="139"/>
        <v>378.1725</v>
      </c>
      <c r="F275" s="38">
        <f t="shared" si="139"/>
        <v>14.4741</v>
      </c>
      <c r="G275" s="38">
        <f t="shared" si="139"/>
        <v>352.3279</v>
      </c>
      <c r="H275" s="38">
        <f t="shared" si="139"/>
        <v>68.21340000000001</v>
      </c>
      <c r="I275" s="38">
        <f t="shared" si="139"/>
        <v>486.85949999999997</v>
      </c>
      <c r="J275" s="38">
        <f t="shared" si="139"/>
        <v>1305.9027999999998</v>
      </c>
      <c r="K275" s="38">
        <f t="shared" si="139"/>
        <v>989.3333</v>
      </c>
      <c r="L275" s="38">
        <f t="shared" si="139"/>
        <v>1063.0476</v>
      </c>
      <c r="M275" s="39">
        <f aca="true" t="shared" si="140" ref="M275:T275">SUM(M268:M274)</f>
        <v>1533.4215</v>
      </c>
      <c r="N275" s="38">
        <f t="shared" si="140"/>
        <v>431.98389999999995</v>
      </c>
      <c r="O275" s="38">
        <f t="shared" si="140"/>
        <v>863.0485000000001</v>
      </c>
      <c r="P275" s="38">
        <f t="shared" si="140"/>
        <v>1413.9439</v>
      </c>
      <c r="Q275" s="38">
        <f t="shared" si="140"/>
        <v>1147.7884</v>
      </c>
      <c r="R275" s="38">
        <f t="shared" si="140"/>
        <v>1155.262</v>
      </c>
      <c r="S275" s="38">
        <f t="shared" si="140"/>
        <v>118.3922</v>
      </c>
      <c r="T275" s="38">
        <f t="shared" si="140"/>
        <v>59.661</v>
      </c>
      <c r="U275" s="40">
        <f t="shared" si="138"/>
        <v>11420.4301</v>
      </c>
    </row>
    <row r="276" spans="2:21" ht="13.5" customHeight="1">
      <c r="B276" s="3"/>
      <c r="C276" s="7" t="s">
        <v>46</v>
      </c>
      <c r="D276" s="35">
        <v>24581.7692</v>
      </c>
      <c r="E276" s="35">
        <v>41013.529</v>
      </c>
      <c r="F276" s="35">
        <v>11958.3363</v>
      </c>
      <c r="G276" s="35">
        <v>43466.9178</v>
      </c>
      <c r="H276" s="35">
        <v>6269.3576</v>
      </c>
      <c r="I276" s="35">
        <v>5996.2625</v>
      </c>
      <c r="J276" s="35">
        <v>1800.9727</v>
      </c>
      <c r="K276" s="35">
        <v>731.8532</v>
      </c>
      <c r="L276" s="35">
        <v>704.1884</v>
      </c>
      <c r="M276" s="36">
        <v>497.5502</v>
      </c>
      <c r="N276" s="35">
        <v>174.6994</v>
      </c>
      <c r="O276" s="35">
        <v>155.5916</v>
      </c>
      <c r="P276" s="35">
        <v>98.808</v>
      </c>
      <c r="Q276" s="35">
        <v>64.0178</v>
      </c>
      <c r="R276" s="35">
        <v>11.8182</v>
      </c>
      <c r="S276" s="35">
        <v>0</v>
      </c>
      <c r="T276" s="35">
        <v>0</v>
      </c>
      <c r="U276" s="37">
        <f t="shared" si="138"/>
        <v>137525.67190000007</v>
      </c>
    </row>
    <row r="277" spans="2:21" ht="13.5" customHeight="1">
      <c r="B277" s="3"/>
      <c r="C277" s="7" t="s">
        <v>83</v>
      </c>
      <c r="D277" s="35">
        <v>9758.6823</v>
      </c>
      <c r="E277" s="35">
        <v>24434.5378</v>
      </c>
      <c r="F277" s="35">
        <v>8668.7638</v>
      </c>
      <c r="G277" s="35">
        <v>17664.2083</v>
      </c>
      <c r="H277" s="35">
        <v>2910.086</v>
      </c>
      <c r="I277" s="35">
        <v>15815.3305</v>
      </c>
      <c r="J277" s="35">
        <v>2892.6446</v>
      </c>
      <c r="K277" s="35">
        <v>1051.1959</v>
      </c>
      <c r="L277" s="35">
        <v>574.4281</v>
      </c>
      <c r="M277" s="36">
        <v>554.7694</v>
      </c>
      <c r="N277" s="35">
        <v>125.895</v>
      </c>
      <c r="O277" s="35">
        <v>11.9095</v>
      </c>
      <c r="P277" s="35">
        <v>29.1037</v>
      </c>
      <c r="Q277" s="35">
        <v>2.5121</v>
      </c>
      <c r="R277" s="35">
        <v>0</v>
      </c>
      <c r="S277" s="35">
        <v>0</v>
      </c>
      <c r="T277" s="35">
        <v>0</v>
      </c>
      <c r="U277" s="37">
        <f t="shared" si="138"/>
        <v>84494.06700000002</v>
      </c>
    </row>
    <row r="278" spans="2:21" ht="13.5" customHeight="1">
      <c r="B278" s="3"/>
      <c r="C278" s="7" t="s">
        <v>79</v>
      </c>
      <c r="D278" s="35">
        <v>6819.1038</v>
      </c>
      <c r="E278" s="35">
        <v>7837.9582</v>
      </c>
      <c r="F278" s="35">
        <v>3116.5803</v>
      </c>
      <c r="G278" s="35">
        <v>5165.3382</v>
      </c>
      <c r="H278" s="35">
        <v>1103.5988</v>
      </c>
      <c r="I278" s="35">
        <v>429.1976</v>
      </c>
      <c r="J278" s="35">
        <v>62.2205</v>
      </c>
      <c r="K278" s="35">
        <v>23.7887</v>
      </c>
      <c r="L278" s="35">
        <v>25.8736</v>
      </c>
      <c r="M278" s="36">
        <v>18.0821</v>
      </c>
      <c r="N278" s="35">
        <v>4.6962</v>
      </c>
      <c r="O278" s="35">
        <v>1.4052</v>
      </c>
      <c r="P278" s="35">
        <v>1.4052</v>
      </c>
      <c r="Q278" s="35">
        <v>0</v>
      </c>
      <c r="R278" s="35">
        <v>0</v>
      </c>
      <c r="S278" s="35">
        <v>0</v>
      </c>
      <c r="T278" s="35">
        <v>0</v>
      </c>
      <c r="U278" s="37">
        <f t="shared" si="138"/>
        <v>24609.248399999997</v>
      </c>
    </row>
    <row r="279" spans="2:21" ht="13.5" customHeight="1">
      <c r="B279" s="3"/>
      <c r="C279" s="7" t="s">
        <v>47</v>
      </c>
      <c r="D279" s="35">
        <v>86925.1403</v>
      </c>
      <c r="E279" s="35">
        <v>2136.1365</v>
      </c>
      <c r="F279" s="35">
        <v>1075.7924</v>
      </c>
      <c r="G279" s="35">
        <v>6104.9653</v>
      </c>
      <c r="H279" s="35">
        <v>4326.9867</v>
      </c>
      <c r="I279" s="35">
        <v>9539.3769</v>
      </c>
      <c r="J279" s="35">
        <v>2773.7214</v>
      </c>
      <c r="K279" s="35">
        <v>655.1987</v>
      </c>
      <c r="L279" s="35">
        <v>798.514</v>
      </c>
      <c r="M279" s="36">
        <v>322.5344</v>
      </c>
      <c r="N279" s="35">
        <v>406.7538</v>
      </c>
      <c r="O279" s="35">
        <v>54.877</v>
      </c>
      <c r="P279" s="35">
        <v>76.2408</v>
      </c>
      <c r="Q279" s="35">
        <v>12.5346</v>
      </c>
      <c r="R279" s="35">
        <v>43.8806</v>
      </c>
      <c r="S279" s="35">
        <v>0</v>
      </c>
      <c r="T279" s="35">
        <v>0</v>
      </c>
      <c r="U279" s="37">
        <f t="shared" si="138"/>
        <v>115252.65339999998</v>
      </c>
    </row>
    <row r="280" spans="2:21" ht="13.5" customHeight="1">
      <c r="B280" s="3"/>
      <c r="C280" s="7" t="s">
        <v>48</v>
      </c>
      <c r="D280" s="35">
        <v>4525.5072</v>
      </c>
      <c r="E280" s="35">
        <v>2248.7034</v>
      </c>
      <c r="F280" s="35">
        <v>2074.9143</v>
      </c>
      <c r="G280" s="35">
        <v>4504.0945</v>
      </c>
      <c r="H280" s="35">
        <v>1084.57</v>
      </c>
      <c r="I280" s="35">
        <v>1780.8873</v>
      </c>
      <c r="J280" s="35">
        <v>181.8973</v>
      </c>
      <c r="K280" s="35">
        <v>102.8517</v>
      </c>
      <c r="L280" s="35">
        <v>24.4878</v>
      </c>
      <c r="M280" s="36">
        <v>0</v>
      </c>
      <c r="N280" s="35">
        <v>16.7226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7">
        <f t="shared" si="138"/>
        <v>16544.6361</v>
      </c>
    </row>
    <row r="281" spans="2:21" ht="13.5" customHeight="1">
      <c r="B281" s="3" t="s">
        <v>4</v>
      </c>
      <c r="C281" s="7" t="s">
        <v>80</v>
      </c>
      <c r="D281" s="35">
        <v>1752.7926</v>
      </c>
      <c r="E281" s="35">
        <v>3876.467</v>
      </c>
      <c r="F281" s="35">
        <v>2049.4367</v>
      </c>
      <c r="G281" s="35">
        <v>8174.6309</v>
      </c>
      <c r="H281" s="35">
        <v>5365.9006</v>
      </c>
      <c r="I281" s="35">
        <v>8767.9001</v>
      </c>
      <c r="J281" s="35">
        <v>1193.3965</v>
      </c>
      <c r="K281" s="35">
        <v>93.2881</v>
      </c>
      <c r="L281" s="35">
        <v>285.251</v>
      </c>
      <c r="M281" s="36">
        <v>192.1249</v>
      </c>
      <c r="N281" s="35">
        <v>61.802</v>
      </c>
      <c r="O281" s="35">
        <v>5.0152</v>
      </c>
      <c r="P281" s="35">
        <v>11.2821</v>
      </c>
      <c r="Q281" s="35">
        <v>0</v>
      </c>
      <c r="R281" s="35">
        <v>0</v>
      </c>
      <c r="S281" s="35">
        <v>0</v>
      </c>
      <c r="T281" s="35">
        <v>0</v>
      </c>
      <c r="U281" s="37">
        <f t="shared" si="138"/>
        <v>31829.2877</v>
      </c>
    </row>
    <row r="282" spans="2:21" ht="13.5" customHeight="1">
      <c r="B282" s="3"/>
      <c r="C282" s="7" t="s">
        <v>87</v>
      </c>
      <c r="D282" s="35">
        <v>49801.6827</v>
      </c>
      <c r="E282" s="35">
        <v>42273.1542</v>
      </c>
      <c r="F282" s="35">
        <v>6970.088</v>
      </c>
      <c r="G282" s="35">
        <v>14286.3571</v>
      </c>
      <c r="H282" s="35">
        <v>4032.6943</v>
      </c>
      <c r="I282" s="35">
        <v>4175.7024</v>
      </c>
      <c r="J282" s="35">
        <v>1349.9438</v>
      </c>
      <c r="K282" s="35">
        <v>43.5885</v>
      </c>
      <c r="L282" s="35">
        <v>83.6655</v>
      </c>
      <c r="M282" s="36">
        <v>32.528</v>
      </c>
      <c r="N282" s="35">
        <v>0</v>
      </c>
      <c r="O282" s="35">
        <v>4.8529</v>
      </c>
      <c r="P282" s="35">
        <v>4.8529</v>
      </c>
      <c r="Q282" s="35">
        <v>0</v>
      </c>
      <c r="R282" s="35">
        <v>0</v>
      </c>
      <c r="S282" s="35">
        <v>0</v>
      </c>
      <c r="T282" s="35">
        <v>0</v>
      </c>
      <c r="U282" s="37">
        <f t="shared" si="138"/>
        <v>123059.11029999999</v>
      </c>
    </row>
    <row r="283" spans="2:21" ht="13.5" customHeight="1">
      <c r="B283" s="3"/>
      <c r="C283" s="7" t="s">
        <v>81</v>
      </c>
      <c r="D283" s="35">
        <v>901.3764</v>
      </c>
      <c r="E283" s="35">
        <v>2428.4202</v>
      </c>
      <c r="F283" s="35">
        <v>1327.2186</v>
      </c>
      <c r="G283" s="35">
        <v>4361.025</v>
      </c>
      <c r="H283" s="35">
        <v>1322.0823</v>
      </c>
      <c r="I283" s="35">
        <v>1719.0896</v>
      </c>
      <c r="J283" s="35">
        <v>234.7691</v>
      </c>
      <c r="K283" s="35">
        <v>67.8807</v>
      </c>
      <c r="L283" s="35">
        <v>113.2188</v>
      </c>
      <c r="M283" s="36">
        <v>126.016</v>
      </c>
      <c r="N283" s="35">
        <v>27.2348</v>
      </c>
      <c r="O283" s="35">
        <v>7.8226</v>
      </c>
      <c r="P283" s="35">
        <v>5.5665</v>
      </c>
      <c r="Q283" s="35">
        <v>4.9546</v>
      </c>
      <c r="R283" s="35">
        <v>13.2491</v>
      </c>
      <c r="S283" s="35">
        <v>0</v>
      </c>
      <c r="T283" s="35">
        <v>0</v>
      </c>
      <c r="U283" s="37">
        <f t="shared" si="138"/>
        <v>12659.924299999999</v>
      </c>
    </row>
    <row r="284" spans="2:21" ht="13.5" customHeight="1">
      <c r="B284" s="3"/>
      <c r="C284" s="7" t="s">
        <v>84</v>
      </c>
      <c r="D284" s="35">
        <v>0</v>
      </c>
      <c r="E284" s="35">
        <v>92461.3596</v>
      </c>
      <c r="F284" s="35">
        <v>15.9777</v>
      </c>
      <c r="G284" s="35">
        <v>2647.5714</v>
      </c>
      <c r="H284" s="35">
        <v>3205.905</v>
      </c>
      <c r="I284" s="35">
        <v>4408.2303</v>
      </c>
      <c r="J284" s="35">
        <v>1927.809</v>
      </c>
      <c r="K284" s="35">
        <v>657.264</v>
      </c>
      <c r="L284" s="35">
        <v>698.6934</v>
      </c>
      <c r="M284" s="36">
        <v>799.7386</v>
      </c>
      <c r="N284" s="35">
        <v>182.3631</v>
      </c>
      <c r="O284" s="35">
        <v>286.2004</v>
      </c>
      <c r="P284" s="35">
        <v>458.9901</v>
      </c>
      <c r="Q284" s="35">
        <v>169.1256</v>
      </c>
      <c r="R284" s="35">
        <v>220.561</v>
      </c>
      <c r="S284" s="35">
        <v>0</v>
      </c>
      <c r="T284" s="35">
        <v>0</v>
      </c>
      <c r="U284" s="37">
        <f t="shared" si="138"/>
        <v>108139.78919999998</v>
      </c>
    </row>
    <row r="285" spans="2:21" ht="13.5" customHeight="1">
      <c r="B285" s="3"/>
      <c r="C285" s="7" t="s">
        <v>49</v>
      </c>
      <c r="D285" s="35">
        <v>1198.6099</v>
      </c>
      <c r="E285" s="35">
        <v>1886.2429</v>
      </c>
      <c r="F285" s="35">
        <v>939.1815</v>
      </c>
      <c r="G285" s="35">
        <v>2130.8872</v>
      </c>
      <c r="H285" s="35">
        <v>1043.5408</v>
      </c>
      <c r="I285" s="35">
        <v>2289.0352</v>
      </c>
      <c r="J285" s="35">
        <v>508.4447</v>
      </c>
      <c r="K285" s="35">
        <v>82.5471</v>
      </c>
      <c r="L285" s="35">
        <v>91.0356</v>
      </c>
      <c r="M285" s="36">
        <v>129.7112</v>
      </c>
      <c r="N285" s="35">
        <v>25.5849</v>
      </c>
      <c r="O285" s="35">
        <v>8.0219</v>
      </c>
      <c r="P285" s="35">
        <v>0</v>
      </c>
      <c r="Q285" s="35">
        <v>12.1416</v>
      </c>
      <c r="R285" s="35">
        <v>0</v>
      </c>
      <c r="S285" s="35">
        <v>1.8743</v>
      </c>
      <c r="T285" s="35">
        <v>0</v>
      </c>
      <c r="U285" s="37">
        <f t="shared" si="138"/>
        <v>10346.858799999998</v>
      </c>
    </row>
    <row r="286" spans="2:21" ht="13.5" customHeight="1">
      <c r="B286" s="3"/>
      <c r="C286" s="7" t="s">
        <v>50</v>
      </c>
      <c r="D286" s="35">
        <v>376.2668</v>
      </c>
      <c r="E286" s="35">
        <v>1006.1949</v>
      </c>
      <c r="F286" s="35">
        <v>401.7745</v>
      </c>
      <c r="G286" s="35">
        <v>606.2375</v>
      </c>
      <c r="H286" s="35">
        <v>121.991</v>
      </c>
      <c r="I286" s="35">
        <v>257.6422</v>
      </c>
      <c r="J286" s="35">
        <v>167.6052</v>
      </c>
      <c r="K286" s="35">
        <v>49.9209</v>
      </c>
      <c r="L286" s="35">
        <v>7.6912</v>
      </c>
      <c r="M286" s="36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7">
        <f t="shared" si="138"/>
        <v>2995.3242</v>
      </c>
    </row>
    <row r="287" spans="2:21" ht="13.5" customHeight="1">
      <c r="B287" s="3" t="s">
        <v>5</v>
      </c>
      <c r="C287" s="7" t="s">
        <v>88</v>
      </c>
      <c r="D287" s="35">
        <v>110.2767</v>
      </c>
      <c r="E287" s="35">
        <v>779.4266</v>
      </c>
      <c r="F287" s="35">
        <v>362.497</v>
      </c>
      <c r="G287" s="35">
        <v>1670.5214</v>
      </c>
      <c r="H287" s="35">
        <v>91.8466</v>
      </c>
      <c r="I287" s="35">
        <v>0</v>
      </c>
      <c r="J287" s="35">
        <v>0</v>
      </c>
      <c r="K287" s="35">
        <v>0</v>
      </c>
      <c r="L287" s="35">
        <v>0</v>
      </c>
      <c r="M287" s="36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7">
        <f t="shared" si="138"/>
        <v>3014.5683</v>
      </c>
    </row>
    <row r="288" spans="2:21" ht="13.5" customHeight="1">
      <c r="B288" s="3"/>
      <c r="C288" s="7" t="s">
        <v>51</v>
      </c>
      <c r="D288" s="35">
        <v>912.6521</v>
      </c>
      <c r="E288" s="35">
        <v>2298.5016</v>
      </c>
      <c r="F288" s="35">
        <v>2731.9279</v>
      </c>
      <c r="G288" s="35">
        <v>24566.4405</v>
      </c>
      <c r="H288" s="35">
        <v>11267.8965</v>
      </c>
      <c r="I288" s="35">
        <v>53031.4727</v>
      </c>
      <c r="J288" s="35">
        <v>30782.9641</v>
      </c>
      <c r="K288" s="35">
        <v>9439.996</v>
      </c>
      <c r="L288" s="35">
        <v>13931.167</v>
      </c>
      <c r="M288" s="36">
        <v>9858.8423</v>
      </c>
      <c r="N288" s="35">
        <v>3149.6389</v>
      </c>
      <c r="O288" s="35">
        <v>2865.1577</v>
      </c>
      <c r="P288" s="35">
        <v>2741.0716</v>
      </c>
      <c r="Q288" s="35">
        <v>2364.1832</v>
      </c>
      <c r="R288" s="35">
        <v>3099.4746</v>
      </c>
      <c r="S288" s="35">
        <v>237.9698</v>
      </c>
      <c r="T288" s="35">
        <v>74.0598</v>
      </c>
      <c r="U288" s="37">
        <f t="shared" si="138"/>
        <v>173353.41629999992</v>
      </c>
    </row>
    <row r="289" spans="2:21" ht="13.5" customHeight="1">
      <c r="B289" s="3"/>
      <c r="C289" s="7" t="s">
        <v>82</v>
      </c>
      <c r="D289" s="35">
        <v>37.851</v>
      </c>
      <c r="E289" s="35">
        <v>112.0711</v>
      </c>
      <c r="F289" s="35">
        <v>162.6122</v>
      </c>
      <c r="G289" s="35">
        <v>1059.1087</v>
      </c>
      <c r="H289" s="35">
        <v>649.4764</v>
      </c>
      <c r="I289" s="35">
        <v>1048.9441</v>
      </c>
      <c r="J289" s="35">
        <v>1213.1427</v>
      </c>
      <c r="K289" s="35">
        <v>216.5752</v>
      </c>
      <c r="L289" s="35">
        <v>264.7956</v>
      </c>
      <c r="M289" s="36">
        <v>505.4177</v>
      </c>
      <c r="N289" s="35">
        <v>131.5462</v>
      </c>
      <c r="O289" s="35">
        <v>667.8005</v>
      </c>
      <c r="P289" s="35">
        <v>85.6132</v>
      </c>
      <c r="Q289" s="35">
        <v>74.4223</v>
      </c>
      <c r="R289" s="35">
        <v>14.5465</v>
      </c>
      <c r="S289" s="35">
        <v>0</v>
      </c>
      <c r="T289" s="35">
        <v>0</v>
      </c>
      <c r="U289" s="37">
        <f t="shared" si="138"/>
        <v>6243.9234000000015</v>
      </c>
    </row>
    <row r="290" spans="2:21" ht="13.5" customHeight="1">
      <c r="B290" s="3"/>
      <c r="C290" s="7" t="s">
        <v>52</v>
      </c>
      <c r="D290" s="35">
        <v>19.7515</v>
      </c>
      <c r="E290" s="35">
        <v>180.4079</v>
      </c>
      <c r="F290" s="35">
        <v>346.4362</v>
      </c>
      <c r="G290" s="35">
        <v>7898.4264</v>
      </c>
      <c r="H290" s="35">
        <v>262.3732</v>
      </c>
      <c r="I290" s="35">
        <v>612.7705</v>
      </c>
      <c r="J290" s="35">
        <v>164.3448</v>
      </c>
      <c r="K290" s="35">
        <v>46.2596</v>
      </c>
      <c r="L290" s="35">
        <v>78.4133</v>
      </c>
      <c r="M290" s="36">
        <v>61.7199</v>
      </c>
      <c r="N290" s="35">
        <v>1.0193</v>
      </c>
      <c r="O290" s="35">
        <v>0</v>
      </c>
      <c r="P290" s="35">
        <v>27.4163</v>
      </c>
      <c r="Q290" s="35">
        <v>1.0193</v>
      </c>
      <c r="R290" s="35">
        <v>0</v>
      </c>
      <c r="S290" s="35">
        <v>0</v>
      </c>
      <c r="T290" s="35">
        <v>0</v>
      </c>
      <c r="U290" s="37">
        <f t="shared" si="138"/>
        <v>9700.358200000002</v>
      </c>
    </row>
    <row r="291" spans="2:21" ht="13.5" customHeight="1">
      <c r="B291" s="3"/>
      <c r="C291" s="7" t="s">
        <v>53</v>
      </c>
      <c r="D291" s="35">
        <v>6384.1276</v>
      </c>
      <c r="E291" s="35">
        <v>7819.7392</v>
      </c>
      <c r="F291" s="35">
        <v>6015.2677</v>
      </c>
      <c r="G291" s="35">
        <v>23057.2785</v>
      </c>
      <c r="H291" s="35">
        <v>4206.2486</v>
      </c>
      <c r="I291" s="35">
        <v>10850.1079</v>
      </c>
      <c r="J291" s="35">
        <v>2101.3273</v>
      </c>
      <c r="K291" s="35">
        <v>347.8846</v>
      </c>
      <c r="L291" s="35">
        <v>222.838</v>
      </c>
      <c r="M291" s="36">
        <v>105.7292</v>
      </c>
      <c r="N291" s="35">
        <v>76.5245</v>
      </c>
      <c r="O291" s="35">
        <v>21.9784</v>
      </c>
      <c r="P291" s="35">
        <v>32.5553</v>
      </c>
      <c r="Q291" s="35">
        <v>9.3733</v>
      </c>
      <c r="R291" s="35">
        <v>25.7365</v>
      </c>
      <c r="S291" s="35">
        <v>0</v>
      </c>
      <c r="T291" s="35">
        <v>0</v>
      </c>
      <c r="U291" s="37">
        <f t="shared" si="138"/>
        <v>61276.7166</v>
      </c>
    </row>
    <row r="292" spans="2:21" ht="13.5" customHeight="1">
      <c r="B292" s="3"/>
      <c r="C292" s="7" t="s">
        <v>89</v>
      </c>
      <c r="D292" s="35">
        <v>2272.9018</v>
      </c>
      <c r="E292" s="35">
        <v>1853.3824</v>
      </c>
      <c r="F292" s="35">
        <v>1348.0481</v>
      </c>
      <c r="G292" s="35">
        <v>8138.8236</v>
      </c>
      <c r="H292" s="35">
        <v>1888.0631</v>
      </c>
      <c r="I292" s="35">
        <v>2556.0459</v>
      </c>
      <c r="J292" s="35">
        <v>2322.356</v>
      </c>
      <c r="K292" s="35">
        <v>289.0256</v>
      </c>
      <c r="L292" s="35">
        <v>0</v>
      </c>
      <c r="M292" s="36">
        <v>25.2672</v>
      </c>
      <c r="N292" s="35">
        <v>30.7954</v>
      </c>
      <c r="O292" s="35">
        <v>28.1933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7">
        <f t="shared" si="138"/>
        <v>20752.902399999995</v>
      </c>
    </row>
    <row r="293" spans="2:21" ht="13.5" customHeight="1">
      <c r="B293" s="3" t="s">
        <v>6</v>
      </c>
      <c r="C293" s="7" t="s">
        <v>90</v>
      </c>
      <c r="D293" s="35">
        <v>7644.8823</v>
      </c>
      <c r="E293" s="35">
        <v>10628.0824</v>
      </c>
      <c r="F293" s="35">
        <v>2873.2101</v>
      </c>
      <c r="G293" s="35">
        <v>6836.8544</v>
      </c>
      <c r="H293" s="35">
        <v>2828.7651</v>
      </c>
      <c r="I293" s="35">
        <v>4038.038</v>
      </c>
      <c r="J293" s="35">
        <v>1155.213</v>
      </c>
      <c r="K293" s="35">
        <v>96.0455</v>
      </c>
      <c r="L293" s="35">
        <v>117.0828</v>
      </c>
      <c r="M293" s="36">
        <v>56.9067</v>
      </c>
      <c r="N293" s="35">
        <v>36.8911</v>
      </c>
      <c r="O293" s="35">
        <v>1.631</v>
      </c>
      <c r="P293" s="35">
        <v>0</v>
      </c>
      <c r="Q293" s="35">
        <v>0</v>
      </c>
      <c r="R293" s="35">
        <v>13.4196</v>
      </c>
      <c r="S293" s="35">
        <v>0</v>
      </c>
      <c r="T293" s="35">
        <v>0</v>
      </c>
      <c r="U293" s="37">
        <f t="shared" si="138"/>
        <v>36327.022000000004</v>
      </c>
    </row>
    <row r="294" spans="2:21" ht="13.5" customHeight="1">
      <c r="B294" s="3"/>
      <c r="C294" s="7" t="s">
        <v>91</v>
      </c>
      <c r="D294" s="35">
        <v>310.7157</v>
      </c>
      <c r="E294" s="35">
        <v>690.4004</v>
      </c>
      <c r="F294" s="35">
        <v>289.6116</v>
      </c>
      <c r="G294" s="35">
        <v>946.8143</v>
      </c>
      <c r="H294" s="35">
        <v>447.0848</v>
      </c>
      <c r="I294" s="35">
        <v>1620.7199</v>
      </c>
      <c r="J294" s="35">
        <v>47.8956</v>
      </c>
      <c r="K294" s="35">
        <v>0</v>
      </c>
      <c r="L294" s="35">
        <v>0</v>
      </c>
      <c r="M294" s="36">
        <v>0</v>
      </c>
      <c r="N294" s="35">
        <v>1.0378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7">
        <f t="shared" si="138"/>
        <v>4354.2801</v>
      </c>
    </row>
    <row r="295" spans="2:21" ht="13.5" customHeight="1">
      <c r="B295" s="3"/>
      <c r="C295" s="7" t="s">
        <v>92</v>
      </c>
      <c r="D295" s="35">
        <v>698.8335</v>
      </c>
      <c r="E295" s="35">
        <v>1217.0733</v>
      </c>
      <c r="F295" s="35">
        <v>824.6099</v>
      </c>
      <c r="G295" s="35">
        <v>1809.6329</v>
      </c>
      <c r="H295" s="35">
        <v>869.7305</v>
      </c>
      <c r="I295" s="35">
        <v>524.634</v>
      </c>
      <c r="J295" s="35">
        <v>211.2719</v>
      </c>
      <c r="K295" s="35">
        <v>22.0729</v>
      </c>
      <c r="L295" s="35">
        <v>41.9505</v>
      </c>
      <c r="M295" s="36">
        <v>27.8078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7">
        <f>SUM(D295:T295)</f>
        <v>6247.6172</v>
      </c>
    </row>
    <row r="296" spans="2:21" ht="13.5" customHeight="1">
      <c r="B296" s="3"/>
      <c r="C296" s="7" t="s">
        <v>54</v>
      </c>
      <c r="D296" s="35">
        <v>4778.9493</v>
      </c>
      <c r="E296" s="35">
        <v>3525.2345</v>
      </c>
      <c r="F296" s="35">
        <v>968.7762</v>
      </c>
      <c r="G296" s="35">
        <v>2183.2167</v>
      </c>
      <c r="H296" s="35">
        <v>1110.3761</v>
      </c>
      <c r="I296" s="35">
        <v>1513.9338</v>
      </c>
      <c r="J296" s="35">
        <v>157.8151</v>
      </c>
      <c r="K296" s="35">
        <v>7.414</v>
      </c>
      <c r="L296" s="35">
        <v>2.9896</v>
      </c>
      <c r="M296" s="36">
        <v>10.4896</v>
      </c>
      <c r="N296" s="35">
        <v>5.0989</v>
      </c>
      <c r="O296" s="35">
        <v>11.0989</v>
      </c>
      <c r="P296" s="35">
        <v>1.5</v>
      </c>
      <c r="Q296" s="35">
        <v>7.5</v>
      </c>
      <c r="R296" s="35">
        <v>5.0989</v>
      </c>
      <c r="S296" s="35">
        <v>0</v>
      </c>
      <c r="T296" s="35">
        <v>0</v>
      </c>
      <c r="U296" s="37">
        <f>SUM(D296:T296)</f>
        <v>14289.491600000005</v>
      </c>
    </row>
    <row r="297" spans="2:21" ht="13.5" customHeight="1">
      <c r="B297" s="3"/>
      <c r="C297" s="7" t="s">
        <v>93</v>
      </c>
      <c r="D297" s="35">
        <v>935.7664</v>
      </c>
      <c r="E297" s="35">
        <v>2054.8923</v>
      </c>
      <c r="F297" s="35">
        <v>1035.7031</v>
      </c>
      <c r="G297" s="35">
        <v>1493.5965</v>
      </c>
      <c r="H297" s="35">
        <v>293.3322</v>
      </c>
      <c r="I297" s="35">
        <v>477.982</v>
      </c>
      <c r="J297" s="35">
        <v>6.8648</v>
      </c>
      <c r="K297" s="35">
        <v>0</v>
      </c>
      <c r="L297" s="35">
        <v>77.4282</v>
      </c>
      <c r="M297" s="36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7">
        <f t="shared" si="138"/>
        <v>6375.565500000001</v>
      </c>
    </row>
    <row r="298" spans="2:21" ht="13.5" customHeight="1">
      <c r="B298" s="3"/>
      <c r="C298" s="7" t="s">
        <v>55</v>
      </c>
      <c r="D298" s="35">
        <v>4087.4087</v>
      </c>
      <c r="E298" s="35">
        <v>2082.5098</v>
      </c>
      <c r="F298" s="35">
        <v>3486.4973</v>
      </c>
      <c r="G298" s="35">
        <v>9812.1731</v>
      </c>
      <c r="H298" s="35">
        <v>3272.7706</v>
      </c>
      <c r="I298" s="35">
        <v>3181.6369</v>
      </c>
      <c r="J298" s="35">
        <v>1246.544</v>
      </c>
      <c r="K298" s="35">
        <v>354.5745</v>
      </c>
      <c r="L298" s="35">
        <v>309.5389</v>
      </c>
      <c r="M298" s="36">
        <v>251.9524</v>
      </c>
      <c r="N298" s="35">
        <v>41.2171</v>
      </c>
      <c r="O298" s="35">
        <v>145.6499</v>
      </c>
      <c r="P298" s="35">
        <v>38.8671</v>
      </c>
      <c r="Q298" s="35">
        <v>12.9138</v>
      </c>
      <c r="R298" s="35">
        <v>25.8276</v>
      </c>
      <c r="S298" s="35">
        <v>0</v>
      </c>
      <c r="T298" s="35">
        <v>0</v>
      </c>
      <c r="U298" s="37">
        <f t="shared" si="138"/>
        <v>28350.0817</v>
      </c>
    </row>
    <row r="299" spans="2:21" ht="13.5" customHeight="1">
      <c r="B299" s="3"/>
      <c r="C299" s="8" t="s">
        <v>94</v>
      </c>
      <c r="D299" s="35">
        <v>109702.2868</v>
      </c>
      <c r="E299" s="35">
        <v>20399.5422</v>
      </c>
      <c r="F299" s="35">
        <v>3940.7087</v>
      </c>
      <c r="G299" s="35">
        <v>10540.8761</v>
      </c>
      <c r="H299" s="35">
        <v>849.6038</v>
      </c>
      <c r="I299" s="35">
        <v>1182.0935</v>
      </c>
      <c r="J299" s="35">
        <v>472.8733</v>
      </c>
      <c r="K299" s="35">
        <v>71.7246</v>
      </c>
      <c r="L299" s="35">
        <v>21.9431</v>
      </c>
      <c r="M299" s="36">
        <v>41.5769</v>
      </c>
      <c r="N299" s="35">
        <v>3.0525</v>
      </c>
      <c r="O299" s="35">
        <v>3.0525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7">
        <f t="shared" si="138"/>
        <v>147229.33399999994</v>
      </c>
    </row>
    <row r="300" spans="2:21" ht="13.5" customHeight="1">
      <c r="B300" s="5"/>
      <c r="C300" s="9" t="s">
        <v>86</v>
      </c>
      <c r="D300" s="38">
        <f aca="true" t="shared" si="141" ref="D300:L300">SUM(D276:D299)</f>
        <v>324537.33460000006</v>
      </c>
      <c r="E300" s="38">
        <f t="shared" si="141"/>
        <v>275243.9674</v>
      </c>
      <c r="F300" s="38">
        <f t="shared" si="141"/>
        <v>62983.97010000001</v>
      </c>
      <c r="G300" s="38">
        <f t="shared" si="141"/>
        <v>209125.9963</v>
      </c>
      <c r="H300" s="38">
        <f t="shared" si="141"/>
        <v>58824.280599999984</v>
      </c>
      <c r="I300" s="38">
        <f t="shared" si="141"/>
        <v>135817.03379999998</v>
      </c>
      <c r="J300" s="38">
        <f t="shared" si="141"/>
        <v>52976.0374</v>
      </c>
      <c r="K300" s="38">
        <f t="shared" si="141"/>
        <v>14450.949999999999</v>
      </c>
      <c r="L300" s="38">
        <f t="shared" si="141"/>
        <v>18475.1944</v>
      </c>
      <c r="M300" s="39">
        <f aca="true" t="shared" si="142" ref="M300:T300">SUM(M276:M299)</f>
        <v>13618.764500000001</v>
      </c>
      <c r="N300" s="38">
        <f t="shared" si="142"/>
        <v>4502.5734999999995</v>
      </c>
      <c r="O300" s="38">
        <f t="shared" si="142"/>
        <v>4280.258500000001</v>
      </c>
      <c r="P300" s="38">
        <f t="shared" si="142"/>
        <v>3613.2728</v>
      </c>
      <c r="Q300" s="38">
        <f t="shared" si="142"/>
        <v>2734.6982000000003</v>
      </c>
      <c r="R300" s="38">
        <f t="shared" si="142"/>
        <v>3473.6126000000004</v>
      </c>
      <c r="S300" s="38">
        <f t="shared" si="142"/>
        <v>239.8441</v>
      </c>
      <c r="T300" s="38">
        <f t="shared" si="142"/>
        <v>74.0598</v>
      </c>
      <c r="U300" s="40">
        <f t="shared" si="138"/>
        <v>1184971.8486</v>
      </c>
    </row>
    <row r="301" spans="2:21" ht="13.5" customHeight="1">
      <c r="B301" s="1"/>
      <c r="C301" s="10" t="s">
        <v>56</v>
      </c>
      <c r="D301" s="35">
        <v>4217.4184</v>
      </c>
      <c r="E301" s="35">
        <v>7104.4085</v>
      </c>
      <c r="F301" s="35">
        <v>1181.0246</v>
      </c>
      <c r="G301" s="35">
        <v>1770.7619</v>
      </c>
      <c r="H301" s="35">
        <v>138.9962</v>
      </c>
      <c r="I301" s="35">
        <v>147.1925</v>
      </c>
      <c r="J301" s="35">
        <v>11.0588</v>
      </c>
      <c r="K301" s="35">
        <v>2.0024</v>
      </c>
      <c r="L301" s="35">
        <v>0</v>
      </c>
      <c r="M301" s="36">
        <v>4.4168</v>
      </c>
      <c r="N301" s="35">
        <v>1.0072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7">
        <f t="shared" si="138"/>
        <v>14578.2873</v>
      </c>
    </row>
    <row r="302" spans="2:21" ht="13.5" customHeight="1">
      <c r="B302" s="3"/>
      <c r="C302" s="7" t="s">
        <v>57</v>
      </c>
      <c r="D302" s="35">
        <v>380.3068</v>
      </c>
      <c r="E302" s="35">
        <v>47.2019</v>
      </c>
      <c r="F302" s="35">
        <v>26.6798</v>
      </c>
      <c r="G302" s="35">
        <v>77.9936</v>
      </c>
      <c r="H302" s="35">
        <v>49.672</v>
      </c>
      <c r="I302" s="35">
        <v>11.2959</v>
      </c>
      <c r="J302" s="35">
        <v>5.1345</v>
      </c>
      <c r="K302" s="35">
        <v>2.0538</v>
      </c>
      <c r="L302" s="35">
        <v>0</v>
      </c>
      <c r="M302" s="36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7">
        <f t="shared" si="138"/>
        <v>600.3383</v>
      </c>
    </row>
    <row r="303" spans="2:21" ht="13.5" customHeight="1">
      <c r="B303" s="3"/>
      <c r="C303" s="7" t="s">
        <v>58</v>
      </c>
      <c r="D303" s="35">
        <v>2717.1062</v>
      </c>
      <c r="E303" s="35">
        <v>1797.4711</v>
      </c>
      <c r="F303" s="35">
        <v>1587.1446</v>
      </c>
      <c r="G303" s="35">
        <v>2759.1879</v>
      </c>
      <c r="H303" s="35">
        <v>184.505</v>
      </c>
      <c r="I303" s="35">
        <v>175.4405</v>
      </c>
      <c r="J303" s="35">
        <v>0</v>
      </c>
      <c r="K303" s="35">
        <v>0</v>
      </c>
      <c r="L303" s="35">
        <v>0</v>
      </c>
      <c r="M303" s="36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7">
        <f t="shared" si="138"/>
        <v>9220.855300000001</v>
      </c>
    </row>
    <row r="304" spans="2:21" ht="13.5" customHeight="1">
      <c r="B304" s="3" t="s">
        <v>7</v>
      </c>
      <c r="C304" s="7" t="s">
        <v>95</v>
      </c>
      <c r="D304" s="35">
        <v>160768.4066</v>
      </c>
      <c r="E304" s="35">
        <v>119571.7089</v>
      </c>
      <c r="F304" s="35">
        <v>77112.8595</v>
      </c>
      <c r="G304" s="35">
        <v>52376.8999</v>
      </c>
      <c r="H304" s="35">
        <v>11370.2797</v>
      </c>
      <c r="I304" s="35">
        <v>18027.3318</v>
      </c>
      <c r="J304" s="35">
        <v>3297.8238</v>
      </c>
      <c r="K304" s="35">
        <v>1061.733</v>
      </c>
      <c r="L304" s="35">
        <v>466.2443</v>
      </c>
      <c r="M304" s="36">
        <v>798.0042</v>
      </c>
      <c r="N304" s="35">
        <v>646.1054</v>
      </c>
      <c r="O304" s="35">
        <v>420.8629</v>
      </c>
      <c r="P304" s="35">
        <v>18.7692</v>
      </c>
      <c r="Q304" s="35">
        <v>0</v>
      </c>
      <c r="R304" s="35">
        <v>18.7692</v>
      </c>
      <c r="S304" s="35">
        <v>4.7966</v>
      </c>
      <c r="T304" s="35">
        <v>0</v>
      </c>
      <c r="U304" s="37">
        <f t="shared" si="138"/>
        <v>445960.59500000003</v>
      </c>
    </row>
    <row r="305" spans="2:21" ht="13.5" customHeight="1">
      <c r="B305" s="3"/>
      <c r="C305" s="7" t="s">
        <v>59</v>
      </c>
      <c r="D305" s="35">
        <v>111071.3693</v>
      </c>
      <c r="E305" s="35">
        <v>156437.2247</v>
      </c>
      <c r="F305" s="35">
        <v>145970.7507</v>
      </c>
      <c r="G305" s="35">
        <v>96840.2009</v>
      </c>
      <c r="H305" s="35">
        <v>35958.8183</v>
      </c>
      <c r="I305" s="35">
        <v>18069.2824</v>
      </c>
      <c r="J305" s="35">
        <v>1062.4633</v>
      </c>
      <c r="K305" s="35">
        <v>986.6431</v>
      </c>
      <c r="L305" s="35">
        <v>808.8303</v>
      </c>
      <c r="M305" s="36">
        <v>1679.2092</v>
      </c>
      <c r="N305" s="35">
        <v>159.6571</v>
      </c>
      <c r="O305" s="35">
        <v>112.4362</v>
      </c>
      <c r="P305" s="35">
        <v>25.4995</v>
      </c>
      <c r="Q305" s="35">
        <v>99.1415</v>
      </c>
      <c r="R305" s="35">
        <v>0</v>
      </c>
      <c r="S305" s="35">
        <v>0</v>
      </c>
      <c r="T305" s="35">
        <v>0</v>
      </c>
      <c r="U305" s="37">
        <f t="shared" si="138"/>
        <v>569281.5265</v>
      </c>
    </row>
    <row r="306" spans="2:21" ht="13.5" customHeight="1">
      <c r="B306" s="3"/>
      <c r="C306" s="7" t="s">
        <v>60</v>
      </c>
      <c r="D306" s="35">
        <v>175050.6328</v>
      </c>
      <c r="E306" s="35">
        <v>175548.8221</v>
      </c>
      <c r="F306" s="35">
        <v>95174.3364</v>
      </c>
      <c r="G306" s="35">
        <v>178606.5473</v>
      </c>
      <c r="H306" s="35">
        <v>39376.1259</v>
      </c>
      <c r="I306" s="35">
        <v>54131.3652</v>
      </c>
      <c r="J306" s="35">
        <v>23717.1678</v>
      </c>
      <c r="K306" s="35">
        <v>2918.9633</v>
      </c>
      <c r="L306" s="35">
        <v>9590.0722</v>
      </c>
      <c r="M306" s="36">
        <v>6448.3477</v>
      </c>
      <c r="N306" s="35">
        <v>69.2324</v>
      </c>
      <c r="O306" s="35">
        <v>492.2015</v>
      </c>
      <c r="P306" s="35">
        <v>705.995</v>
      </c>
      <c r="Q306" s="35">
        <v>450.7685</v>
      </c>
      <c r="R306" s="35">
        <v>485.244</v>
      </c>
      <c r="S306" s="35">
        <v>3.9654</v>
      </c>
      <c r="T306" s="35">
        <v>0</v>
      </c>
      <c r="U306" s="37">
        <f t="shared" si="138"/>
        <v>762769.7875</v>
      </c>
    </row>
    <row r="307" spans="2:21" ht="13.5" customHeight="1">
      <c r="B307" s="3"/>
      <c r="C307" s="7" t="s">
        <v>61</v>
      </c>
      <c r="D307" s="35">
        <v>80950.4451</v>
      </c>
      <c r="E307" s="35">
        <v>102075.4654</v>
      </c>
      <c r="F307" s="35">
        <v>37526.2118</v>
      </c>
      <c r="G307" s="35">
        <v>38655.9819</v>
      </c>
      <c r="H307" s="35">
        <v>3130.8994</v>
      </c>
      <c r="I307" s="35">
        <v>3955.0999</v>
      </c>
      <c r="J307" s="35">
        <v>257.5848</v>
      </c>
      <c r="K307" s="35">
        <v>169.5223</v>
      </c>
      <c r="L307" s="35">
        <v>1.1036</v>
      </c>
      <c r="M307" s="36">
        <v>139.6244</v>
      </c>
      <c r="N307" s="35">
        <v>0</v>
      </c>
      <c r="O307" s="35">
        <v>0</v>
      </c>
      <c r="P307" s="35">
        <v>0</v>
      </c>
      <c r="Q307" s="35">
        <v>1</v>
      </c>
      <c r="R307" s="35">
        <v>3</v>
      </c>
      <c r="S307" s="35">
        <v>0</v>
      </c>
      <c r="T307" s="35">
        <v>0</v>
      </c>
      <c r="U307" s="37">
        <f t="shared" si="138"/>
        <v>266865.93859999994</v>
      </c>
    </row>
    <row r="308" spans="2:21" ht="13.5" customHeight="1">
      <c r="B308" s="3"/>
      <c r="C308" s="7" t="s">
        <v>62</v>
      </c>
      <c r="D308" s="35">
        <v>9120.2966</v>
      </c>
      <c r="E308" s="35">
        <v>37068.0252</v>
      </c>
      <c r="F308" s="35">
        <v>36022.9268</v>
      </c>
      <c r="G308" s="35">
        <v>54548.4431</v>
      </c>
      <c r="H308" s="35">
        <v>20362.6686</v>
      </c>
      <c r="I308" s="35">
        <v>18825.7127</v>
      </c>
      <c r="J308" s="35">
        <v>5909.6521</v>
      </c>
      <c r="K308" s="35">
        <v>8537.2189</v>
      </c>
      <c r="L308" s="35">
        <v>7793.7432</v>
      </c>
      <c r="M308" s="36">
        <v>2997.4372</v>
      </c>
      <c r="N308" s="35">
        <v>110.3506</v>
      </c>
      <c r="O308" s="35">
        <v>24.5541</v>
      </c>
      <c r="P308" s="35">
        <v>106.2812</v>
      </c>
      <c r="Q308" s="35">
        <v>24.5541</v>
      </c>
      <c r="R308" s="35">
        <v>32.499</v>
      </c>
      <c r="S308" s="35">
        <v>0</v>
      </c>
      <c r="T308" s="35">
        <v>0</v>
      </c>
      <c r="U308" s="37">
        <f t="shared" si="138"/>
        <v>201484.36340000003</v>
      </c>
    </row>
    <row r="309" spans="2:21" ht="13.5" customHeight="1">
      <c r="B309" s="3" t="s">
        <v>8</v>
      </c>
      <c r="C309" s="7" t="s">
        <v>63</v>
      </c>
      <c r="D309" s="35">
        <v>512.763</v>
      </c>
      <c r="E309" s="35">
        <v>593.9138</v>
      </c>
      <c r="F309" s="35">
        <v>839.6814</v>
      </c>
      <c r="G309" s="35">
        <v>14000.6714</v>
      </c>
      <c r="H309" s="35">
        <v>5649.8797</v>
      </c>
      <c r="I309" s="35">
        <v>10351.4832</v>
      </c>
      <c r="J309" s="35">
        <v>2307.2492</v>
      </c>
      <c r="K309" s="35">
        <v>2019.9342</v>
      </c>
      <c r="L309" s="35">
        <v>2970.1763</v>
      </c>
      <c r="M309" s="36">
        <v>801.5087</v>
      </c>
      <c r="N309" s="35">
        <v>361.7185</v>
      </c>
      <c r="O309" s="35">
        <v>144.3783</v>
      </c>
      <c r="P309" s="35">
        <v>171.5884</v>
      </c>
      <c r="Q309" s="35">
        <v>0</v>
      </c>
      <c r="R309" s="35">
        <v>0</v>
      </c>
      <c r="S309" s="35">
        <v>0</v>
      </c>
      <c r="T309" s="35">
        <v>0</v>
      </c>
      <c r="U309" s="37">
        <f t="shared" si="138"/>
        <v>40724.9461</v>
      </c>
    </row>
    <row r="310" spans="2:21" ht="13.5" customHeight="1">
      <c r="B310" s="3"/>
      <c r="C310" s="7" t="s">
        <v>96</v>
      </c>
      <c r="D310" s="35">
        <v>117130.3913</v>
      </c>
      <c r="E310" s="35">
        <v>39982.7856</v>
      </c>
      <c r="F310" s="35">
        <v>17703.9384</v>
      </c>
      <c r="G310" s="35">
        <v>23102.7412</v>
      </c>
      <c r="H310" s="35">
        <v>1747.3878</v>
      </c>
      <c r="I310" s="35">
        <v>4722.3635</v>
      </c>
      <c r="J310" s="35">
        <v>0</v>
      </c>
      <c r="K310" s="35">
        <v>0</v>
      </c>
      <c r="L310" s="35">
        <v>6.7327</v>
      </c>
      <c r="M310" s="36">
        <v>6.7327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7">
        <f>SUM(D310:T310)</f>
        <v>204403.07319999998</v>
      </c>
    </row>
    <row r="311" spans="2:21" ht="13.5" customHeight="1">
      <c r="B311" s="3"/>
      <c r="C311" s="7" t="s">
        <v>64</v>
      </c>
      <c r="D311" s="35">
        <v>22143.1261</v>
      </c>
      <c r="E311" s="35">
        <v>14722.9514</v>
      </c>
      <c r="F311" s="35">
        <v>3061.0823</v>
      </c>
      <c r="G311" s="35">
        <v>4795.9493</v>
      </c>
      <c r="H311" s="35">
        <v>2184.9829</v>
      </c>
      <c r="I311" s="35">
        <v>323.9875</v>
      </c>
      <c r="J311" s="35">
        <v>107.964</v>
      </c>
      <c r="K311" s="35">
        <v>51.9546</v>
      </c>
      <c r="L311" s="35">
        <v>31.596</v>
      </c>
      <c r="M311" s="36">
        <v>37.1189</v>
      </c>
      <c r="N311" s="35">
        <v>47.8389</v>
      </c>
      <c r="O311" s="35">
        <v>52.4539</v>
      </c>
      <c r="P311" s="35">
        <v>37.4517</v>
      </c>
      <c r="Q311" s="35">
        <v>16.7898</v>
      </c>
      <c r="R311" s="35">
        <v>0</v>
      </c>
      <c r="S311" s="35">
        <v>0</v>
      </c>
      <c r="T311" s="35">
        <v>0</v>
      </c>
      <c r="U311" s="37">
        <f>SUM(D311:T311)</f>
        <v>47615.2473</v>
      </c>
    </row>
    <row r="312" spans="2:21" ht="13.5" customHeight="1">
      <c r="B312" s="3"/>
      <c r="C312" s="7" t="s">
        <v>65</v>
      </c>
      <c r="D312" s="35">
        <v>127375.8504</v>
      </c>
      <c r="E312" s="35">
        <v>71644.5572</v>
      </c>
      <c r="F312" s="35">
        <v>16351.7989</v>
      </c>
      <c r="G312" s="35">
        <v>44558.234</v>
      </c>
      <c r="H312" s="35">
        <v>515.2034</v>
      </c>
      <c r="I312" s="35">
        <v>1060.2395</v>
      </c>
      <c r="J312" s="35">
        <v>3.4746</v>
      </c>
      <c r="K312" s="35">
        <v>9.677</v>
      </c>
      <c r="L312" s="35">
        <v>4.8385</v>
      </c>
      <c r="M312" s="36">
        <v>0</v>
      </c>
      <c r="N312" s="35">
        <v>3.4244</v>
      </c>
      <c r="O312" s="35">
        <v>3.4244</v>
      </c>
      <c r="P312" s="35">
        <v>0</v>
      </c>
      <c r="Q312" s="35">
        <v>3.4244</v>
      </c>
      <c r="R312" s="35">
        <v>2.0012</v>
      </c>
      <c r="S312" s="35">
        <v>0</v>
      </c>
      <c r="T312" s="35">
        <v>0</v>
      </c>
      <c r="U312" s="37">
        <f>SUM(D312:T312)</f>
        <v>261536.14789999992</v>
      </c>
    </row>
    <row r="313" spans="2:21" ht="13.5" customHeight="1">
      <c r="B313" s="3"/>
      <c r="C313" s="7" t="s">
        <v>66</v>
      </c>
      <c r="D313" s="35">
        <v>27477.6889</v>
      </c>
      <c r="E313" s="35">
        <v>14671.868</v>
      </c>
      <c r="F313" s="35">
        <v>3818.4189</v>
      </c>
      <c r="G313" s="35">
        <v>2751.831</v>
      </c>
      <c r="H313" s="35">
        <v>416.9334</v>
      </c>
      <c r="I313" s="35">
        <v>426.9348</v>
      </c>
      <c r="J313" s="35">
        <v>30.2625</v>
      </c>
      <c r="K313" s="35">
        <v>8.4117</v>
      </c>
      <c r="L313" s="35">
        <v>6.692</v>
      </c>
      <c r="M313" s="36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7">
        <f t="shared" si="138"/>
        <v>49609.0412</v>
      </c>
    </row>
    <row r="314" spans="2:21" ht="13.5" customHeight="1">
      <c r="B314" s="3" t="s">
        <v>9</v>
      </c>
      <c r="C314" s="7" t="s">
        <v>67</v>
      </c>
      <c r="D314" s="35">
        <v>11156.1197</v>
      </c>
      <c r="E314" s="35">
        <v>42797.4622</v>
      </c>
      <c r="F314" s="35">
        <v>22338.5858</v>
      </c>
      <c r="G314" s="35">
        <v>8083.3913</v>
      </c>
      <c r="H314" s="35">
        <v>1245.6518</v>
      </c>
      <c r="I314" s="35">
        <v>2897.0398</v>
      </c>
      <c r="J314" s="35">
        <v>81.6621</v>
      </c>
      <c r="K314" s="35">
        <v>0</v>
      </c>
      <c r="L314" s="35">
        <v>0</v>
      </c>
      <c r="M314" s="36">
        <v>31.6199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7">
        <f t="shared" si="138"/>
        <v>88631.53260000002</v>
      </c>
    </row>
    <row r="315" spans="2:21" ht="13.5" customHeight="1">
      <c r="B315" s="3"/>
      <c r="C315" s="7" t="s">
        <v>97</v>
      </c>
      <c r="D315" s="35">
        <v>112542.328</v>
      </c>
      <c r="E315" s="35">
        <v>159088.5409</v>
      </c>
      <c r="F315" s="35">
        <v>4357.9932</v>
      </c>
      <c r="G315" s="35">
        <v>5055.2669</v>
      </c>
      <c r="H315" s="35">
        <v>1921.0551</v>
      </c>
      <c r="I315" s="35">
        <v>974.9482</v>
      </c>
      <c r="J315" s="35">
        <v>21.7162</v>
      </c>
      <c r="K315" s="35">
        <v>10.6854</v>
      </c>
      <c r="L315" s="35">
        <v>23.9126</v>
      </c>
      <c r="M315" s="36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7">
        <f>SUM(D315:T315)</f>
        <v>283996.4465</v>
      </c>
    </row>
    <row r="316" spans="2:21" ht="13.5" customHeight="1">
      <c r="B316" s="3"/>
      <c r="C316" s="7" t="s">
        <v>68</v>
      </c>
      <c r="D316" s="35">
        <v>65872.9241</v>
      </c>
      <c r="E316" s="35">
        <v>27484.0301</v>
      </c>
      <c r="F316" s="35">
        <v>11449.0222</v>
      </c>
      <c r="G316" s="35">
        <v>25640.1998</v>
      </c>
      <c r="H316" s="35">
        <v>5577.2083</v>
      </c>
      <c r="I316" s="35">
        <v>9888.3718</v>
      </c>
      <c r="J316" s="35">
        <v>3398.2821</v>
      </c>
      <c r="K316" s="35">
        <v>617.165</v>
      </c>
      <c r="L316" s="35">
        <v>437.5779</v>
      </c>
      <c r="M316" s="36">
        <v>404.8035</v>
      </c>
      <c r="N316" s="35">
        <v>305.1052</v>
      </c>
      <c r="O316" s="35">
        <v>252.448</v>
      </c>
      <c r="P316" s="35">
        <v>320.0928</v>
      </c>
      <c r="Q316" s="35">
        <v>58.2971</v>
      </c>
      <c r="R316" s="35">
        <v>4.7203</v>
      </c>
      <c r="S316" s="35">
        <v>0</v>
      </c>
      <c r="T316" s="35">
        <v>0</v>
      </c>
      <c r="U316" s="37">
        <f t="shared" si="138"/>
        <v>151710.24820000003</v>
      </c>
    </row>
    <row r="317" spans="2:21" ht="13.5" customHeight="1">
      <c r="B317" s="3"/>
      <c r="C317" s="8" t="s">
        <v>106</v>
      </c>
      <c r="D317" s="41">
        <v>23852.8338</v>
      </c>
      <c r="E317" s="35">
        <v>44070.9646</v>
      </c>
      <c r="F317" s="35">
        <v>16156.4954</v>
      </c>
      <c r="G317" s="35">
        <v>28176.1673</v>
      </c>
      <c r="H317" s="35">
        <v>5583.7293</v>
      </c>
      <c r="I317" s="35">
        <v>5146.389</v>
      </c>
      <c r="J317" s="41">
        <v>133.1049</v>
      </c>
      <c r="K317" s="41">
        <v>9.2424</v>
      </c>
      <c r="L317" s="41">
        <v>20.1459</v>
      </c>
      <c r="M317" s="42">
        <v>27.1627</v>
      </c>
      <c r="N317" s="35">
        <v>11.4205</v>
      </c>
      <c r="O317" s="35">
        <v>40.3275</v>
      </c>
      <c r="P317" s="35">
        <v>6.639</v>
      </c>
      <c r="Q317" s="35">
        <v>0</v>
      </c>
      <c r="R317" s="35">
        <v>0</v>
      </c>
      <c r="S317" s="41">
        <v>0</v>
      </c>
      <c r="T317" s="41">
        <v>0</v>
      </c>
      <c r="U317" s="43">
        <f t="shared" si="138"/>
        <v>123234.6223</v>
      </c>
    </row>
    <row r="318" spans="2:21" ht="13.5" customHeight="1">
      <c r="B318" s="5"/>
      <c r="C318" s="11" t="s">
        <v>86</v>
      </c>
      <c r="D318" s="41">
        <f aca="true" t="shared" si="143" ref="D318:L318">SUM(D301:D317)</f>
        <v>1052340.0070999998</v>
      </c>
      <c r="E318" s="38">
        <f t="shared" si="143"/>
        <v>1014707.4015999999</v>
      </c>
      <c r="F318" s="38">
        <f t="shared" si="143"/>
        <v>490678.95070000004</v>
      </c>
      <c r="G318" s="38">
        <f t="shared" si="143"/>
        <v>581800.4686999999</v>
      </c>
      <c r="H318" s="38">
        <f t="shared" si="143"/>
        <v>135413.9968</v>
      </c>
      <c r="I318" s="38">
        <f t="shared" si="143"/>
        <v>149134.4782</v>
      </c>
      <c r="J318" s="41">
        <f t="shared" si="143"/>
        <v>40344.600699999995</v>
      </c>
      <c r="K318" s="41">
        <f t="shared" si="143"/>
        <v>16405.2071</v>
      </c>
      <c r="L318" s="41">
        <f t="shared" si="143"/>
        <v>22161.665500000003</v>
      </c>
      <c r="M318" s="42">
        <f aca="true" t="shared" si="144" ref="M318:T318">SUM(M301:M317)</f>
        <v>13375.985900000001</v>
      </c>
      <c r="N318" s="38">
        <f t="shared" si="144"/>
        <v>1715.8602</v>
      </c>
      <c r="O318" s="38">
        <f t="shared" si="144"/>
        <v>1543.0868000000005</v>
      </c>
      <c r="P318" s="38">
        <f t="shared" si="144"/>
        <v>1392.3167999999998</v>
      </c>
      <c r="Q318" s="38">
        <f t="shared" si="144"/>
        <v>653.9753999999999</v>
      </c>
      <c r="R318" s="38">
        <f t="shared" si="144"/>
        <v>546.2337</v>
      </c>
      <c r="S318" s="41">
        <f t="shared" si="144"/>
        <v>8.762</v>
      </c>
      <c r="T318" s="41">
        <f t="shared" si="144"/>
        <v>0</v>
      </c>
      <c r="U318" s="43">
        <f t="shared" si="138"/>
        <v>3522222.9971999996</v>
      </c>
    </row>
    <row r="319" spans="2:21" ht="13.5" customHeight="1">
      <c r="B319" s="3"/>
      <c r="C319" s="4" t="s">
        <v>98</v>
      </c>
      <c r="D319" s="32">
        <v>317.1532</v>
      </c>
      <c r="E319" s="32">
        <v>503.1441</v>
      </c>
      <c r="F319" s="32">
        <v>405.8824</v>
      </c>
      <c r="G319" s="35">
        <v>1028.8541</v>
      </c>
      <c r="H319" s="35">
        <v>525.1015</v>
      </c>
      <c r="I319" s="35">
        <v>1580.8558</v>
      </c>
      <c r="J319" s="32">
        <v>474.7531</v>
      </c>
      <c r="K319" s="32">
        <v>329.5996</v>
      </c>
      <c r="L319" s="32">
        <v>365.2405</v>
      </c>
      <c r="M319" s="33">
        <v>255.9546</v>
      </c>
      <c r="N319" s="32">
        <v>50.2638</v>
      </c>
      <c r="O319" s="32">
        <v>46.0684</v>
      </c>
      <c r="P319" s="35">
        <v>35.677</v>
      </c>
      <c r="Q319" s="35">
        <v>9.8233</v>
      </c>
      <c r="R319" s="35">
        <v>18.726</v>
      </c>
      <c r="S319" s="32">
        <v>0</v>
      </c>
      <c r="T319" s="32">
        <v>0</v>
      </c>
      <c r="U319" s="34">
        <f t="shared" si="138"/>
        <v>5947.0974</v>
      </c>
    </row>
    <row r="320" spans="2:21" ht="13.5" customHeight="1">
      <c r="B320" s="3" t="s">
        <v>11</v>
      </c>
      <c r="C320" s="4" t="s">
        <v>99</v>
      </c>
      <c r="D320" s="35">
        <v>11.0319</v>
      </c>
      <c r="E320" s="35">
        <v>29.0841</v>
      </c>
      <c r="F320" s="35">
        <v>22.1575</v>
      </c>
      <c r="G320" s="35">
        <v>45.1879</v>
      </c>
      <c r="H320" s="35">
        <v>11.5065</v>
      </c>
      <c r="I320" s="35">
        <v>39.6254</v>
      </c>
      <c r="J320" s="35">
        <v>13.6029</v>
      </c>
      <c r="K320" s="35">
        <v>10.7574</v>
      </c>
      <c r="L320" s="35">
        <v>11.771</v>
      </c>
      <c r="M320" s="36">
        <v>39.4501</v>
      </c>
      <c r="N320" s="35">
        <v>5.0389</v>
      </c>
      <c r="O320" s="35">
        <v>7.6691</v>
      </c>
      <c r="P320" s="35">
        <v>8.1852</v>
      </c>
      <c r="Q320" s="35">
        <v>1.036</v>
      </c>
      <c r="R320" s="35">
        <v>0</v>
      </c>
      <c r="S320" s="35">
        <v>0</v>
      </c>
      <c r="T320" s="35">
        <v>0</v>
      </c>
      <c r="U320" s="37">
        <f t="shared" si="138"/>
        <v>256.1039</v>
      </c>
    </row>
    <row r="321" spans="2:21" ht="13.5" customHeight="1">
      <c r="B321" s="3"/>
      <c r="C321" s="4" t="s">
        <v>100</v>
      </c>
      <c r="D321" s="35">
        <v>0</v>
      </c>
      <c r="E321" s="35">
        <v>6.0366</v>
      </c>
      <c r="F321" s="35">
        <v>0</v>
      </c>
      <c r="G321" s="35">
        <v>2.6399</v>
      </c>
      <c r="H321" s="35">
        <v>4.56</v>
      </c>
      <c r="I321" s="35">
        <v>9.7762</v>
      </c>
      <c r="J321" s="35">
        <v>3.04</v>
      </c>
      <c r="K321" s="35">
        <v>0</v>
      </c>
      <c r="L321" s="35">
        <v>11.4909</v>
      </c>
      <c r="M321" s="36">
        <v>3.0293</v>
      </c>
      <c r="N321" s="35">
        <v>1.0925</v>
      </c>
      <c r="O321" s="35">
        <v>3.1888</v>
      </c>
      <c r="P321" s="35">
        <v>0</v>
      </c>
      <c r="Q321" s="35">
        <v>0</v>
      </c>
      <c r="R321" s="35">
        <v>1.1098</v>
      </c>
      <c r="S321" s="35">
        <v>0</v>
      </c>
      <c r="T321" s="35">
        <v>0</v>
      </c>
      <c r="U321" s="37">
        <f t="shared" si="138"/>
        <v>45.964</v>
      </c>
    </row>
    <row r="322" spans="2:21" ht="13.5" customHeight="1">
      <c r="B322" s="3" t="s">
        <v>12</v>
      </c>
      <c r="C322" s="4" t="s">
        <v>101</v>
      </c>
      <c r="D322" s="35">
        <v>14.836</v>
      </c>
      <c r="E322" s="35">
        <v>105.095</v>
      </c>
      <c r="F322" s="35">
        <v>68.3541</v>
      </c>
      <c r="G322" s="35">
        <v>256.5744</v>
      </c>
      <c r="H322" s="35">
        <v>110.5493</v>
      </c>
      <c r="I322" s="35">
        <v>83.2957</v>
      </c>
      <c r="J322" s="35">
        <v>10.376</v>
      </c>
      <c r="K322" s="35">
        <v>1.6912</v>
      </c>
      <c r="L322" s="35">
        <v>3.3694</v>
      </c>
      <c r="M322" s="36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7">
        <f t="shared" si="138"/>
        <v>654.1411</v>
      </c>
    </row>
    <row r="323" spans="2:21" ht="13.5" customHeight="1">
      <c r="B323" s="3"/>
      <c r="C323" s="4" t="s">
        <v>102</v>
      </c>
      <c r="D323" s="35">
        <v>0</v>
      </c>
      <c r="E323" s="35">
        <v>0</v>
      </c>
      <c r="F323" s="35">
        <v>0</v>
      </c>
      <c r="G323" s="35">
        <v>22.5169</v>
      </c>
      <c r="H323" s="35">
        <v>31.4821</v>
      </c>
      <c r="I323" s="35">
        <v>136.7658</v>
      </c>
      <c r="J323" s="35">
        <v>47.2575</v>
      </c>
      <c r="K323" s="35">
        <v>9.5537</v>
      </c>
      <c r="L323" s="35">
        <v>8.0539</v>
      </c>
      <c r="M323" s="36">
        <v>10.986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7">
        <f t="shared" si="138"/>
        <v>266.6159</v>
      </c>
    </row>
    <row r="324" spans="2:21" ht="13.5" customHeight="1">
      <c r="B324" s="3" t="s">
        <v>6</v>
      </c>
      <c r="C324" s="4" t="s">
        <v>103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6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7">
        <f t="shared" si="138"/>
        <v>0</v>
      </c>
    </row>
    <row r="325" spans="2:21" ht="13.5" customHeight="1">
      <c r="B325" s="3"/>
      <c r="C325" s="12" t="s">
        <v>104</v>
      </c>
      <c r="D325" s="41">
        <v>255.2474</v>
      </c>
      <c r="E325" s="41">
        <v>547.264</v>
      </c>
      <c r="F325" s="41">
        <v>534.0391</v>
      </c>
      <c r="G325" s="41">
        <v>1860.3944</v>
      </c>
      <c r="H325" s="41">
        <v>821.754</v>
      </c>
      <c r="I325" s="41">
        <v>838.2389</v>
      </c>
      <c r="J325" s="41">
        <v>322.9786</v>
      </c>
      <c r="K325" s="41">
        <v>145.0335</v>
      </c>
      <c r="L325" s="41">
        <v>89.2618</v>
      </c>
      <c r="M325" s="42">
        <v>199.8101</v>
      </c>
      <c r="N325" s="41">
        <v>13.0643</v>
      </c>
      <c r="O325" s="41">
        <v>0</v>
      </c>
      <c r="P325" s="41">
        <v>27.1483</v>
      </c>
      <c r="Q325" s="41">
        <v>4.8966</v>
      </c>
      <c r="R325" s="41">
        <v>0</v>
      </c>
      <c r="S325" s="41">
        <v>0</v>
      </c>
      <c r="T325" s="41">
        <v>0</v>
      </c>
      <c r="U325" s="43">
        <f t="shared" si="138"/>
        <v>5659.130999999999</v>
      </c>
    </row>
    <row r="326" spans="2:21" ht="13.5" customHeight="1">
      <c r="B326" s="5"/>
      <c r="C326" s="11" t="s">
        <v>2</v>
      </c>
      <c r="D326" s="38">
        <f aca="true" t="shared" si="145" ref="D326:L326">SUM(D319:D325)</f>
        <v>598.2685</v>
      </c>
      <c r="E326" s="38">
        <f t="shared" si="145"/>
        <v>1190.6238</v>
      </c>
      <c r="F326" s="38">
        <f t="shared" si="145"/>
        <v>1030.4331</v>
      </c>
      <c r="G326" s="38">
        <f t="shared" si="145"/>
        <v>3216.1675999999998</v>
      </c>
      <c r="H326" s="38">
        <f t="shared" si="145"/>
        <v>1504.9533999999999</v>
      </c>
      <c r="I326" s="38">
        <f t="shared" si="145"/>
        <v>2688.5577999999996</v>
      </c>
      <c r="J326" s="38">
        <f t="shared" si="145"/>
        <v>872.0081</v>
      </c>
      <c r="K326" s="38">
        <f t="shared" si="145"/>
        <v>496.6354</v>
      </c>
      <c r="L326" s="38">
        <f t="shared" si="145"/>
        <v>489.1875</v>
      </c>
      <c r="M326" s="39">
        <f aca="true" t="shared" si="146" ref="M326:T326">SUM(M319:M325)</f>
        <v>509.2301</v>
      </c>
      <c r="N326" s="38">
        <f t="shared" si="146"/>
        <v>69.4595</v>
      </c>
      <c r="O326" s="38">
        <f t="shared" si="146"/>
        <v>56.9263</v>
      </c>
      <c r="P326" s="38">
        <f t="shared" si="146"/>
        <v>71.01050000000001</v>
      </c>
      <c r="Q326" s="38">
        <f t="shared" si="146"/>
        <v>15.7559</v>
      </c>
      <c r="R326" s="38">
        <f t="shared" si="146"/>
        <v>19.8358</v>
      </c>
      <c r="S326" s="38">
        <f t="shared" si="146"/>
        <v>0</v>
      </c>
      <c r="T326" s="38">
        <f t="shared" si="146"/>
        <v>0</v>
      </c>
      <c r="U326" s="40">
        <f t="shared" si="138"/>
        <v>12829.0533</v>
      </c>
    </row>
    <row r="327" spans="2:21" ht="13.5" customHeight="1">
      <c r="B327" s="49" t="s">
        <v>10</v>
      </c>
      <c r="C327" s="50"/>
      <c r="D327" s="44">
        <f aca="true" t="shared" si="147" ref="D327:L327">+D275+D300+D318+D326</f>
        <v>1377514.2077999997</v>
      </c>
      <c r="E327" s="44">
        <f t="shared" si="147"/>
        <v>1291520.1652999998</v>
      </c>
      <c r="F327" s="44">
        <f t="shared" si="147"/>
        <v>554707.8280000001</v>
      </c>
      <c r="G327" s="44">
        <f t="shared" si="147"/>
        <v>794494.9604999999</v>
      </c>
      <c r="H327" s="44">
        <f t="shared" si="147"/>
        <v>195811.44419999997</v>
      </c>
      <c r="I327" s="44">
        <f t="shared" si="147"/>
        <v>288126.9293</v>
      </c>
      <c r="J327" s="44">
        <f t="shared" si="147"/>
        <v>95498.549</v>
      </c>
      <c r="K327" s="44">
        <f t="shared" si="147"/>
        <v>32342.125799999998</v>
      </c>
      <c r="L327" s="44">
        <f t="shared" si="147"/>
        <v>42189.095</v>
      </c>
      <c r="M327" s="45">
        <f aca="true" t="shared" si="148" ref="M327:T327">+M275+M300+M318+M326</f>
        <v>29037.402000000002</v>
      </c>
      <c r="N327" s="44">
        <f t="shared" si="148"/>
        <v>6719.8771</v>
      </c>
      <c r="O327" s="44">
        <f t="shared" si="148"/>
        <v>6743.320100000002</v>
      </c>
      <c r="P327" s="44">
        <f t="shared" si="148"/>
        <v>6490.544</v>
      </c>
      <c r="Q327" s="44">
        <f t="shared" si="148"/>
        <v>4552.217900000001</v>
      </c>
      <c r="R327" s="44">
        <f t="shared" si="148"/>
        <v>5194.9441</v>
      </c>
      <c r="S327" s="44">
        <f t="shared" si="148"/>
        <v>366.99830000000003</v>
      </c>
      <c r="T327" s="44">
        <f t="shared" si="148"/>
        <v>133.7208</v>
      </c>
      <c r="U327" s="46">
        <f t="shared" si="138"/>
        <v>4731444.329199999</v>
      </c>
    </row>
    <row r="329" spans="2:56" ht="13.5" customHeight="1">
      <c r="B329" s="27"/>
      <c r="C329" s="26" t="s">
        <v>33</v>
      </c>
      <c r="D329" s="51" t="s">
        <v>39</v>
      </c>
      <c r="E329" s="52"/>
      <c r="BC329" s="14"/>
      <c r="BD329" s="13"/>
    </row>
    <row r="330" spans="3:56" ht="13.5" customHeight="1">
      <c r="C330" s="16"/>
      <c r="L330" s="18"/>
      <c r="M330" s="17"/>
      <c r="N330" s="17"/>
      <c r="U330" s="18" t="str">
        <f>$U$5</f>
        <v>(３日間調査　単位：トン）</v>
      </c>
      <c r="BD330" s="13"/>
    </row>
    <row r="331" spans="2:56" ht="13.5" customHeight="1">
      <c r="B331" s="19"/>
      <c r="C331" s="20" t="s">
        <v>15</v>
      </c>
      <c r="D331" s="21">
        <v>0.01</v>
      </c>
      <c r="E331" s="22" t="s">
        <v>16</v>
      </c>
      <c r="F331" s="22" t="s">
        <v>17</v>
      </c>
      <c r="G331" s="22" t="s">
        <v>18</v>
      </c>
      <c r="H331" s="22" t="s">
        <v>19</v>
      </c>
      <c r="I331" s="22" t="s">
        <v>20</v>
      </c>
      <c r="J331" s="22" t="s">
        <v>21</v>
      </c>
      <c r="K331" s="22" t="s">
        <v>22</v>
      </c>
      <c r="L331" s="30" t="s">
        <v>23</v>
      </c>
      <c r="M331" s="22" t="s">
        <v>25</v>
      </c>
      <c r="N331" s="22" t="s">
        <v>26</v>
      </c>
      <c r="O331" s="22" t="s">
        <v>27</v>
      </c>
      <c r="P331" s="22" t="s">
        <v>28</v>
      </c>
      <c r="Q331" s="22" t="s">
        <v>29</v>
      </c>
      <c r="R331" s="22" t="s">
        <v>30</v>
      </c>
      <c r="S331" s="22" t="s">
        <v>31</v>
      </c>
      <c r="T331" s="22">
        <v>1000</v>
      </c>
      <c r="U331" s="53" t="s">
        <v>13</v>
      </c>
      <c r="BD331" s="13"/>
    </row>
    <row r="332" spans="2:56" ht="13.5" customHeight="1">
      <c r="B332" s="23" t="s">
        <v>14</v>
      </c>
      <c r="C332" s="24"/>
      <c r="D332" s="25" t="s">
        <v>24</v>
      </c>
      <c r="E332" s="25" t="s">
        <v>24</v>
      </c>
      <c r="F332" s="25" t="s">
        <v>24</v>
      </c>
      <c r="G332" s="25" t="s">
        <v>24</v>
      </c>
      <c r="H332" s="25" t="s">
        <v>24</v>
      </c>
      <c r="I332" s="25" t="s">
        <v>24</v>
      </c>
      <c r="J332" s="25" t="s">
        <v>24</v>
      </c>
      <c r="K332" s="25" t="s">
        <v>24</v>
      </c>
      <c r="L332" s="31" t="s">
        <v>24</v>
      </c>
      <c r="M332" s="25" t="s">
        <v>24</v>
      </c>
      <c r="N332" s="25" t="s">
        <v>24</v>
      </c>
      <c r="O332" s="25" t="s">
        <v>24</v>
      </c>
      <c r="P332" s="25" t="s">
        <v>24</v>
      </c>
      <c r="Q332" s="25" t="s">
        <v>24</v>
      </c>
      <c r="R332" s="25" t="s">
        <v>24</v>
      </c>
      <c r="S332" s="25" t="s">
        <v>24</v>
      </c>
      <c r="T332" s="25" t="s">
        <v>32</v>
      </c>
      <c r="U332" s="54"/>
      <c r="BD332" s="13"/>
    </row>
    <row r="333" spans="2:21" ht="13.5" customHeight="1">
      <c r="B333" s="1"/>
      <c r="C333" s="2" t="s">
        <v>41</v>
      </c>
      <c r="D333" s="32">
        <v>0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3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4">
        <f>SUM(D333:T333)</f>
        <v>0</v>
      </c>
    </row>
    <row r="334" spans="2:21" ht="13.5" customHeight="1">
      <c r="B334" s="3" t="s">
        <v>0</v>
      </c>
      <c r="C334" s="4" t="s">
        <v>42</v>
      </c>
      <c r="D334" s="35">
        <v>0</v>
      </c>
      <c r="E334" s="35">
        <v>0</v>
      </c>
      <c r="F334" s="35">
        <v>0</v>
      </c>
      <c r="G334" s="35">
        <v>1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6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7">
        <f>SUM(D334:T334)</f>
        <v>1</v>
      </c>
    </row>
    <row r="335" spans="2:21" ht="13.5" customHeight="1">
      <c r="B335" s="3"/>
      <c r="C335" s="4" t="s">
        <v>43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6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7">
        <f>SUM(D335:T335)</f>
        <v>0</v>
      </c>
    </row>
    <row r="336" spans="2:21" ht="13.5" customHeight="1">
      <c r="B336" s="3"/>
      <c r="C336" s="4" t="s">
        <v>85</v>
      </c>
      <c r="D336" s="35">
        <v>0</v>
      </c>
      <c r="E336" s="35">
        <v>8.1019</v>
      </c>
      <c r="F336" s="35">
        <v>8.1019</v>
      </c>
      <c r="G336" s="35">
        <v>37.0844</v>
      </c>
      <c r="H336" s="35">
        <v>2.3831</v>
      </c>
      <c r="I336" s="35">
        <v>2.3831</v>
      </c>
      <c r="J336" s="35">
        <v>0</v>
      </c>
      <c r="K336" s="35">
        <v>0</v>
      </c>
      <c r="L336" s="35">
        <v>0</v>
      </c>
      <c r="M336" s="36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7">
        <f aca="true" t="shared" si="149" ref="U336:U392">SUM(D336:T336)</f>
        <v>58.0544</v>
      </c>
    </row>
    <row r="337" spans="2:21" ht="13.5" customHeight="1">
      <c r="B337" s="3"/>
      <c r="C337" s="4" t="s">
        <v>44</v>
      </c>
      <c r="D337" s="35">
        <v>0</v>
      </c>
      <c r="E337" s="35">
        <v>0</v>
      </c>
      <c r="F337" s="35">
        <v>1</v>
      </c>
      <c r="G337" s="35">
        <v>2</v>
      </c>
      <c r="H337" s="35">
        <v>0</v>
      </c>
      <c r="I337" s="35">
        <v>1</v>
      </c>
      <c r="J337" s="35">
        <v>0</v>
      </c>
      <c r="K337" s="35">
        <v>0</v>
      </c>
      <c r="L337" s="35">
        <v>0</v>
      </c>
      <c r="M337" s="36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7">
        <f>SUM(D337:T337)</f>
        <v>4</v>
      </c>
    </row>
    <row r="338" spans="2:21" ht="13.5" customHeight="1">
      <c r="B338" s="3"/>
      <c r="C338" s="4" t="s">
        <v>45</v>
      </c>
      <c r="D338" s="35">
        <v>0</v>
      </c>
      <c r="E338" s="35">
        <v>1</v>
      </c>
      <c r="F338" s="35">
        <v>0</v>
      </c>
      <c r="G338" s="35">
        <v>2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6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7">
        <f t="shared" si="149"/>
        <v>3</v>
      </c>
    </row>
    <row r="339" spans="2:21" ht="13.5" customHeight="1">
      <c r="B339" s="3" t="s">
        <v>1</v>
      </c>
      <c r="C339" s="4" t="s">
        <v>105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6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7">
        <f t="shared" si="149"/>
        <v>0</v>
      </c>
    </row>
    <row r="340" spans="2:21" ht="13.5" customHeight="1">
      <c r="B340" s="5"/>
      <c r="C340" s="6" t="s">
        <v>86</v>
      </c>
      <c r="D340" s="38">
        <f aca="true" t="shared" si="150" ref="D340:L340">SUM(D333:D339)</f>
        <v>0</v>
      </c>
      <c r="E340" s="38">
        <f t="shared" si="150"/>
        <v>9.1019</v>
      </c>
      <c r="F340" s="38">
        <f t="shared" si="150"/>
        <v>9.1019</v>
      </c>
      <c r="G340" s="38">
        <f t="shared" si="150"/>
        <v>42.0844</v>
      </c>
      <c r="H340" s="38">
        <f t="shared" si="150"/>
        <v>2.3831</v>
      </c>
      <c r="I340" s="38">
        <f t="shared" si="150"/>
        <v>3.3831</v>
      </c>
      <c r="J340" s="38">
        <f t="shared" si="150"/>
        <v>0</v>
      </c>
      <c r="K340" s="38">
        <f t="shared" si="150"/>
        <v>0</v>
      </c>
      <c r="L340" s="38">
        <f t="shared" si="150"/>
        <v>0</v>
      </c>
      <c r="M340" s="39">
        <f aca="true" t="shared" si="151" ref="M340:T340">SUM(M333:M339)</f>
        <v>0</v>
      </c>
      <c r="N340" s="38">
        <f t="shared" si="151"/>
        <v>0</v>
      </c>
      <c r="O340" s="38">
        <f t="shared" si="151"/>
        <v>0</v>
      </c>
      <c r="P340" s="38">
        <f t="shared" si="151"/>
        <v>0</v>
      </c>
      <c r="Q340" s="38">
        <f t="shared" si="151"/>
        <v>0</v>
      </c>
      <c r="R340" s="38">
        <f t="shared" si="151"/>
        <v>0</v>
      </c>
      <c r="S340" s="38">
        <f t="shared" si="151"/>
        <v>0</v>
      </c>
      <c r="T340" s="38">
        <f t="shared" si="151"/>
        <v>0</v>
      </c>
      <c r="U340" s="40">
        <f t="shared" si="149"/>
        <v>66.0544</v>
      </c>
    </row>
    <row r="341" spans="2:21" ht="13.5" customHeight="1">
      <c r="B341" s="3"/>
      <c r="C341" s="7" t="s">
        <v>46</v>
      </c>
      <c r="D341" s="35">
        <v>178027.4108</v>
      </c>
      <c r="E341" s="35">
        <v>188846.2808</v>
      </c>
      <c r="F341" s="35">
        <v>64604.2946</v>
      </c>
      <c r="G341" s="35">
        <v>119834.4464</v>
      </c>
      <c r="H341" s="35">
        <v>18925.5135</v>
      </c>
      <c r="I341" s="35">
        <v>12097.9881</v>
      </c>
      <c r="J341" s="35">
        <v>2162.6332</v>
      </c>
      <c r="K341" s="35">
        <v>0</v>
      </c>
      <c r="L341" s="35">
        <v>0</v>
      </c>
      <c r="M341" s="36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7">
        <f t="shared" si="149"/>
        <v>584498.5674</v>
      </c>
    </row>
    <row r="342" spans="2:21" ht="13.5" customHeight="1">
      <c r="B342" s="3"/>
      <c r="C342" s="7" t="s">
        <v>83</v>
      </c>
      <c r="D342" s="35">
        <v>173049.9958</v>
      </c>
      <c r="E342" s="35">
        <v>149977.327</v>
      </c>
      <c r="F342" s="35">
        <v>40881.5813</v>
      </c>
      <c r="G342" s="35">
        <v>68827.8749</v>
      </c>
      <c r="H342" s="35">
        <v>11786.6615</v>
      </c>
      <c r="I342" s="35">
        <v>6299.6471</v>
      </c>
      <c r="J342" s="35">
        <v>194.0578</v>
      </c>
      <c r="K342" s="35">
        <v>0</v>
      </c>
      <c r="L342" s="35">
        <v>0</v>
      </c>
      <c r="M342" s="36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7">
        <f t="shared" si="149"/>
        <v>451017.1454</v>
      </c>
    </row>
    <row r="343" spans="2:21" ht="13.5" customHeight="1">
      <c r="B343" s="3"/>
      <c r="C343" s="7" t="s">
        <v>79</v>
      </c>
      <c r="D343" s="35">
        <v>179059.5156</v>
      </c>
      <c r="E343" s="35">
        <v>120210.0496</v>
      </c>
      <c r="F343" s="35">
        <v>19526.3862</v>
      </c>
      <c r="G343" s="35">
        <v>19626.5449</v>
      </c>
      <c r="H343" s="35">
        <v>2101.8351</v>
      </c>
      <c r="I343" s="35">
        <v>1416.3657</v>
      </c>
      <c r="J343" s="35">
        <v>224.7086</v>
      </c>
      <c r="K343" s="35">
        <v>0</v>
      </c>
      <c r="L343" s="35">
        <v>0</v>
      </c>
      <c r="M343" s="36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7">
        <f t="shared" si="149"/>
        <v>342165.40570000006</v>
      </c>
    </row>
    <row r="344" spans="2:21" ht="13.5" customHeight="1">
      <c r="B344" s="3"/>
      <c r="C344" s="7" t="s">
        <v>47</v>
      </c>
      <c r="D344" s="35">
        <v>256507.5021</v>
      </c>
      <c r="E344" s="35">
        <v>6826.0117</v>
      </c>
      <c r="F344" s="35">
        <v>4996.8892</v>
      </c>
      <c r="G344" s="35">
        <v>11060.713</v>
      </c>
      <c r="H344" s="35">
        <v>2756.9885</v>
      </c>
      <c r="I344" s="35">
        <v>1203.3126</v>
      </c>
      <c r="J344" s="35">
        <v>127.5385</v>
      </c>
      <c r="K344" s="35">
        <v>0</v>
      </c>
      <c r="L344" s="35">
        <v>0</v>
      </c>
      <c r="M344" s="36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7">
        <f t="shared" si="149"/>
        <v>283478.9556</v>
      </c>
    </row>
    <row r="345" spans="2:21" ht="13.5" customHeight="1">
      <c r="B345" s="3"/>
      <c r="C345" s="7" t="s">
        <v>48</v>
      </c>
      <c r="D345" s="35">
        <v>63514.3038</v>
      </c>
      <c r="E345" s="35">
        <v>30305.3287</v>
      </c>
      <c r="F345" s="35">
        <v>12707.766</v>
      </c>
      <c r="G345" s="35">
        <v>11348.5325</v>
      </c>
      <c r="H345" s="35">
        <v>2042.438</v>
      </c>
      <c r="I345" s="35">
        <v>939.4398</v>
      </c>
      <c r="J345" s="35">
        <v>20.2345</v>
      </c>
      <c r="K345" s="35">
        <v>0</v>
      </c>
      <c r="L345" s="35">
        <v>0</v>
      </c>
      <c r="M345" s="36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7">
        <f t="shared" si="149"/>
        <v>120878.0433</v>
      </c>
    </row>
    <row r="346" spans="2:21" ht="13.5" customHeight="1">
      <c r="B346" s="3" t="s">
        <v>4</v>
      </c>
      <c r="C346" s="7" t="s">
        <v>80</v>
      </c>
      <c r="D346" s="35">
        <v>13109.3236</v>
      </c>
      <c r="E346" s="35">
        <v>24415.131</v>
      </c>
      <c r="F346" s="35">
        <v>5397.279</v>
      </c>
      <c r="G346" s="35">
        <v>18178.3707</v>
      </c>
      <c r="H346" s="35">
        <v>5255.0595</v>
      </c>
      <c r="I346" s="35">
        <v>4840.8105</v>
      </c>
      <c r="J346" s="35">
        <v>1027.6727</v>
      </c>
      <c r="K346" s="35">
        <v>0</v>
      </c>
      <c r="L346" s="35">
        <v>0</v>
      </c>
      <c r="M346" s="36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7">
        <f t="shared" si="149"/>
        <v>72223.647</v>
      </c>
    </row>
    <row r="347" spans="2:21" ht="13.5" customHeight="1">
      <c r="B347" s="3"/>
      <c r="C347" s="7" t="s">
        <v>87</v>
      </c>
      <c r="D347" s="35">
        <v>75374.2469</v>
      </c>
      <c r="E347" s="35">
        <v>161605.0254</v>
      </c>
      <c r="F347" s="35">
        <v>58450.9706</v>
      </c>
      <c r="G347" s="35">
        <v>23241.0901</v>
      </c>
      <c r="H347" s="35">
        <v>4564.3961</v>
      </c>
      <c r="I347" s="35">
        <v>2401.7764</v>
      </c>
      <c r="J347" s="35">
        <v>159.1477</v>
      </c>
      <c r="K347" s="35">
        <v>0</v>
      </c>
      <c r="L347" s="35">
        <v>0</v>
      </c>
      <c r="M347" s="36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7">
        <f t="shared" si="149"/>
        <v>325796.65319999994</v>
      </c>
    </row>
    <row r="348" spans="2:21" ht="13.5" customHeight="1">
      <c r="B348" s="3"/>
      <c r="C348" s="7" t="s">
        <v>81</v>
      </c>
      <c r="D348" s="35">
        <v>68021.3603</v>
      </c>
      <c r="E348" s="35">
        <v>260289.5222</v>
      </c>
      <c r="F348" s="35">
        <v>95335.1898</v>
      </c>
      <c r="G348" s="35">
        <v>94385.4745</v>
      </c>
      <c r="H348" s="35">
        <v>14837.3188</v>
      </c>
      <c r="I348" s="35">
        <v>11315.1456</v>
      </c>
      <c r="J348" s="35">
        <v>1366.2522</v>
      </c>
      <c r="K348" s="35">
        <v>0</v>
      </c>
      <c r="L348" s="35">
        <v>0</v>
      </c>
      <c r="M348" s="36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7">
        <f t="shared" si="149"/>
        <v>545550.2634</v>
      </c>
    </row>
    <row r="349" spans="2:21" ht="13.5" customHeight="1">
      <c r="B349" s="3"/>
      <c r="C349" s="7" t="s">
        <v>84</v>
      </c>
      <c r="D349" s="35">
        <v>138.8559</v>
      </c>
      <c r="E349" s="35">
        <v>1686.3195</v>
      </c>
      <c r="F349" s="35">
        <v>490.2981</v>
      </c>
      <c r="G349" s="35">
        <v>1295.3913</v>
      </c>
      <c r="H349" s="35">
        <v>142.3074</v>
      </c>
      <c r="I349" s="35">
        <v>75.5886</v>
      </c>
      <c r="J349" s="35">
        <v>12.1724</v>
      </c>
      <c r="K349" s="35">
        <v>0</v>
      </c>
      <c r="L349" s="35">
        <v>0</v>
      </c>
      <c r="M349" s="36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7">
        <f t="shared" si="149"/>
        <v>3840.9332000000004</v>
      </c>
    </row>
    <row r="350" spans="2:21" ht="13.5" customHeight="1">
      <c r="B350" s="3"/>
      <c r="C350" s="7" t="s">
        <v>49</v>
      </c>
      <c r="D350" s="35">
        <v>38628.0488</v>
      </c>
      <c r="E350" s="35">
        <v>91230.0576</v>
      </c>
      <c r="F350" s="35">
        <v>36466.3423</v>
      </c>
      <c r="G350" s="35">
        <v>51305.6363</v>
      </c>
      <c r="H350" s="35">
        <v>8752.1687</v>
      </c>
      <c r="I350" s="35">
        <v>4075.4664</v>
      </c>
      <c r="J350" s="35">
        <v>503.6285</v>
      </c>
      <c r="K350" s="35">
        <v>0</v>
      </c>
      <c r="L350" s="35">
        <v>0</v>
      </c>
      <c r="M350" s="36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7">
        <f t="shared" si="149"/>
        <v>230961.34859999997</v>
      </c>
    </row>
    <row r="351" spans="2:21" ht="13.5" customHeight="1">
      <c r="B351" s="3"/>
      <c r="C351" s="7" t="s">
        <v>50</v>
      </c>
      <c r="D351" s="35">
        <v>16298.4706</v>
      </c>
      <c r="E351" s="35">
        <v>41443.7524</v>
      </c>
      <c r="F351" s="35">
        <v>7137.1991</v>
      </c>
      <c r="G351" s="35">
        <v>10488.566</v>
      </c>
      <c r="H351" s="35">
        <v>1750.4663</v>
      </c>
      <c r="I351" s="35">
        <v>586.8363</v>
      </c>
      <c r="J351" s="35">
        <v>1.5624</v>
      </c>
      <c r="K351" s="35">
        <v>0</v>
      </c>
      <c r="L351" s="35">
        <v>0</v>
      </c>
      <c r="M351" s="36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7">
        <f t="shared" si="149"/>
        <v>77706.8531</v>
      </c>
    </row>
    <row r="352" spans="2:21" ht="13.5" customHeight="1">
      <c r="B352" s="3" t="s">
        <v>5</v>
      </c>
      <c r="C352" s="7" t="s">
        <v>88</v>
      </c>
      <c r="D352" s="35">
        <v>5143.9074</v>
      </c>
      <c r="E352" s="35">
        <v>5066.9843</v>
      </c>
      <c r="F352" s="35">
        <v>1461.9582</v>
      </c>
      <c r="G352" s="35">
        <v>1889.2246</v>
      </c>
      <c r="H352" s="35">
        <v>36.3905</v>
      </c>
      <c r="I352" s="35">
        <v>20.8468</v>
      </c>
      <c r="J352" s="35">
        <v>6.0454</v>
      </c>
      <c r="K352" s="35">
        <v>0</v>
      </c>
      <c r="L352" s="35">
        <v>0</v>
      </c>
      <c r="M352" s="36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7">
        <f t="shared" si="149"/>
        <v>13625.3572</v>
      </c>
    </row>
    <row r="353" spans="2:21" ht="13.5" customHeight="1">
      <c r="B353" s="3"/>
      <c r="C353" s="7" t="s">
        <v>51</v>
      </c>
      <c r="D353" s="35">
        <v>14821.468</v>
      </c>
      <c r="E353" s="35">
        <v>26003.0655</v>
      </c>
      <c r="F353" s="35">
        <v>7441.7582</v>
      </c>
      <c r="G353" s="35">
        <v>13270.1883</v>
      </c>
      <c r="H353" s="35">
        <v>2840.2559</v>
      </c>
      <c r="I353" s="35">
        <v>2316.8672</v>
      </c>
      <c r="J353" s="35">
        <v>256.2346</v>
      </c>
      <c r="K353" s="35">
        <v>0</v>
      </c>
      <c r="L353" s="35">
        <v>0</v>
      </c>
      <c r="M353" s="36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7">
        <f t="shared" si="149"/>
        <v>66949.83769999999</v>
      </c>
    </row>
    <row r="354" spans="2:21" ht="13.5" customHeight="1">
      <c r="B354" s="3"/>
      <c r="C354" s="7" t="s">
        <v>82</v>
      </c>
      <c r="D354" s="35">
        <v>6496.0276</v>
      </c>
      <c r="E354" s="35">
        <v>6351.9648</v>
      </c>
      <c r="F354" s="35">
        <v>1981.6047</v>
      </c>
      <c r="G354" s="35">
        <v>5277.6857</v>
      </c>
      <c r="H354" s="35">
        <v>1413.4179</v>
      </c>
      <c r="I354" s="35">
        <v>1341.649</v>
      </c>
      <c r="J354" s="35">
        <v>116.0854</v>
      </c>
      <c r="K354" s="35">
        <v>0</v>
      </c>
      <c r="L354" s="35">
        <v>0</v>
      </c>
      <c r="M354" s="36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7">
        <f t="shared" si="149"/>
        <v>22978.435100000002</v>
      </c>
    </row>
    <row r="355" spans="2:21" ht="13.5" customHeight="1">
      <c r="B355" s="3"/>
      <c r="C355" s="7" t="s">
        <v>52</v>
      </c>
      <c r="D355" s="35">
        <v>13163.3447</v>
      </c>
      <c r="E355" s="35">
        <v>11882.896</v>
      </c>
      <c r="F355" s="35">
        <v>3885.0614</v>
      </c>
      <c r="G355" s="35">
        <v>7512.9715</v>
      </c>
      <c r="H355" s="35">
        <v>1297.5431</v>
      </c>
      <c r="I355" s="35">
        <v>946.8217</v>
      </c>
      <c r="J355" s="35">
        <v>141.5518</v>
      </c>
      <c r="K355" s="35">
        <v>0</v>
      </c>
      <c r="L355" s="35">
        <v>0</v>
      </c>
      <c r="M355" s="36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7">
        <f t="shared" si="149"/>
        <v>38830.190200000005</v>
      </c>
    </row>
    <row r="356" spans="2:21" ht="13.5" customHeight="1">
      <c r="B356" s="3"/>
      <c r="C356" s="7" t="s">
        <v>53</v>
      </c>
      <c r="D356" s="35">
        <v>72675.9191</v>
      </c>
      <c r="E356" s="35">
        <v>113554.9345</v>
      </c>
      <c r="F356" s="35">
        <v>37274.5454</v>
      </c>
      <c r="G356" s="35">
        <v>31288.3125</v>
      </c>
      <c r="H356" s="35">
        <v>5936.5153</v>
      </c>
      <c r="I356" s="35">
        <v>3292.1028</v>
      </c>
      <c r="J356" s="35">
        <v>487.1462</v>
      </c>
      <c r="K356" s="35">
        <v>0</v>
      </c>
      <c r="L356" s="35">
        <v>0</v>
      </c>
      <c r="M356" s="36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7">
        <f t="shared" si="149"/>
        <v>264509.4758</v>
      </c>
    </row>
    <row r="357" spans="2:21" ht="13.5" customHeight="1">
      <c r="B357" s="3"/>
      <c r="C357" s="7" t="s">
        <v>89</v>
      </c>
      <c r="D357" s="35">
        <v>81170.2064</v>
      </c>
      <c r="E357" s="35">
        <v>54351.7302</v>
      </c>
      <c r="F357" s="35">
        <v>31807.7936</v>
      </c>
      <c r="G357" s="35">
        <v>16640.639</v>
      </c>
      <c r="H357" s="35">
        <v>2681.6421</v>
      </c>
      <c r="I357" s="35">
        <v>1782.7676</v>
      </c>
      <c r="J357" s="35">
        <v>358.0396</v>
      </c>
      <c r="K357" s="35">
        <v>0</v>
      </c>
      <c r="L357" s="35">
        <v>0</v>
      </c>
      <c r="M357" s="36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7">
        <f t="shared" si="149"/>
        <v>188792.81849999996</v>
      </c>
    </row>
    <row r="358" spans="2:21" ht="13.5" customHeight="1">
      <c r="B358" s="3" t="s">
        <v>6</v>
      </c>
      <c r="C358" s="7" t="s">
        <v>90</v>
      </c>
      <c r="D358" s="35">
        <v>93645.619</v>
      </c>
      <c r="E358" s="35">
        <v>66284.9583</v>
      </c>
      <c r="F358" s="35">
        <v>13724.1102</v>
      </c>
      <c r="G358" s="35">
        <v>21056.1027</v>
      </c>
      <c r="H358" s="35">
        <v>2419.4527</v>
      </c>
      <c r="I358" s="35">
        <v>1861.9914</v>
      </c>
      <c r="J358" s="35">
        <v>177.6135</v>
      </c>
      <c r="K358" s="35">
        <v>0</v>
      </c>
      <c r="L358" s="35">
        <v>0</v>
      </c>
      <c r="M358" s="36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7">
        <f t="shared" si="149"/>
        <v>199169.8478</v>
      </c>
    </row>
    <row r="359" spans="2:21" ht="13.5" customHeight="1">
      <c r="B359" s="3"/>
      <c r="C359" s="7" t="s">
        <v>91</v>
      </c>
      <c r="D359" s="35">
        <v>108608.7368</v>
      </c>
      <c r="E359" s="35">
        <v>30743.6388</v>
      </c>
      <c r="F359" s="35">
        <v>7450.5265</v>
      </c>
      <c r="G359" s="35">
        <v>5945.1248</v>
      </c>
      <c r="H359" s="35">
        <v>804.1456</v>
      </c>
      <c r="I359" s="35">
        <v>418.7245</v>
      </c>
      <c r="J359" s="35">
        <v>62.0612</v>
      </c>
      <c r="K359" s="35">
        <v>0</v>
      </c>
      <c r="L359" s="35">
        <v>0</v>
      </c>
      <c r="M359" s="36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7">
        <f t="shared" si="149"/>
        <v>154032.9582</v>
      </c>
    </row>
    <row r="360" spans="2:21" ht="13.5" customHeight="1">
      <c r="B360" s="3"/>
      <c r="C360" s="7" t="s">
        <v>92</v>
      </c>
      <c r="D360" s="35">
        <v>41115.1717</v>
      </c>
      <c r="E360" s="35">
        <v>38720.798</v>
      </c>
      <c r="F360" s="35">
        <v>5716.0289</v>
      </c>
      <c r="G360" s="35">
        <v>7960.9245</v>
      </c>
      <c r="H360" s="35">
        <v>980.3643</v>
      </c>
      <c r="I360" s="35">
        <v>361.2117</v>
      </c>
      <c r="J360" s="35">
        <v>59.4394</v>
      </c>
      <c r="K360" s="35">
        <v>0</v>
      </c>
      <c r="L360" s="35">
        <v>0</v>
      </c>
      <c r="M360" s="36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7">
        <f>SUM(D360:T360)</f>
        <v>94913.9385</v>
      </c>
    </row>
    <row r="361" spans="2:21" ht="13.5" customHeight="1">
      <c r="B361" s="3"/>
      <c r="C361" s="7" t="s">
        <v>54</v>
      </c>
      <c r="D361" s="35">
        <v>147012.8175</v>
      </c>
      <c r="E361" s="35">
        <v>119864.5195</v>
      </c>
      <c r="F361" s="35">
        <v>20448.7048</v>
      </c>
      <c r="G361" s="35">
        <v>20399.1575</v>
      </c>
      <c r="H361" s="35">
        <v>3632.813</v>
      </c>
      <c r="I361" s="35">
        <v>2176.9907</v>
      </c>
      <c r="J361" s="35">
        <v>146.8377</v>
      </c>
      <c r="K361" s="35">
        <v>0</v>
      </c>
      <c r="L361" s="35">
        <v>0</v>
      </c>
      <c r="M361" s="36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7">
        <f>SUM(D361:T361)</f>
        <v>313681.8407</v>
      </c>
    </row>
    <row r="362" spans="2:21" ht="13.5" customHeight="1">
      <c r="B362" s="3"/>
      <c r="C362" s="7" t="s">
        <v>93</v>
      </c>
      <c r="D362" s="35">
        <v>78556.7609</v>
      </c>
      <c r="E362" s="35">
        <v>31806.8693</v>
      </c>
      <c r="F362" s="35">
        <v>2458.8575</v>
      </c>
      <c r="G362" s="35">
        <v>2393.9805</v>
      </c>
      <c r="H362" s="35">
        <v>428.5626</v>
      </c>
      <c r="I362" s="35">
        <v>198.2419</v>
      </c>
      <c r="J362" s="35">
        <v>25.2516</v>
      </c>
      <c r="K362" s="35">
        <v>0</v>
      </c>
      <c r="L362" s="35">
        <v>0</v>
      </c>
      <c r="M362" s="36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7">
        <f t="shared" si="149"/>
        <v>115868.52429999999</v>
      </c>
    </row>
    <row r="363" spans="2:21" ht="13.5" customHeight="1">
      <c r="B363" s="3"/>
      <c r="C363" s="7" t="s">
        <v>55</v>
      </c>
      <c r="D363" s="35">
        <v>11594.2051</v>
      </c>
      <c r="E363" s="35">
        <v>9108.4664</v>
      </c>
      <c r="F363" s="35">
        <v>3952.9146</v>
      </c>
      <c r="G363" s="35">
        <v>19940.2362</v>
      </c>
      <c r="H363" s="35">
        <v>4568.199</v>
      </c>
      <c r="I363" s="35">
        <v>3544.3942</v>
      </c>
      <c r="J363" s="35">
        <v>932.5643</v>
      </c>
      <c r="K363" s="35">
        <v>0</v>
      </c>
      <c r="L363" s="35">
        <v>0</v>
      </c>
      <c r="M363" s="36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7">
        <f t="shared" si="149"/>
        <v>53640.9798</v>
      </c>
    </row>
    <row r="364" spans="2:21" ht="13.5" customHeight="1">
      <c r="B364" s="3"/>
      <c r="C364" s="8" t="s">
        <v>94</v>
      </c>
      <c r="D364" s="35">
        <v>664563.4374</v>
      </c>
      <c r="E364" s="35">
        <v>74601.7732</v>
      </c>
      <c r="F364" s="35">
        <v>11746.0661</v>
      </c>
      <c r="G364" s="35">
        <v>9701.4097</v>
      </c>
      <c r="H364" s="35">
        <v>2192.4832</v>
      </c>
      <c r="I364" s="35">
        <v>978.929</v>
      </c>
      <c r="J364" s="35">
        <v>160.9994</v>
      </c>
      <c r="K364" s="35">
        <v>0</v>
      </c>
      <c r="L364" s="35">
        <v>0</v>
      </c>
      <c r="M364" s="36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7">
        <f t="shared" si="149"/>
        <v>763945.0980000001</v>
      </c>
    </row>
    <row r="365" spans="2:21" ht="13.5" customHeight="1">
      <c r="B365" s="5"/>
      <c r="C365" s="9" t="s">
        <v>86</v>
      </c>
      <c r="D365" s="38">
        <f aca="true" t="shared" si="152" ref="D365:L365">SUM(D341:D364)</f>
        <v>2400296.6558000003</v>
      </c>
      <c r="E365" s="38">
        <f t="shared" si="152"/>
        <v>1665177.4046999998</v>
      </c>
      <c r="F365" s="38">
        <f t="shared" si="152"/>
        <v>495344.1263</v>
      </c>
      <c r="G365" s="38">
        <f t="shared" si="152"/>
        <v>592868.5981</v>
      </c>
      <c r="H365" s="38">
        <f t="shared" si="152"/>
        <v>102146.93859999998</v>
      </c>
      <c r="I365" s="38">
        <f t="shared" si="152"/>
        <v>64493.91559999999</v>
      </c>
      <c r="J365" s="38">
        <f t="shared" si="152"/>
        <v>8729.478600000002</v>
      </c>
      <c r="K365" s="38">
        <f t="shared" si="152"/>
        <v>0</v>
      </c>
      <c r="L365" s="38">
        <f t="shared" si="152"/>
        <v>0</v>
      </c>
      <c r="M365" s="39">
        <f aca="true" t="shared" si="153" ref="M365:T365">SUM(M341:M364)</f>
        <v>0</v>
      </c>
      <c r="N365" s="38">
        <f t="shared" si="153"/>
        <v>0</v>
      </c>
      <c r="O365" s="38">
        <f t="shared" si="153"/>
        <v>0</v>
      </c>
      <c r="P365" s="38">
        <f t="shared" si="153"/>
        <v>0</v>
      </c>
      <c r="Q365" s="38">
        <f t="shared" si="153"/>
        <v>0</v>
      </c>
      <c r="R365" s="38">
        <f t="shared" si="153"/>
        <v>0</v>
      </c>
      <c r="S365" s="38">
        <f t="shared" si="153"/>
        <v>0</v>
      </c>
      <c r="T365" s="38">
        <f t="shared" si="153"/>
        <v>0</v>
      </c>
      <c r="U365" s="40">
        <f t="shared" si="149"/>
        <v>5329057.1177</v>
      </c>
    </row>
    <row r="366" spans="2:21" ht="13.5" customHeight="1">
      <c r="B366" s="1"/>
      <c r="C366" s="10" t="s">
        <v>56</v>
      </c>
      <c r="D366" s="35">
        <v>5491.4353</v>
      </c>
      <c r="E366" s="35">
        <v>1826.9086</v>
      </c>
      <c r="F366" s="35">
        <v>632.7865</v>
      </c>
      <c r="G366" s="35">
        <v>132.8233</v>
      </c>
      <c r="H366" s="35">
        <v>49.98</v>
      </c>
      <c r="I366" s="35">
        <v>18.4725</v>
      </c>
      <c r="J366" s="35">
        <v>1.1839</v>
      </c>
      <c r="K366" s="35">
        <v>0</v>
      </c>
      <c r="L366" s="35">
        <v>0</v>
      </c>
      <c r="M366" s="36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7">
        <f t="shared" si="149"/>
        <v>8153.590099999999</v>
      </c>
    </row>
    <row r="367" spans="2:21" ht="13.5" customHeight="1">
      <c r="B367" s="3"/>
      <c r="C367" s="7" t="s">
        <v>57</v>
      </c>
      <c r="D367" s="35">
        <v>117322.3893</v>
      </c>
      <c r="E367" s="35">
        <v>5316.2547</v>
      </c>
      <c r="F367" s="35">
        <v>494.3353</v>
      </c>
      <c r="G367" s="35">
        <v>1105.8243</v>
      </c>
      <c r="H367" s="35">
        <v>135.3808</v>
      </c>
      <c r="I367" s="35">
        <v>153.2631</v>
      </c>
      <c r="J367" s="35">
        <v>0</v>
      </c>
      <c r="K367" s="35">
        <v>0</v>
      </c>
      <c r="L367" s="35">
        <v>0</v>
      </c>
      <c r="M367" s="36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7">
        <f t="shared" si="149"/>
        <v>124527.4475</v>
      </c>
    </row>
    <row r="368" spans="2:21" ht="13.5" customHeight="1">
      <c r="B368" s="3"/>
      <c r="C368" s="7" t="s">
        <v>58</v>
      </c>
      <c r="D368" s="35">
        <v>137395.7592</v>
      </c>
      <c r="E368" s="35">
        <v>91221.7941</v>
      </c>
      <c r="F368" s="35">
        <v>11110.6268</v>
      </c>
      <c r="G368" s="35">
        <v>8872.8814</v>
      </c>
      <c r="H368" s="35">
        <v>930.4158</v>
      </c>
      <c r="I368" s="35">
        <v>1051.8261</v>
      </c>
      <c r="J368" s="35">
        <v>90.5568</v>
      </c>
      <c r="K368" s="35">
        <v>0</v>
      </c>
      <c r="L368" s="35">
        <v>0</v>
      </c>
      <c r="M368" s="36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7">
        <f t="shared" si="149"/>
        <v>250673.8602</v>
      </c>
    </row>
    <row r="369" spans="2:21" ht="13.5" customHeight="1">
      <c r="B369" s="3" t="s">
        <v>7</v>
      </c>
      <c r="C369" s="7" t="s">
        <v>95</v>
      </c>
      <c r="D369" s="35">
        <v>87332.2072</v>
      </c>
      <c r="E369" s="35">
        <v>87757.9095</v>
      </c>
      <c r="F369" s="35">
        <v>25538.187</v>
      </c>
      <c r="G369" s="35">
        <v>39336.3149</v>
      </c>
      <c r="H369" s="35">
        <v>8314.4726</v>
      </c>
      <c r="I369" s="35">
        <v>10606.0068</v>
      </c>
      <c r="J369" s="35">
        <v>2161.0389</v>
      </c>
      <c r="K369" s="35">
        <v>0</v>
      </c>
      <c r="L369" s="35">
        <v>0</v>
      </c>
      <c r="M369" s="36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7">
        <f t="shared" si="149"/>
        <v>261046.13690000004</v>
      </c>
    </row>
    <row r="370" spans="2:21" ht="13.5" customHeight="1">
      <c r="B370" s="3"/>
      <c r="C370" s="7" t="s">
        <v>59</v>
      </c>
      <c r="D370" s="35">
        <v>301829.9647</v>
      </c>
      <c r="E370" s="35">
        <v>1277431.9734</v>
      </c>
      <c r="F370" s="35">
        <v>51574.5243</v>
      </c>
      <c r="G370" s="35">
        <v>75055.6963</v>
      </c>
      <c r="H370" s="35">
        <v>10439.1917</v>
      </c>
      <c r="I370" s="35">
        <v>3888.3038</v>
      </c>
      <c r="J370" s="35">
        <v>219.2374</v>
      </c>
      <c r="K370" s="35">
        <v>0</v>
      </c>
      <c r="L370" s="35">
        <v>0</v>
      </c>
      <c r="M370" s="36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7">
        <f t="shared" si="149"/>
        <v>1720438.8916</v>
      </c>
    </row>
    <row r="371" spans="2:21" ht="13.5" customHeight="1">
      <c r="B371" s="3"/>
      <c r="C371" s="7" t="s">
        <v>60</v>
      </c>
      <c r="D371" s="35">
        <v>16717.2631</v>
      </c>
      <c r="E371" s="35">
        <v>35030.3335</v>
      </c>
      <c r="F371" s="35">
        <v>15624.0527</v>
      </c>
      <c r="G371" s="35">
        <v>11170.9649</v>
      </c>
      <c r="H371" s="35">
        <v>1972.6763</v>
      </c>
      <c r="I371" s="35">
        <v>1771.5664</v>
      </c>
      <c r="J371" s="35">
        <v>655.4741</v>
      </c>
      <c r="K371" s="35">
        <v>0</v>
      </c>
      <c r="L371" s="35">
        <v>0</v>
      </c>
      <c r="M371" s="36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7">
        <f t="shared" si="149"/>
        <v>82942.33100000002</v>
      </c>
    </row>
    <row r="372" spans="2:21" ht="13.5" customHeight="1">
      <c r="B372" s="3"/>
      <c r="C372" s="7" t="s">
        <v>61</v>
      </c>
      <c r="D372" s="35">
        <v>27152.2532</v>
      </c>
      <c r="E372" s="35">
        <v>68255.3388</v>
      </c>
      <c r="F372" s="35">
        <v>16462.0828</v>
      </c>
      <c r="G372" s="35">
        <v>15199.6822</v>
      </c>
      <c r="H372" s="35">
        <v>1905.8699</v>
      </c>
      <c r="I372" s="35">
        <v>2560.3952</v>
      </c>
      <c r="J372" s="35">
        <v>68.9167</v>
      </c>
      <c r="K372" s="35">
        <v>0</v>
      </c>
      <c r="L372" s="35">
        <v>0</v>
      </c>
      <c r="M372" s="36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7">
        <f t="shared" si="149"/>
        <v>131604.5388</v>
      </c>
    </row>
    <row r="373" spans="2:21" ht="13.5" customHeight="1">
      <c r="B373" s="3"/>
      <c r="C373" s="7" t="s">
        <v>62</v>
      </c>
      <c r="D373" s="35">
        <v>17123.0314</v>
      </c>
      <c r="E373" s="35">
        <v>115082.3575</v>
      </c>
      <c r="F373" s="35">
        <v>27337.6197</v>
      </c>
      <c r="G373" s="35">
        <v>9808.5455</v>
      </c>
      <c r="H373" s="35">
        <v>1125.5824</v>
      </c>
      <c r="I373" s="35">
        <v>2508.369</v>
      </c>
      <c r="J373" s="35">
        <v>119.3018</v>
      </c>
      <c r="K373" s="35">
        <v>0</v>
      </c>
      <c r="L373" s="35">
        <v>0</v>
      </c>
      <c r="M373" s="36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7">
        <f t="shared" si="149"/>
        <v>173104.80730000001</v>
      </c>
    </row>
    <row r="374" spans="2:21" ht="13.5" customHeight="1">
      <c r="B374" s="3" t="s">
        <v>8</v>
      </c>
      <c r="C374" s="7" t="s">
        <v>63</v>
      </c>
      <c r="D374" s="35">
        <v>267.3448</v>
      </c>
      <c r="E374" s="35">
        <v>304.4939</v>
      </c>
      <c r="F374" s="35">
        <v>436.346</v>
      </c>
      <c r="G374" s="35">
        <v>1446.8956</v>
      </c>
      <c r="H374" s="35">
        <v>162.3016</v>
      </c>
      <c r="I374" s="35">
        <v>164.8484</v>
      </c>
      <c r="J374" s="35">
        <v>0</v>
      </c>
      <c r="K374" s="35">
        <v>0</v>
      </c>
      <c r="L374" s="35">
        <v>0</v>
      </c>
      <c r="M374" s="36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7">
        <f t="shared" si="149"/>
        <v>2782.2303</v>
      </c>
    </row>
    <row r="375" spans="2:21" ht="13.5" customHeight="1">
      <c r="B375" s="3"/>
      <c r="C375" s="7" t="s">
        <v>96</v>
      </c>
      <c r="D375" s="35">
        <v>91391.2901</v>
      </c>
      <c r="E375" s="35">
        <v>80494.2823</v>
      </c>
      <c r="F375" s="35">
        <v>31583.8884</v>
      </c>
      <c r="G375" s="35">
        <v>31830.8379</v>
      </c>
      <c r="H375" s="35">
        <v>401.3763</v>
      </c>
      <c r="I375" s="35">
        <v>90.9077</v>
      </c>
      <c r="J375" s="35">
        <v>0</v>
      </c>
      <c r="K375" s="35">
        <v>0</v>
      </c>
      <c r="L375" s="35">
        <v>0</v>
      </c>
      <c r="M375" s="36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7">
        <f>SUM(D375:T375)</f>
        <v>235792.5827</v>
      </c>
    </row>
    <row r="376" spans="2:21" ht="13.5" customHeight="1">
      <c r="B376" s="3"/>
      <c r="C376" s="7" t="s">
        <v>64</v>
      </c>
      <c r="D376" s="35">
        <v>131476.9558</v>
      </c>
      <c r="E376" s="35">
        <v>182764.2109</v>
      </c>
      <c r="F376" s="35">
        <v>20185.5219</v>
      </c>
      <c r="G376" s="35">
        <v>8800.5414</v>
      </c>
      <c r="H376" s="35">
        <v>1044.0243</v>
      </c>
      <c r="I376" s="35">
        <v>316.8264</v>
      </c>
      <c r="J376" s="35">
        <v>0</v>
      </c>
      <c r="K376" s="35">
        <v>0</v>
      </c>
      <c r="L376" s="35">
        <v>0</v>
      </c>
      <c r="M376" s="36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7">
        <f>SUM(D376:T376)</f>
        <v>344588.0807</v>
      </c>
    </row>
    <row r="377" spans="2:21" ht="13.5" customHeight="1">
      <c r="B377" s="3"/>
      <c r="C377" s="7" t="s">
        <v>65</v>
      </c>
      <c r="D377" s="35">
        <v>609887.6888</v>
      </c>
      <c r="E377" s="35">
        <v>77592.6311</v>
      </c>
      <c r="F377" s="35">
        <v>8291.0014</v>
      </c>
      <c r="G377" s="35">
        <v>7737.6484</v>
      </c>
      <c r="H377" s="35">
        <v>1395.1124</v>
      </c>
      <c r="I377" s="35">
        <v>28.9708</v>
      </c>
      <c r="J377" s="35">
        <v>2.862</v>
      </c>
      <c r="K377" s="35">
        <v>0</v>
      </c>
      <c r="L377" s="35">
        <v>0</v>
      </c>
      <c r="M377" s="36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7">
        <f>SUM(D377:T377)</f>
        <v>704935.9148999999</v>
      </c>
    </row>
    <row r="378" spans="2:21" ht="13.5" customHeight="1">
      <c r="B378" s="3"/>
      <c r="C378" s="7" t="s">
        <v>66</v>
      </c>
      <c r="D378" s="35">
        <v>129005.8465</v>
      </c>
      <c r="E378" s="35">
        <v>27322.0956</v>
      </c>
      <c r="F378" s="35">
        <v>3524.9815</v>
      </c>
      <c r="G378" s="35">
        <v>1439.3741</v>
      </c>
      <c r="H378" s="35">
        <v>151.7633</v>
      </c>
      <c r="I378" s="35">
        <v>29.5432</v>
      </c>
      <c r="J378" s="35">
        <v>0</v>
      </c>
      <c r="K378" s="35">
        <v>0</v>
      </c>
      <c r="L378" s="35">
        <v>0</v>
      </c>
      <c r="M378" s="36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7">
        <f t="shared" si="149"/>
        <v>161473.60419999994</v>
      </c>
    </row>
    <row r="379" spans="2:21" ht="13.5" customHeight="1">
      <c r="B379" s="3" t="s">
        <v>9</v>
      </c>
      <c r="C379" s="7" t="s">
        <v>67</v>
      </c>
      <c r="D379" s="35">
        <v>150813.9796</v>
      </c>
      <c r="E379" s="35">
        <v>210304.1671</v>
      </c>
      <c r="F379" s="35">
        <v>25243.7786</v>
      </c>
      <c r="G379" s="35">
        <v>16596.9916</v>
      </c>
      <c r="H379" s="35">
        <v>3765.32</v>
      </c>
      <c r="I379" s="35">
        <v>720.5674</v>
      </c>
      <c r="J379" s="35">
        <v>16.6322</v>
      </c>
      <c r="K379" s="35">
        <v>0</v>
      </c>
      <c r="L379" s="35">
        <v>0</v>
      </c>
      <c r="M379" s="36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7">
        <f t="shared" si="149"/>
        <v>407461.4365</v>
      </c>
    </row>
    <row r="380" spans="2:21" ht="13.5" customHeight="1">
      <c r="B380" s="3"/>
      <c r="C380" s="7" t="s">
        <v>97</v>
      </c>
      <c r="D380" s="35">
        <v>476251.181</v>
      </c>
      <c r="E380" s="35">
        <v>90402.535</v>
      </c>
      <c r="F380" s="35">
        <v>6517.2703</v>
      </c>
      <c r="G380" s="35">
        <v>6726.1777</v>
      </c>
      <c r="H380" s="35">
        <v>1468.5522</v>
      </c>
      <c r="I380" s="35">
        <v>1136.5232</v>
      </c>
      <c r="J380" s="35">
        <v>196.7366</v>
      </c>
      <c r="K380" s="35">
        <v>0</v>
      </c>
      <c r="L380" s="35">
        <v>0</v>
      </c>
      <c r="M380" s="36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7">
        <f>SUM(D380:T380)</f>
        <v>582698.976</v>
      </c>
    </row>
    <row r="381" spans="2:21" ht="13.5" customHeight="1">
      <c r="B381" s="3"/>
      <c r="C381" s="7" t="s">
        <v>68</v>
      </c>
      <c r="D381" s="35">
        <v>577061.7461</v>
      </c>
      <c r="E381" s="35">
        <v>187693.2592</v>
      </c>
      <c r="F381" s="35">
        <v>37634.8362</v>
      </c>
      <c r="G381" s="35">
        <v>48839.3167</v>
      </c>
      <c r="H381" s="35">
        <v>3427.6008</v>
      </c>
      <c r="I381" s="35">
        <v>3576.649</v>
      </c>
      <c r="J381" s="35">
        <v>238.5687</v>
      </c>
      <c r="K381" s="35">
        <v>0</v>
      </c>
      <c r="L381" s="35">
        <v>0</v>
      </c>
      <c r="M381" s="36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7">
        <f t="shared" si="149"/>
        <v>858471.9766999999</v>
      </c>
    </row>
    <row r="382" spans="2:21" ht="13.5" customHeight="1">
      <c r="B382" s="3"/>
      <c r="C382" s="8" t="s">
        <v>106</v>
      </c>
      <c r="D382" s="41">
        <v>38028.7046</v>
      </c>
      <c r="E382" s="35">
        <v>125886.3661</v>
      </c>
      <c r="F382" s="35">
        <v>22793.5215</v>
      </c>
      <c r="G382" s="35">
        <v>12705.0095</v>
      </c>
      <c r="H382" s="35">
        <v>1401.6295</v>
      </c>
      <c r="I382" s="35">
        <v>1476.6873</v>
      </c>
      <c r="J382" s="41">
        <v>221.3899</v>
      </c>
      <c r="K382" s="41">
        <v>0</v>
      </c>
      <c r="L382" s="41">
        <v>0</v>
      </c>
      <c r="M382" s="42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41">
        <v>0</v>
      </c>
      <c r="T382" s="41">
        <v>0</v>
      </c>
      <c r="U382" s="43">
        <f t="shared" si="149"/>
        <v>202513.3084</v>
      </c>
    </row>
    <row r="383" spans="2:21" ht="13.5" customHeight="1">
      <c r="B383" s="5"/>
      <c r="C383" s="11" t="s">
        <v>86</v>
      </c>
      <c r="D383" s="41">
        <f aca="true" t="shared" si="154" ref="D383:L383">SUM(D366:D382)</f>
        <v>2914549.0407</v>
      </c>
      <c r="E383" s="38">
        <f t="shared" si="154"/>
        <v>2664686.9113000007</v>
      </c>
      <c r="F383" s="38">
        <f t="shared" si="154"/>
        <v>304985.36089999997</v>
      </c>
      <c r="G383" s="38">
        <f t="shared" si="154"/>
        <v>296805.52569999994</v>
      </c>
      <c r="H383" s="38">
        <f t="shared" si="154"/>
        <v>38091.249899999995</v>
      </c>
      <c r="I383" s="38">
        <f t="shared" si="154"/>
        <v>30099.7263</v>
      </c>
      <c r="J383" s="41">
        <f t="shared" si="154"/>
        <v>3991.8990000000003</v>
      </c>
      <c r="K383" s="41">
        <f t="shared" si="154"/>
        <v>0</v>
      </c>
      <c r="L383" s="41">
        <f t="shared" si="154"/>
        <v>0</v>
      </c>
      <c r="M383" s="42">
        <f aca="true" t="shared" si="155" ref="M383:T383">SUM(M366:M382)</f>
        <v>0</v>
      </c>
      <c r="N383" s="38">
        <f t="shared" si="155"/>
        <v>0</v>
      </c>
      <c r="O383" s="38">
        <f t="shared" si="155"/>
        <v>0</v>
      </c>
      <c r="P383" s="38">
        <f t="shared" si="155"/>
        <v>0</v>
      </c>
      <c r="Q383" s="38">
        <f t="shared" si="155"/>
        <v>0</v>
      </c>
      <c r="R383" s="38">
        <f t="shared" si="155"/>
        <v>0</v>
      </c>
      <c r="S383" s="41">
        <f t="shared" si="155"/>
        <v>0</v>
      </c>
      <c r="T383" s="41">
        <f t="shared" si="155"/>
        <v>0</v>
      </c>
      <c r="U383" s="43">
        <f t="shared" si="149"/>
        <v>6253209.713800001</v>
      </c>
    </row>
    <row r="384" spans="2:21" ht="13.5" customHeight="1">
      <c r="B384" s="3"/>
      <c r="C384" s="4" t="s">
        <v>98</v>
      </c>
      <c r="D384" s="32">
        <v>351339.1214</v>
      </c>
      <c r="E384" s="32">
        <v>255167.4799</v>
      </c>
      <c r="F384" s="32">
        <v>92346.8217</v>
      </c>
      <c r="G384" s="35">
        <v>123884.4566</v>
      </c>
      <c r="H384" s="35">
        <v>24517.7234</v>
      </c>
      <c r="I384" s="35">
        <v>15794.8536</v>
      </c>
      <c r="J384" s="32">
        <v>2182.6589</v>
      </c>
      <c r="K384" s="32">
        <v>0</v>
      </c>
      <c r="L384" s="32">
        <v>0</v>
      </c>
      <c r="M384" s="33">
        <v>0</v>
      </c>
      <c r="N384" s="32">
        <v>0</v>
      </c>
      <c r="O384" s="32">
        <v>0</v>
      </c>
      <c r="P384" s="35">
        <v>0</v>
      </c>
      <c r="Q384" s="35">
        <v>0</v>
      </c>
      <c r="R384" s="35">
        <v>0</v>
      </c>
      <c r="S384" s="32">
        <v>0</v>
      </c>
      <c r="T384" s="32">
        <v>0</v>
      </c>
      <c r="U384" s="34">
        <f t="shared" si="149"/>
        <v>865233.1155000001</v>
      </c>
    </row>
    <row r="385" spans="2:21" ht="13.5" customHeight="1">
      <c r="B385" s="3" t="s">
        <v>11</v>
      </c>
      <c r="C385" s="4" t="s">
        <v>99</v>
      </c>
      <c r="D385" s="35">
        <v>244.1849</v>
      </c>
      <c r="E385" s="35">
        <v>568.1917</v>
      </c>
      <c r="F385" s="35">
        <v>116.2419</v>
      </c>
      <c r="G385" s="35">
        <v>680.5752</v>
      </c>
      <c r="H385" s="35">
        <v>259.33</v>
      </c>
      <c r="I385" s="35">
        <v>106.042</v>
      </c>
      <c r="J385" s="35">
        <v>7.2517</v>
      </c>
      <c r="K385" s="35">
        <v>0</v>
      </c>
      <c r="L385" s="35">
        <v>0</v>
      </c>
      <c r="M385" s="36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7">
        <f t="shared" si="149"/>
        <v>1981.8173999999997</v>
      </c>
    </row>
    <row r="386" spans="2:21" ht="13.5" customHeight="1">
      <c r="B386" s="3"/>
      <c r="C386" s="4" t="s">
        <v>100</v>
      </c>
      <c r="D386" s="35">
        <v>0</v>
      </c>
      <c r="E386" s="35">
        <v>2.0122</v>
      </c>
      <c r="F386" s="35">
        <v>2.0122</v>
      </c>
      <c r="G386" s="35">
        <v>4.0244</v>
      </c>
      <c r="H386" s="35">
        <v>2.0122</v>
      </c>
      <c r="I386" s="35">
        <v>0</v>
      </c>
      <c r="J386" s="35">
        <v>0</v>
      </c>
      <c r="K386" s="35">
        <v>0</v>
      </c>
      <c r="L386" s="35">
        <v>0</v>
      </c>
      <c r="M386" s="36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7">
        <f t="shared" si="149"/>
        <v>10.061</v>
      </c>
    </row>
    <row r="387" spans="2:21" ht="13.5" customHeight="1">
      <c r="B387" s="3" t="s">
        <v>12</v>
      </c>
      <c r="C387" s="4" t="s">
        <v>101</v>
      </c>
      <c r="D387" s="35">
        <v>3073.6142</v>
      </c>
      <c r="E387" s="35">
        <v>8307.418</v>
      </c>
      <c r="F387" s="35">
        <v>3011.5949</v>
      </c>
      <c r="G387" s="35">
        <v>6761.5526</v>
      </c>
      <c r="H387" s="35">
        <v>1453.5413</v>
      </c>
      <c r="I387" s="35">
        <v>1067.1063</v>
      </c>
      <c r="J387" s="35">
        <v>125.0451</v>
      </c>
      <c r="K387" s="35">
        <v>0</v>
      </c>
      <c r="L387" s="35">
        <v>0</v>
      </c>
      <c r="M387" s="36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7">
        <f t="shared" si="149"/>
        <v>23799.8724</v>
      </c>
    </row>
    <row r="388" spans="2:21" ht="13.5" customHeight="1">
      <c r="B388" s="3"/>
      <c r="C388" s="4" t="s">
        <v>102</v>
      </c>
      <c r="D388" s="35">
        <v>0</v>
      </c>
      <c r="E388" s="35">
        <v>25.5717</v>
      </c>
      <c r="F388" s="35">
        <v>8.0265</v>
      </c>
      <c r="G388" s="35">
        <v>41.623</v>
      </c>
      <c r="H388" s="35">
        <v>11.5276</v>
      </c>
      <c r="I388" s="35">
        <v>9.5276</v>
      </c>
      <c r="J388" s="35">
        <v>0</v>
      </c>
      <c r="K388" s="35">
        <v>0</v>
      </c>
      <c r="L388" s="35">
        <v>0</v>
      </c>
      <c r="M388" s="36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7">
        <f t="shared" si="149"/>
        <v>96.2764</v>
      </c>
    </row>
    <row r="389" spans="2:21" ht="13.5" customHeight="1">
      <c r="B389" s="3" t="s">
        <v>6</v>
      </c>
      <c r="C389" s="4" t="s">
        <v>103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6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7">
        <f t="shared" si="149"/>
        <v>0</v>
      </c>
    </row>
    <row r="390" spans="2:21" ht="13.5" customHeight="1">
      <c r="B390" s="3"/>
      <c r="C390" s="12" t="s">
        <v>104</v>
      </c>
      <c r="D390" s="41">
        <v>11904.9409</v>
      </c>
      <c r="E390" s="41">
        <v>29761.2649</v>
      </c>
      <c r="F390" s="41">
        <v>12014.1606</v>
      </c>
      <c r="G390" s="41">
        <v>26279.7269</v>
      </c>
      <c r="H390" s="41">
        <v>7021.023</v>
      </c>
      <c r="I390" s="41">
        <v>3309.9292</v>
      </c>
      <c r="J390" s="41">
        <v>647.2891</v>
      </c>
      <c r="K390" s="41">
        <v>0</v>
      </c>
      <c r="L390" s="41">
        <v>0</v>
      </c>
      <c r="M390" s="42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3">
        <f t="shared" si="149"/>
        <v>90938.3346</v>
      </c>
    </row>
    <row r="391" spans="2:21" ht="13.5" customHeight="1">
      <c r="B391" s="5"/>
      <c r="C391" s="11" t="s">
        <v>2</v>
      </c>
      <c r="D391" s="38">
        <f aca="true" t="shared" si="156" ref="D391:L391">SUM(D384:D390)</f>
        <v>366561.8614</v>
      </c>
      <c r="E391" s="38">
        <f t="shared" si="156"/>
        <v>293831.9384</v>
      </c>
      <c r="F391" s="38">
        <f t="shared" si="156"/>
        <v>107498.8578</v>
      </c>
      <c r="G391" s="38">
        <f t="shared" si="156"/>
        <v>157651.95870000002</v>
      </c>
      <c r="H391" s="38">
        <f t="shared" si="156"/>
        <v>33265.1575</v>
      </c>
      <c r="I391" s="38">
        <f t="shared" si="156"/>
        <v>20287.4587</v>
      </c>
      <c r="J391" s="38">
        <f t="shared" si="156"/>
        <v>2962.2447999999995</v>
      </c>
      <c r="K391" s="38">
        <f t="shared" si="156"/>
        <v>0</v>
      </c>
      <c r="L391" s="38">
        <f t="shared" si="156"/>
        <v>0</v>
      </c>
      <c r="M391" s="39">
        <f aca="true" t="shared" si="157" ref="M391:T391">SUM(M384:M390)</f>
        <v>0</v>
      </c>
      <c r="N391" s="38">
        <f t="shared" si="157"/>
        <v>0</v>
      </c>
      <c r="O391" s="38">
        <f t="shared" si="157"/>
        <v>0</v>
      </c>
      <c r="P391" s="38">
        <f t="shared" si="157"/>
        <v>0</v>
      </c>
      <c r="Q391" s="38">
        <f t="shared" si="157"/>
        <v>0</v>
      </c>
      <c r="R391" s="38">
        <f t="shared" si="157"/>
        <v>0</v>
      </c>
      <c r="S391" s="38">
        <f t="shared" si="157"/>
        <v>0</v>
      </c>
      <c r="T391" s="38">
        <f t="shared" si="157"/>
        <v>0</v>
      </c>
      <c r="U391" s="40">
        <f t="shared" si="149"/>
        <v>982059.4772999998</v>
      </c>
    </row>
    <row r="392" spans="2:21" ht="13.5" customHeight="1">
      <c r="B392" s="49" t="s">
        <v>10</v>
      </c>
      <c r="C392" s="50"/>
      <c r="D392" s="44">
        <f aca="true" t="shared" si="158" ref="D392:L392">+D340+D365+D383+D391</f>
        <v>5681407.557899999</v>
      </c>
      <c r="E392" s="44">
        <f t="shared" si="158"/>
        <v>4623705.356300001</v>
      </c>
      <c r="F392" s="44">
        <f t="shared" si="158"/>
        <v>907837.4469</v>
      </c>
      <c r="G392" s="44">
        <f t="shared" si="158"/>
        <v>1047368.1669000001</v>
      </c>
      <c r="H392" s="44">
        <f t="shared" si="158"/>
        <v>173505.72909999997</v>
      </c>
      <c r="I392" s="44">
        <f t="shared" si="158"/>
        <v>114884.4837</v>
      </c>
      <c r="J392" s="44">
        <f t="shared" si="158"/>
        <v>15683.622400000004</v>
      </c>
      <c r="K392" s="44">
        <f t="shared" si="158"/>
        <v>0</v>
      </c>
      <c r="L392" s="44">
        <f t="shared" si="158"/>
        <v>0</v>
      </c>
      <c r="M392" s="45">
        <f aca="true" t="shared" si="159" ref="M392:T392">+M340+M365+M383+M391</f>
        <v>0</v>
      </c>
      <c r="N392" s="44">
        <f t="shared" si="159"/>
        <v>0</v>
      </c>
      <c r="O392" s="44">
        <f t="shared" si="159"/>
        <v>0</v>
      </c>
      <c r="P392" s="44">
        <f t="shared" si="159"/>
        <v>0</v>
      </c>
      <c r="Q392" s="44">
        <f t="shared" si="159"/>
        <v>0</v>
      </c>
      <c r="R392" s="44">
        <f t="shared" si="159"/>
        <v>0</v>
      </c>
      <c r="S392" s="44">
        <f t="shared" si="159"/>
        <v>0</v>
      </c>
      <c r="T392" s="44">
        <f t="shared" si="159"/>
        <v>0</v>
      </c>
      <c r="U392" s="46">
        <f t="shared" si="149"/>
        <v>12564392.363200001</v>
      </c>
    </row>
    <row r="394" spans="2:56" ht="13.5" customHeight="1">
      <c r="B394" s="27"/>
      <c r="C394" s="26" t="s">
        <v>33</v>
      </c>
      <c r="D394" s="51" t="s">
        <v>40</v>
      </c>
      <c r="E394" s="52"/>
      <c r="BC394" s="14"/>
      <c r="BD394" s="13"/>
    </row>
    <row r="395" spans="3:56" ht="13.5" customHeight="1">
      <c r="C395" s="16"/>
      <c r="L395" s="18"/>
      <c r="M395" s="17"/>
      <c r="N395" s="17"/>
      <c r="U395" s="18" t="str">
        <f>$U$5</f>
        <v>(３日間調査　単位：トン）</v>
      </c>
      <c r="BD395" s="13"/>
    </row>
    <row r="396" spans="2:56" ht="13.5" customHeight="1">
      <c r="B396" s="19"/>
      <c r="C396" s="20" t="s">
        <v>15</v>
      </c>
      <c r="D396" s="21">
        <v>0.01</v>
      </c>
      <c r="E396" s="22" t="s">
        <v>16</v>
      </c>
      <c r="F396" s="22" t="s">
        <v>17</v>
      </c>
      <c r="G396" s="22" t="s">
        <v>18</v>
      </c>
      <c r="H396" s="22" t="s">
        <v>19</v>
      </c>
      <c r="I396" s="22" t="s">
        <v>20</v>
      </c>
      <c r="J396" s="22" t="s">
        <v>21</v>
      </c>
      <c r="K396" s="22" t="s">
        <v>22</v>
      </c>
      <c r="L396" s="30" t="s">
        <v>23</v>
      </c>
      <c r="M396" s="22" t="s">
        <v>25</v>
      </c>
      <c r="N396" s="22" t="s">
        <v>26</v>
      </c>
      <c r="O396" s="22" t="s">
        <v>27</v>
      </c>
      <c r="P396" s="22" t="s">
        <v>28</v>
      </c>
      <c r="Q396" s="22" t="s">
        <v>29</v>
      </c>
      <c r="R396" s="22" t="s">
        <v>30</v>
      </c>
      <c r="S396" s="22" t="s">
        <v>31</v>
      </c>
      <c r="T396" s="22">
        <v>1000</v>
      </c>
      <c r="U396" s="53" t="s">
        <v>13</v>
      </c>
      <c r="BD396" s="13"/>
    </row>
    <row r="397" spans="2:56" ht="13.5" customHeight="1">
      <c r="B397" s="23" t="s">
        <v>14</v>
      </c>
      <c r="C397" s="24"/>
      <c r="D397" s="25" t="s">
        <v>24</v>
      </c>
      <c r="E397" s="25" t="s">
        <v>24</v>
      </c>
      <c r="F397" s="25" t="s">
        <v>24</v>
      </c>
      <c r="G397" s="25" t="s">
        <v>24</v>
      </c>
      <c r="H397" s="25" t="s">
        <v>24</v>
      </c>
      <c r="I397" s="25" t="s">
        <v>24</v>
      </c>
      <c r="J397" s="25" t="s">
        <v>24</v>
      </c>
      <c r="K397" s="25" t="s">
        <v>24</v>
      </c>
      <c r="L397" s="31" t="s">
        <v>24</v>
      </c>
      <c r="M397" s="25" t="s">
        <v>24</v>
      </c>
      <c r="N397" s="25" t="s">
        <v>24</v>
      </c>
      <c r="O397" s="25" t="s">
        <v>24</v>
      </c>
      <c r="P397" s="25" t="s">
        <v>24</v>
      </c>
      <c r="Q397" s="25" t="s">
        <v>24</v>
      </c>
      <c r="R397" s="25" t="s">
        <v>24</v>
      </c>
      <c r="S397" s="25" t="s">
        <v>24</v>
      </c>
      <c r="T397" s="25" t="s">
        <v>32</v>
      </c>
      <c r="U397" s="54"/>
      <c r="BD397" s="13"/>
    </row>
    <row r="398" spans="2:21" ht="13.5" customHeight="1">
      <c r="B398" s="1"/>
      <c r="C398" s="2" t="s">
        <v>41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3">
        <v>118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4">
        <f>SUM(D398:T398)</f>
        <v>118</v>
      </c>
    </row>
    <row r="399" spans="2:21" ht="13.5" customHeight="1">
      <c r="B399" s="3" t="s">
        <v>0</v>
      </c>
      <c r="C399" s="4" t="s">
        <v>42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6">
        <v>0</v>
      </c>
      <c r="N399" s="35">
        <v>0</v>
      </c>
      <c r="O399" s="35">
        <v>0</v>
      </c>
      <c r="P399" s="35">
        <v>0</v>
      </c>
      <c r="Q399" s="35">
        <v>3.2727</v>
      </c>
      <c r="R399" s="35">
        <v>4.3636</v>
      </c>
      <c r="S399" s="35">
        <v>11.9999</v>
      </c>
      <c r="T399" s="35">
        <v>3.2727</v>
      </c>
      <c r="U399" s="37">
        <f aca="true" t="shared" si="160" ref="U399:U457">SUM(D399:T399)</f>
        <v>22.908900000000003</v>
      </c>
    </row>
    <row r="400" spans="2:21" ht="13.5" customHeight="1">
      <c r="B400" s="3"/>
      <c r="C400" s="4" t="s">
        <v>43</v>
      </c>
      <c r="D400" s="35">
        <v>0</v>
      </c>
      <c r="E400" s="35">
        <v>1</v>
      </c>
      <c r="F400" s="35">
        <v>0</v>
      </c>
      <c r="G400" s="35">
        <v>0</v>
      </c>
      <c r="H400" s="35">
        <v>0</v>
      </c>
      <c r="I400" s="35">
        <v>0</v>
      </c>
      <c r="J400" s="35">
        <v>14.9682</v>
      </c>
      <c r="K400" s="35">
        <v>3.866</v>
      </c>
      <c r="L400" s="35">
        <v>5.9894</v>
      </c>
      <c r="M400" s="36">
        <v>11.6741</v>
      </c>
      <c r="N400" s="35">
        <v>3.15</v>
      </c>
      <c r="O400" s="35">
        <v>0</v>
      </c>
      <c r="P400" s="35">
        <v>6.45</v>
      </c>
      <c r="Q400" s="35">
        <v>8.5591</v>
      </c>
      <c r="R400" s="35">
        <v>3.225</v>
      </c>
      <c r="S400" s="35">
        <v>0</v>
      </c>
      <c r="T400" s="35">
        <v>0</v>
      </c>
      <c r="U400" s="37">
        <f t="shared" si="160"/>
        <v>58.8818</v>
      </c>
    </row>
    <row r="401" spans="2:21" ht="13.5" customHeight="1">
      <c r="B401" s="3"/>
      <c r="C401" s="4" t="s">
        <v>85</v>
      </c>
      <c r="D401" s="35">
        <v>0</v>
      </c>
      <c r="E401" s="35">
        <v>0</v>
      </c>
      <c r="F401" s="35">
        <v>0</v>
      </c>
      <c r="G401" s="35">
        <v>339.5749</v>
      </c>
      <c r="H401" s="35">
        <v>3.7164</v>
      </c>
      <c r="I401" s="35">
        <v>78.519</v>
      </c>
      <c r="J401" s="35">
        <v>54.4782</v>
      </c>
      <c r="K401" s="35">
        <v>9.3254</v>
      </c>
      <c r="L401" s="35">
        <v>833.4308</v>
      </c>
      <c r="M401" s="36">
        <v>1924.3414</v>
      </c>
      <c r="N401" s="35">
        <v>957.2919</v>
      </c>
      <c r="O401" s="35">
        <v>713.4143</v>
      </c>
      <c r="P401" s="35">
        <v>1042.6094</v>
      </c>
      <c r="Q401" s="35">
        <v>1182.3108</v>
      </c>
      <c r="R401" s="35">
        <v>1175.6514</v>
      </c>
      <c r="S401" s="35">
        <v>97.8789</v>
      </c>
      <c r="T401" s="35">
        <v>26.651</v>
      </c>
      <c r="U401" s="37">
        <f t="shared" si="160"/>
        <v>8439.193800000001</v>
      </c>
    </row>
    <row r="402" spans="2:21" ht="13.5" customHeight="1">
      <c r="B402" s="3"/>
      <c r="C402" s="4" t="s">
        <v>44</v>
      </c>
      <c r="D402" s="35">
        <v>0</v>
      </c>
      <c r="E402" s="35">
        <v>0</v>
      </c>
      <c r="F402" s="35">
        <v>7.7581</v>
      </c>
      <c r="G402" s="35">
        <v>7.7581</v>
      </c>
      <c r="H402" s="35">
        <v>4.5054</v>
      </c>
      <c r="I402" s="35">
        <v>19.268</v>
      </c>
      <c r="J402" s="35">
        <v>3.3081</v>
      </c>
      <c r="K402" s="35">
        <v>12.5788</v>
      </c>
      <c r="L402" s="35">
        <v>18.0413</v>
      </c>
      <c r="M402" s="36">
        <v>592.4112</v>
      </c>
      <c r="N402" s="35">
        <v>112.2557</v>
      </c>
      <c r="O402" s="35">
        <v>54.5403</v>
      </c>
      <c r="P402" s="35">
        <v>46.695</v>
      </c>
      <c r="Q402" s="35">
        <v>102.3636</v>
      </c>
      <c r="R402" s="35">
        <v>241.9682</v>
      </c>
      <c r="S402" s="35">
        <v>27.4607</v>
      </c>
      <c r="T402" s="35">
        <v>24.6588</v>
      </c>
      <c r="U402" s="37">
        <f>SUM(D402:T402)</f>
        <v>1275.5713</v>
      </c>
    </row>
    <row r="403" spans="2:21" ht="13.5" customHeight="1">
      <c r="B403" s="3"/>
      <c r="C403" s="4" t="s">
        <v>45</v>
      </c>
      <c r="D403" s="35">
        <v>0</v>
      </c>
      <c r="E403" s="35">
        <v>0</v>
      </c>
      <c r="F403" s="35">
        <v>0</v>
      </c>
      <c r="G403" s="35">
        <v>2</v>
      </c>
      <c r="H403" s="35">
        <v>0</v>
      </c>
      <c r="I403" s="35">
        <v>1</v>
      </c>
      <c r="J403" s="35">
        <v>0</v>
      </c>
      <c r="K403" s="35">
        <v>0</v>
      </c>
      <c r="L403" s="35">
        <v>15</v>
      </c>
      <c r="M403" s="36">
        <v>13</v>
      </c>
      <c r="N403" s="35">
        <v>1</v>
      </c>
      <c r="O403" s="35">
        <v>0</v>
      </c>
      <c r="P403" s="35">
        <v>6</v>
      </c>
      <c r="Q403" s="35">
        <v>6</v>
      </c>
      <c r="R403" s="35">
        <v>10.7953</v>
      </c>
      <c r="S403" s="35">
        <v>0</v>
      </c>
      <c r="T403" s="35">
        <v>0</v>
      </c>
      <c r="U403" s="37">
        <f t="shared" si="160"/>
        <v>54.7953</v>
      </c>
    </row>
    <row r="404" spans="2:21" ht="13.5" customHeight="1">
      <c r="B404" s="3" t="s">
        <v>1</v>
      </c>
      <c r="C404" s="4" t="s">
        <v>105</v>
      </c>
      <c r="D404" s="35">
        <v>0</v>
      </c>
      <c r="E404" s="35">
        <v>0</v>
      </c>
      <c r="F404" s="35">
        <v>0</v>
      </c>
      <c r="G404" s="35">
        <v>3.9628</v>
      </c>
      <c r="H404" s="35">
        <v>1.9814</v>
      </c>
      <c r="I404" s="35">
        <v>48.6095</v>
      </c>
      <c r="J404" s="35">
        <v>25.2161</v>
      </c>
      <c r="K404" s="35">
        <v>20.9783</v>
      </c>
      <c r="L404" s="35">
        <v>456.2057</v>
      </c>
      <c r="M404" s="36">
        <v>700.7324</v>
      </c>
      <c r="N404" s="35">
        <v>63.3422</v>
      </c>
      <c r="O404" s="35">
        <v>101.0967</v>
      </c>
      <c r="P404" s="35">
        <v>203.8657</v>
      </c>
      <c r="Q404" s="35">
        <v>142.7925</v>
      </c>
      <c r="R404" s="35">
        <v>217.2731</v>
      </c>
      <c r="S404" s="35">
        <v>41.838</v>
      </c>
      <c r="T404" s="35">
        <v>16.2927</v>
      </c>
      <c r="U404" s="37">
        <f t="shared" si="160"/>
        <v>2044.1871000000003</v>
      </c>
    </row>
    <row r="405" spans="2:21" ht="13.5" customHeight="1">
      <c r="B405" s="5"/>
      <c r="C405" s="6" t="s">
        <v>86</v>
      </c>
      <c r="D405" s="38">
        <f aca="true" t="shared" si="161" ref="D405:T405">SUM(D398:D404)</f>
        <v>0</v>
      </c>
      <c r="E405" s="38">
        <f t="shared" si="161"/>
        <v>1</v>
      </c>
      <c r="F405" s="38">
        <f t="shared" si="161"/>
        <v>7.7581</v>
      </c>
      <c r="G405" s="38">
        <f t="shared" si="161"/>
        <v>353.29580000000004</v>
      </c>
      <c r="H405" s="38">
        <f t="shared" si="161"/>
        <v>10.2032</v>
      </c>
      <c r="I405" s="38">
        <f t="shared" si="161"/>
        <v>147.3965</v>
      </c>
      <c r="J405" s="38">
        <f t="shared" si="161"/>
        <v>97.97059999999999</v>
      </c>
      <c r="K405" s="38">
        <f t="shared" si="161"/>
        <v>46.7485</v>
      </c>
      <c r="L405" s="38">
        <f t="shared" si="161"/>
        <v>1328.6671999999999</v>
      </c>
      <c r="M405" s="39">
        <f t="shared" si="161"/>
        <v>3360.1591</v>
      </c>
      <c r="N405" s="38">
        <f t="shared" si="161"/>
        <v>1137.0398</v>
      </c>
      <c r="O405" s="38">
        <f t="shared" si="161"/>
        <v>869.0513000000001</v>
      </c>
      <c r="P405" s="38">
        <f t="shared" si="161"/>
        <v>1305.6201</v>
      </c>
      <c r="Q405" s="38">
        <f t="shared" si="161"/>
        <v>1445.2986999999998</v>
      </c>
      <c r="R405" s="38">
        <f t="shared" si="161"/>
        <v>1653.2766000000001</v>
      </c>
      <c r="S405" s="38">
        <f t="shared" si="161"/>
        <v>179.17749999999998</v>
      </c>
      <c r="T405" s="38">
        <f t="shared" si="161"/>
        <v>70.87519999999999</v>
      </c>
      <c r="U405" s="40">
        <f t="shared" si="160"/>
        <v>12013.538199999999</v>
      </c>
    </row>
    <row r="406" spans="2:21" ht="13.5" customHeight="1">
      <c r="B406" s="3"/>
      <c r="C406" s="7" t="s">
        <v>46</v>
      </c>
      <c r="D406" s="35">
        <v>7961.3938</v>
      </c>
      <c r="E406" s="35">
        <v>28302.4029</v>
      </c>
      <c r="F406" s="35">
        <v>20897.426</v>
      </c>
      <c r="G406" s="35">
        <v>50868.1223</v>
      </c>
      <c r="H406" s="35">
        <v>18399.4832</v>
      </c>
      <c r="I406" s="35">
        <v>32273.0329</v>
      </c>
      <c r="J406" s="35">
        <v>12973.9626</v>
      </c>
      <c r="K406" s="35">
        <v>8074.3868</v>
      </c>
      <c r="L406" s="35">
        <v>7877.5358</v>
      </c>
      <c r="M406" s="36">
        <v>10363.3694</v>
      </c>
      <c r="N406" s="35">
        <v>2267.7154</v>
      </c>
      <c r="O406" s="35">
        <v>2741.8872</v>
      </c>
      <c r="P406" s="35">
        <v>1606.7773</v>
      </c>
      <c r="Q406" s="35">
        <v>903.0411</v>
      </c>
      <c r="R406" s="35">
        <v>250.3147</v>
      </c>
      <c r="S406" s="35">
        <v>15.6851</v>
      </c>
      <c r="T406" s="35">
        <v>0</v>
      </c>
      <c r="U406" s="37">
        <f t="shared" si="160"/>
        <v>205776.5365</v>
      </c>
    </row>
    <row r="407" spans="2:21" ht="13.5" customHeight="1">
      <c r="B407" s="3"/>
      <c r="C407" s="7" t="s">
        <v>83</v>
      </c>
      <c r="D407" s="35">
        <v>26.0976</v>
      </c>
      <c r="E407" s="35">
        <v>169.5704</v>
      </c>
      <c r="F407" s="35">
        <v>488.0844</v>
      </c>
      <c r="G407" s="35">
        <v>3021.8336</v>
      </c>
      <c r="H407" s="35">
        <v>1890.8894</v>
      </c>
      <c r="I407" s="35">
        <v>10665.7966</v>
      </c>
      <c r="J407" s="35">
        <v>3226.7049</v>
      </c>
      <c r="K407" s="35">
        <v>2237.8359</v>
      </c>
      <c r="L407" s="35">
        <v>3432.381</v>
      </c>
      <c r="M407" s="36">
        <v>7091.1954</v>
      </c>
      <c r="N407" s="35">
        <v>2042.9738</v>
      </c>
      <c r="O407" s="35">
        <v>2608.3906</v>
      </c>
      <c r="P407" s="35">
        <v>512.6692</v>
      </c>
      <c r="Q407" s="35">
        <v>448.8782</v>
      </c>
      <c r="R407" s="35">
        <v>230.1737</v>
      </c>
      <c r="S407" s="35">
        <v>7.5779</v>
      </c>
      <c r="T407" s="35">
        <v>0</v>
      </c>
      <c r="U407" s="37">
        <f t="shared" si="160"/>
        <v>38101.052599999995</v>
      </c>
    </row>
    <row r="408" spans="2:21" ht="13.5" customHeight="1">
      <c r="B408" s="3"/>
      <c r="C408" s="7" t="s">
        <v>79</v>
      </c>
      <c r="D408" s="35">
        <v>637.1424</v>
      </c>
      <c r="E408" s="35">
        <v>3651.982</v>
      </c>
      <c r="F408" s="35">
        <v>1777.5392</v>
      </c>
      <c r="G408" s="35">
        <v>3403.1441</v>
      </c>
      <c r="H408" s="35">
        <v>2797.7447</v>
      </c>
      <c r="I408" s="35">
        <v>2154.2581</v>
      </c>
      <c r="J408" s="35">
        <v>549.3777</v>
      </c>
      <c r="K408" s="35">
        <v>499.4</v>
      </c>
      <c r="L408" s="35">
        <v>371.9045</v>
      </c>
      <c r="M408" s="36">
        <v>306.1868</v>
      </c>
      <c r="N408" s="35">
        <v>94.0835</v>
      </c>
      <c r="O408" s="35">
        <v>118.7197</v>
      </c>
      <c r="P408" s="35">
        <v>36.2424</v>
      </c>
      <c r="Q408" s="35">
        <v>19.2949</v>
      </c>
      <c r="R408" s="35">
        <v>6.5755</v>
      </c>
      <c r="S408" s="35">
        <v>0</v>
      </c>
      <c r="T408" s="35">
        <v>0</v>
      </c>
      <c r="U408" s="37">
        <f t="shared" si="160"/>
        <v>16423.5955</v>
      </c>
    </row>
    <row r="409" spans="2:21" ht="13.5" customHeight="1">
      <c r="B409" s="3"/>
      <c r="C409" s="7" t="s">
        <v>47</v>
      </c>
      <c r="D409" s="35">
        <v>19.5441</v>
      </c>
      <c r="E409" s="35">
        <v>7.8318</v>
      </c>
      <c r="F409" s="35">
        <v>1.5198</v>
      </c>
      <c r="G409" s="35">
        <v>1054.4807</v>
      </c>
      <c r="H409" s="35">
        <v>769.1315</v>
      </c>
      <c r="I409" s="35">
        <v>4290.5707</v>
      </c>
      <c r="J409" s="35">
        <v>2916.0529</v>
      </c>
      <c r="K409" s="35">
        <v>1209.8812</v>
      </c>
      <c r="L409" s="35">
        <v>1867.1776</v>
      </c>
      <c r="M409" s="36">
        <v>3474.2675</v>
      </c>
      <c r="N409" s="35">
        <v>1046.4543</v>
      </c>
      <c r="O409" s="35">
        <v>307.6407</v>
      </c>
      <c r="P409" s="35">
        <v>221.565</v>
      </c>
      <c r="Q409" s="35">
        <v>56.3425</v>
      </c>
      <c r="R409" s="35">
        <v>17.3588</v>
      </c>
      <c r="S409" s="35">
        <v>3.0955</v>
      </c>
      <c r="T409" s="35">
        <v>0</v>
      </c>
      <c r="U409" s="37">
        <f t="shared" si="160"/>
        <v>17262.9146</v>
      </c>
    </row>
    <row r="410" spans="2:21" ht="13.5" customHeight="1">
      <c r="B410" s="3"/>
      <c r="C410" s="7" t="s">
        <v>48</v>
      </c>
      <c r="D410" s="35">
        <v>510.427</v>
      </c>
      <c r="E410" s="35">
        <v>2905.5094</v>
      </c>
      <c r="F410" s="35">
        <v>1786.6336</v>
      </c>
      <c r="G410" s="35">
        <v>2297.2043</v>
      </c>
      <c r="H410" s="35">
        <v>1631.5294</v>
      </c>
      <c r="I410" s="35">
        <v>3188.5716</v>
      </c>
      <c r="J410" s="35">
        <v>1621.325</v>
      </c>
      <c r="K410" s="35">
        <v>836.5622</v>
      </c>
      <c r="L410" s="35">
        <v>548.0776</v>
      </c>
      <c r="M410" s="36">
        <v>674.5871</v>
      </c>
      <c r="N410" s="35">
        <v>72.0177</v>
      </c>
      <c r="O410" s="35">
        <v>86.6669</v>
      </c>
      <c r="P410" s="35">
        <v>49.3036</v>
      </c>
      <c r="Q410" s="35">
        <v>14.4547</v>
      </c>
      <c r="R410" s="35">
        <v>12.9546</v>
      </c>
      <c r="S410" s="35">
        <v>0</v>
      </c>
      <c r="T410" s="35">
        <v>0</v>
      </c>
      <c r="U410" s="37">
        <f t="shared" si="160"/>
        <v>16235.824700000001</v>
      </c>
    </row>
    <row r="411" spans="2:21" ht="13.5" customHeight="1">
      <c r="B411" s="3" t="s">
        <v>4</v>
      </c>
      <c r="C411" s="7" t="s">
        <v>80</v>
      </c>
      <c r="D411" s="35">
        <v>626.6013</v>
      </c>
      <c r="E411" s="35">
        <v>2331.2043</v>
      </c>
      <c r="F411" s="35">
        <v>2476.9357</v>
      </c>
      <c r="G411" s="35">
        <v>11605.8393</v>
      </c>
      <c r="H411" s="35">
        <v>8313.6821</v>
      </c>
      <c r="I411" s="35">
        <v>25721.6732</v>
      </c>
      <c r="J411" s="35">
        <v>7784.433</v>
      </c>
      <c r="K411" s="35">
        <v>2888.3588</v>
      </c>
      <c r="L411" s="35">
        <v>1941.5663</v>
      </c>
      <c r="M411" s="36">
        <v>4821.4284</v>
      </c>
      <c r="N411" s="35">
        <v>470.56</v>
      </c>
      <c r="O411" s="35">
        <v>2861.5504</v>
      </c>
      <c r="P411" s="35">
        <v>744.2871</v>
      </c>
      <c r="Q411" s="35">
        <v>351.6092</v>
      </c>
      <c r="R411" s="35">
        <v>154.8949</v>
      </c>
      <c r="S411" s="35">
        <v>9.4531</v>
      </c>
      <c r="T411" s="35">
        <v>1</v>
      </c>
      <c r="U411" s="37">
        <f t="shared" si="160"/>
        <v>73105.07710000001</v>
      </c>
    </row>
    <row r="412" spans="2:21" ht="13.5" customHeight="1">
      <c r="B412" s="3"/>
      <c r="C412" s="7" t="s">
        <v>87</v>
      </c>
      <c r="D412" s="35">
        <v>2028.5771</v>
      </c>
      <c r="E412" s="35">
        <v>7028.6078</v>
      </c>
      <c r="F412" s="35">
        <v>4580.7371</v>
      </c>
      <c r="G412" s="35">
        <v>10395.7551</v>
      </c>
      <c r="H412" s="35">
        <v>6962.5219</v>
      </c>
      <c r="I412" s="35">
        <v>10571.526</v>
      </c>
      <c r="J412" s="35">
        <v>3946.7057</v>
      </c>
      <c r="K412" s="35">
        <v>1153.881</v>
      </c>
      <c r="L412" s="35">
        <v>2374.6811</v>
      </c>
      <c r="M412" s="36">
        <v>1702.171</v>
      </c>
      <c r="N412" s="35">
        <v>142.7483</v>
      </c>
      <c r="O412" s="35">
        <v>303.7071</v>
      </c>
      <c r="P412" s="35">
        <v>108.3572</v>
      </c>
      <c r="Q412" s="35">
        <v>15.7984</v>
      </c>
      <c r="R412" s="35">
        <v>39.1516</v>
      </c>
      <c r="S412" s="35">
        <v>0</v>
      </c>
      <c r="T412" s="35">
        <v>0</v>
      </c>
      <c r="U412" s="37">
        <f t="shared" si="160"/>
        <v>51354.9264</v>
      </c>
    </row>
    <row r="413" spans="2:21" ht="13.5" customHeight="1">
      <c r="B413" s="3"/>
      <c r="C413" s="7" t="s">
        <v>81</v>
      </c>
      <c r="D413" s="35">
        <v>1612.053</v>
      </c>
      <c r="E413" s="35">
        <v>4804.028</v>
      </c>
      <c r="F413" s="35">
        <v>3387.7728</v>
      </c>
      <c r="G413" s="35">
        <v>13935.1632</v>
      </c>
      <c r="H413" s="35">
        <v>8124.1271</v>
      </c>
      <c r="I413" s="35">
        <v>17098.8714</v>
      </c>
      <c r="J413" s="35">
        <v>7512.0755</v>
      </c>
      <c r="K413" s="35">
        <v>7266.042</v>
      </c>
      <c r="L413" s="35">
        <v>7162.0437</v>
      </c>
      <c r="M413" s="36">
        <v>16030.2905</v>
      </c>
      <c r="N413" s="35">
        <v>2963.6813</v>
      </c>
      <c r="O413" s="35">
        <v>1419.7084</v>
      </c>
      <c r="P413" s="35">
        <v>707.8703</v>
      </c>
      <c r="Q413" s="35">
        <v>476.6731</v>
      </c>
      <c r="R413" s="35">
        <v>222.789</v>
      </c>
      <c r="S413" s="35">
        <v>9.5134</v>
      </c>
      <c r="T413" s="35">
        <v>0</v>
      </c>
      <c r="U413" s="37">
        <f t="shared" si="160"/>
        <v>92732.7027</v>
      </c>
    </row>
    <row r="414" spans="2:21" ht="13.5" customHeight="1">
      <c r="B414" s="3"/>
      <c r="C414" s="7" t="s">
        <v>84</v>
      </c>
      <c r="D414" s="35">
        <v>103.7826</v>
      </c>
      <c r="E414" s="35">
        <v>599.2426</v>
      </c>
      <c r="F414" s="35">
        <v>312.4136</v>
      </c>
      <c r="G414" s="35">
        <v>2231.7388</v>
      </c>
      <c r="H414" s="35">
        <v>1989.6758</v>
      </c>
      <c r="I414" s="35">
        <v>7167.2907</v>
      </c>
      <c r="J414" s="35">
        <v>4919.621</v>
      </c>
      <c r="K414" s="35">
        <v>2623.2323</v>
      </c>
      <c r="L414" s="35">
        <v>5596.7412</v>
      </c>
      <c r="M414" s="36">
        <v>4944.725</v>
      </c>
      <c r="N414" s="35">
        <v>1339.5827</v>
      </c>
      <c r="O414" s="35">
        <v>1641.0955</v>
      </c>
      <c r="P414" s="35">
        <v>1184.702</v>
      </c>
      <c r="Q414" s="35">
        <v>1229.3375</v>
      </c>
      <c r="R414" s="35">
        <v>1060.667</v>
      </c>
      <c r="S414" s="35">
        <v>14.557</v>
      </c>
      <c r="T414" s="35">
        <v>41.3302</v>
      </c>
      <c r="U414" s="37">
        <f t="shared" si="160"/>
        <v>36999.7355</v>
      </c>
    </row>
    <row r="415" spans="2:21" ht="13.5" customHeight="1">
      <c r="B415" s="3"/>
      <c r="C415" s="7" t="s">
        <v>49</v>
      </c>
      <c r="D415" s="35">
        <v>2087.3442</v>
      </c>
      <c r="E415" s="35">
        <v>5332.7938</v>
      </c>
      <c r="F415" s="35">
        <v>3641.0108</v>
      </c>
      <c r="G415" s="35">
        <v>13441.9402</v>
      </c>
      <c r="H415" s="35">
        <v>8199.884</v>
      </c>
      <c r="I415" s="35">
        <v>21436.7185</v>
      </c>
      <c r="J415" s="35">
        <v>4566.7633</v>
      </c>
      <c r="K415" s="35">
        <v>2248.3513</v>
      </c>
      <c r="L415" s="35">
        <v>2422.9062</v>
      </c>
      <c r="M415" s="36">
        <v>2308.2496</v>
      </c>
      <c r="N415" s="35">
        <v>362.8633</v>
      </c>
      <c r="O415" s="35">
        <v>476.0571</v>
      </c>
      <c r="P415" s="35">
        <v>227.3761</v>
      </c>
      <c r="Q415" s="35">
        <v>133.8956</v>
      </c>
      <c r="R415" s="35">
        <v>35.9865</v>
      </c>
      <c r="S415" s="35">
        <v>0</v>
      </c>
      <c r="T415" s="35">
        <v>0</v>
      </c>
      <c r="U415" s="37">
        <f t="shared" si="160"/>
        <v>66922.1405</v>
      </c>
    </row>
    <row r="416" spans="2:21" ht="13.5" customHeight="1">
      <c r="B416" s="3"/>
      <c r="C416" s="7" t="s">
        <v>50</v>
      </c>
      <c r="D416" s="35">
        <v>189.0954</v>
      </c>
      <c r="E416" s="35">
        <v>468.7565</v>
      </c>
      <c r="F416" s="35">
        <v>208.7325</v>
      </c>
      <c r="G416" s="35">
        <v>619.5093</v>
      </c>
      <c r="H416" s="35">
        <v>648.9675</v>
      </c>
      <c r="I416" s="35">
        <v>1226.6726</v>
      </c>
      <c r="J416" s="35">
        <v>929.1646</v>
      </c>
      <c r="K416" s="35">
        <v>729.9068</v>
      </c>
      <c r="L416" s="35">
        <v>1023.6449</v>
      </c>
      <c r="M416" s="36">
        <v>775.2144</v>
      </c>
      <c r="N416" s="35">
        <v>121.7769</v>
      </c>
      <c r="O416" s="35">
        <v>102.9467</v>
      </c>
      <c r="P416" s="35">
        <v>66.6838</v>
      </c>
      <c r="Q416" s="35">
        <v>12.4487</v>
      </c>
      <c r="R416" s="35">
        <v>1.0712</v>
      </c>
      <c r="S416" s="35">
        <v>0</v>
      </c>
      <c r="T416" s="35">
        <v>0</v>
      </c>
      <c r="U416" s="37">
        <f t="shared" si="160"/>
        <v>7124.5918</v>
      </c>
    </row>
    <row r="417" spans="2:21" ht="13.5" customHeight="1">
      <c r="B417" s="3" t="s">
        <v>5</v>
      </c>
      <c r="C417" s="7" t="s">
        <v>88</v>
      </c>
      <c r="D417" s="35">
        <v>0</v>
      </c>
      <c r="E417" s="35">
        <v>3.6912</v>
      </c>
      <c r="F417" s="35">
        <v>261.7227</v>
      </c>
      <c r="G417" s="35">
        <v>35.3332</v>
      </c>
      <c r="H417" s="35">
        <v>4</v>
      </c>
      <c r="I417" s="35">
        <v>168.605</v>
      </c>
      <c r="J417" s="35">
        <v>16.8532</v>
      </c>
      <c r="K417" s="35">
        <v>6.4188</v>
      </c>
      <c r="L417" s="35">
        <v>0</v>
      </c>
      <c r="M417" s="36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7">
        <f t="shared" si="160"/>
        <v>496.62409999999994</v>
      </c>
    </row>
    <row r="418" spans="2:21" ht="13.5" customHeight="1">
      <c r="B418" s="3"/>
      <c r="C418" s="7" t="s">
        <v>51</v>
      </c>
      <c r="D418" s="35">
        <v>1657.8594</v>
      </c>
      <c r="E418" s="35">
        <v>4197.0416</v>
      </c>
      <c r="F418" s="35">
        <v>1271.5837</v>
      </c>
      <c r="G418" s="35">
        <v>3300.4633</v>
      </c>
      <c r="H418" s="35">
        <v>2924.1323</v>
      </c>
      <c r="I418" s="35">
        <v>15453.5796</v>
      </c>
      <c r="J418" s="35">
        <v>15138.165</v>
      </c>
      <c r="K418" s="35">
        <v>15237.8015</v>
      </c>
      <c r="L418" s="35">
        <v>37935.8444</v>
      </c>
      <c r="M418" s="36">
        <v>42114.1262</v>
      </c>
      <c r="N418" s="35">
        <v>3610.1763</v>
      </c>
      <c r="O418" s="35">
        <v>5517.2346</v>
      </c>
      <c r="P418" s="35">
        <v>3867.737</v>
      </c>
      <c r="Q418" s="35">
        <v>1847.4202</v>
      </c>
      <c r="R418" s="35">
        <v>2015.258</v>
      </c>
      <c r="S418" s="35">
        <v>608.3068</v>
      </c>
      <c r="T418" s="35">
        <v>154.4112</v>
      </c>
      <c r="U418" s="37">
        <f t="shared" si="160"/>
        <v>156851.14109999998</v>
      </c>
    </row>
    <row r="419" spans="2:21" ht="13.5" customHeight="1">
      <c r="B419" s="3"/>
      <c r="C419" s="7" t="s">
        <v>82</v>
      </c>
      <c r="D419" s="35">
        <v>1158.0895</v>
      </c>
      <c r="E419" s="35">
        <v>1134.9569</v>
      </c>
      <c r="F419" s="35">
        <v>1054.927</v>
      </c>
      <c r="G419" s="35">
        <v>3321.0091</v>
      </c>
      <c r="H419" s="35">
        <v>2022.6369</v>
      </c>
      <c r="I419" s="35">
        <v>7268.3698</v>
      </c>
      <c r="J419" s="35">
        <v>4291.8081</v>
      </c>
      <c r="K419" s="35">
        <v>2327.8749</v>
      </c>
      <c r="L419" s="35">
        <v>3763.6158</v>
      </c>
      <c r="M419" s="36">
        <v>5498.8365</v>
      </c>
      <c r="N419" s="35">
        <v>1162.5077</v>
      </c>
      <c r="O419" s="35">
        <v>2438.1675</v>
      </c>
      <c r="P419" s="35">
        <v>991.4478</v>
      </c>
      <c r="Q419" s="35">
        <v>551.8113</v>
      </c>
      <c r="R419" s="35">
        <v>417.8826</v>
      </c>
      <c r="S419" s="35">
        <v>32.5705</v>
      </c>
      <c r="T419" s="35">
        <v>7.7596</v>
      </c>
      <c r="U419" s="37">
        <f t="shared" si="160"/>
        <v>37444.2715</v>
      </c>
    </row>
    <row r="420" spans="2:21" ht="13.5" customHeight="1">
      <c r="B420" s="3"/>
      <c r="C420" s="7" t="s">
        <v>52</v>
      </c>
      <c r="D420" s="35">
        <v>2743.0923</v>
      </c>
      <c r="E420" s="35">
        <v>2808.0017</v>
      </c>
      <c r="F420" s="35">
        <v>727.4057</v>
      </c>
      <c r="G420" s="35">
        <v>2768.9198</v>
      </c>
      <c r="H420" s="35">
        <v>1640.5902</v>
      </c>
      <c r="I420" s="35">
        <v>4910.5881</v>
      </c>
      <c r="J420" s="35">
        <v>1749.3631</v>
      </c>
      <c r="K420" s="35">
        <v>1139.2503</v>
      </c>
      <c r="L420" s="35">
        <v>1851.5396</v>
      </c>
      <c r="M420" s="36">
        <v>3007.948</v>
      </c>
      <c r="N420" s="35">
        <v>368.5487</v>
      </c>
      <c r="O420" s="35">
        <v>508.64</v>
      </c>
      <c r="P420" s="35">
        <v>175.8069</v>
      </c>
      <c r="Q420" s="35">
        <v>186.3638</v>
      </c>
      <c r="R420" s="35">
        <v>56.7445</v>
      </c>
      <c r="S420" s="35">
        <v>2.1236</v>
      </c>
      <c r="T420" s="35">
        <v>1.0513</v>
      </c>
      <c r="U420" s="37">
        <f t="shared" si="160"/>
        <v>24645.977599999995</v>
      </c>
    </row>
    <row r="421" spans="2:21" ht="13.5" customHeight="1">
      <c r="B421" s="3"/>
      <c r="C421" s="7" t="s">
        <v>53</v>
      </c>
      <c r="D421" s="35">
        <v>3450.5701</v>
      </c>
      <c r="E421" s="35">
        <v>12449.4435</v>
      </c>
      <c r="F421" s="35">
        <v>4309.9015</v>
      </c>
      <c r="G421" s="35">
        <v>13866.3096</v>
      </c>
      <c r="H421" s="35">
        <v>9051.6119</v>
      </c>
      <c r="I421" s="35">
        <v>18427.3175</v>
      </c>
      <c r="J421" s="35">
        <v>7019.5738</v>
      </c>
      <c r="K421" s="35">
        <v>3608.621</v>
      </c>
      <c r="L421" s="35">
        <v>3395.3447</v>
      </c>
      <c r="M421" s="36">
        <v>3728.6242</v>
      </c>
      <c r="N421" s="35">
        <v>810.8464</v>
      </c>
      <c r="O421" s="35">
        <v>1012.6249</v>
      </c>
      <c r="P421" s="35">
        <v>400.7759</v>
      </c>
      <c r="Q421" s="35">
        <v>325.6535</v>
      </c>
      <c r="R421" s="35">
        <v>77.5382</v>
      </c>
      <c r="S421" s="35">
        <v>0</v>
      </c>
      <c r="T421" s="35">
        <v>0</v>
      </c>
      <c r="U421" s="37">
        <f t="shared" si="160"/>
        <v>81934.75669999998</v>
      </c>
    </row>
    <row r="422" spans="2:21" ht="13.5" customHeight="1">
      <c r="B422" s="3"/>
      <c r="C422" s="7" t="s">
        <v>89</v>
      </c>
      <c r="D422" s="35">
        <v>2034.961</v>
      </c>
      <c r="E422" s="35">
        <v>1948.1304</v>
      </c>
      <c r="F422" s="35">
        <v>1725.0627</v>
      </c>
      <c r="G422" s="35">
        <v>6385.8478</v>
      </c>
      <c r="H422" s="35">
        <v>2505.4476</v>
      </c>
      <c r="I422" s="35">
        <v>5904.3829</v>
      </c>
      <c r="J422" s="35">
        <v>2230.957</v>
      </c>
      <c r="K422" s="35">
        <v>1852.935</v>
      </c>
      <c r="L422" s="35">
        <v>974.2246</v>
      </c>
      <c r="M422" s="36">
        <v>1293.6578</v>
      </c>
      <c r="N422" s="35">
        <v>173.6879</v>
      </c>
      <c r="O422" s="35">
        <v>180.9478</v>
      </c>
      <c r="P422" s="35">
        <v>121.9664</v>
      </c>
      <c r="Q422" s="35">
        <v>44.5249</v>
      </c>
      <c r="R422" s="35">
        <v>20.5881</v>
      </c>
      <c r="S422" s="35">
        <v>0</v>
      </c>
      <c r="T422" s="35">
        <v>0</v>
      </c>
      <c r="U422" s="37">
        <f t="shared" si="160"/>
        <v>27397.321900000006</v>
      </c>
    </row>
    <row r="423" spans="2:21" ht="13.5" customHeight="1">
      <c r="B423" s="3" t="s">
        <v>6</v>
      </c>
      <c r="C423" s="7" t="s">
        <v>90</v>
      </c>
      <c r="D423" s="35">
        <v>832.5366</v>
      </c>
      <c r="E423" s="35">
        <v>556.5111</v>
      </c>
      <c r="F423" s="35">
        <v>476.8057</v>
      </c>
      <c r="G423" s="35">
        <v>2996.4869</v>
      </c>
      <c r="H423" s="35">
        <v>2078.9683</v>
      </c>
      <c r="I423" s="35">
        <v>3664.1612</v>
      </c>
      <c r="J423" s="35">
        <v>2503.27</v>
      </c>
      <c r="K423" s="35">
        <v>930.4811</v>
      </c>
      <c r="L423" s="35">
        <v>892.0685</v>
      </c>
      <c r="M423" s="36">
        <v>966.1535</v>
      </c>
      <c r="N423" s="35">
        <v>155.2104</v>
      </c>
      <c r="O423" s="35">
        <v>203.1265</v>
      </c>
      <c r="P423" s="35">
        <v>161.407</v>
      </c>
      <c r="Q423" s="35">
        <v>58.2321</v>
      </c>
      <c r="R423" s="35">
        <v>41.3189</v>
      </c>
      <c r="S423" s="35">
        <v>13.6083</v>
      </c>
      <c r="T423" s="35">
        <v>4.5361</v>
      </c>
      <c r="U423" s="37">
        <f t="shared" si="160"/>
        <v>16534.8822</v>
      </c>
    </row>
    <row r="424" spans="2:21" ht="13.5" customHeight="1">
      <c r="B424" s="3"/>
      <c r="C424" s="7" t="s">
        <v>91</v>
      </c>
      <c r="D424" s="35">
        <v>229.011</v>
      </c>
      <c r="E424" s="35">
        <v>472.803</v>
      </c>
      <c r="F424" s="35">
        <v>184.5169</v>
      </c>
      <c r="G424" s="35">
        <v>1793.5208</v>
      </c>
      <c r="H424" s="35">
        <v>942.7275</v>
      </c>
      <c r="I424" s="35">
        <v>1715.7479</v>
      </c>
      <c r="J424" s="35">
        <v>601.936</v>
      </c>
      <c r="K424" s="35">
        <v>548.9139</v>
      </c>
      <c r="L424" s="35">
        <v>186.6124</v>
      </c>
      <c r="M424" s="36">
        <v>233.7074</v>
      </c>
      <c r="N424" s="35">
        <v>24.6934</v>
      </c>
      <c r="O424" s="35">
        <v>28.7244</v>
      </c>
      <c r="P424" s="35">
        <v>22.6415</v>
      </c>
      <c r="Q424" s="35">
        <v>3.1134</v>
      </c>
      <c r="R424" s="35">
        <v>2.0038</v>
      </c>
      <c r="S424" s="35">
        <v>0</v>
      </c>
      <c r="T424" s="35">
        <v>0</v>
      </c>
      <c r="U424" s="37">
        <f t="shared" si="160"/>
        <v>6990.6733</v>
      </c>
    </row>
    <row r="425" spans="2:21" ht="13.5" customHeight="1">
      <c r="B425" s="3"/>
      <c r="C425" s="7" t="s">
        <v>92</v>
      </c>
      <c r="D425" s="35">
        <v>866.4063</v>
      </c>
      <c r="E425" s="35">
        <v>1424.6235</v>
      </c>
      <c r="F425" s="35">
        <v>755.9301</v>
      </c>
      <c r="G425" s="35">
        <v>2830.7215</v>
      </c>
      <c r="H425" s="35">
        <v>1049.6967</v>
      </c>
      <c r="I425" s="35">
        <v>1867.841</v>
      </c>
      <c r="J425" s="35">
        <v>432.9582</v>
      </c>
      <c r="K425" s="35">
        <v>197.6545</v>
      </c>
      <c r="L425" s="35">
        <v>140.208</v>
      </c>
      <c r="M425" s="36">
        <v>89.1038</v>
      </c>
      <c r="N425" s="35">
        <v>22.2456</v>
      </c>
      <c r="O425" s="35">
        <v>31.9575</v>
      </c>
      <c r="P425" s="35">
        <v>1.8224</v>
      </c>
      <c r="Q425" s="35">
        <v>3.306</v>
      </c>
      <c r="R425" s="35">
        <v>0</v>
      </c>
      <c r="S425" s="35">
        <v>0</v>
      </c>
      <c r="T425" s="35">
        <v>0</v>
      </c>
      <c r="U425" s="37">
        <f t="shared" si="160"/>
        <v>9714.475100000001</v>
      </c>
    </row>
    <row r="426" spans="2:21" ht="13.5" customHeight="1">
      <c r="B426" s="3"/>
      <c r="C426" s="7" t="s">
        <v>54</v>
      </c>
      <c r="D426" s="35">
        <v>48045.1143</v>
      </c>
      <c r="E426" s="35">
        <v>9454.722</v>
      </c>
      <c r="F426" s="35">
        <v>2749.5589</v>
      </c>
      <c r="G426" s="35">
        <v>11019.5802</v>
      </c>
      <c r="H426" s="35">
        <v>4196.5929</v>
      </c>
      <c r="I426" s="35">
        <v>8431.5082</v>
      </c>
      <c r="J426" s="35">
        <v>3590.58</v>
      </c>
      <c r="K426" s="35">
        <v>1433.9282</v>
      </c>
      <c r="L426" s="35">
        <v>1212.5129</v>
      </c>
      <c r="M426" s="36">
        <v>1122.325</v>
      </c>
      <c r="N426" s="35">
        <v>209.3244</v>
      </c>
      <c r="O426" s="35">
        <v>178.5903</v>
      </c>
      <c r="P426" s="35">
        <v>199.655</v>
      </c>
      <c r="Q426" s="35">
        <v>115.3211</v>
      </c>
      <c r="R426" s="35">
        <v>56.9778</v>
      </c>
      <c r="S426" s="35">
        <v>3.2794</v>
      </c>
      <c r="T426" s="35">
        <v>0</v>
      </c>
      <c r="U426" s="37">
        <f t="shared" si="160"/>
        <v>92019.57059999998</v>
      </c>
    </row>
    <row r="427" spans="2:21" ht="13.5" customHeight="1">
      <c r="B427" s="3"/>
      <c r="C427" s="7" t="s">
        <v>93</v>
      </c>
      <c r="D427" s="35">
        <v>336.1207</v>
      </c>
      <c r="E427" s="35">
        <v>382.2602</v>
      </c>
      <c r="F427" s="35">
        <v>687.2205</v>
      </c>
      <c r="G427" s="35">
        <v>964.2133</v>
      </c>
      <c r="H427" s="35">
        <v>460.2941</v>
      </c>
      <c r="I427" s="35">
        <v>1010.2715</v>
      </c>
      <c r="J427" s="35">
        <v>232.5767</v>
      </c>
      <c r="K427" s="35">
        <v>135.3119</v>
      </c>
      <c r="L427" s="35">
        <v>77.5883</v>
      </c>
      <c r="M427" s="36">
        <v>104.392</v>
      </c>
      <c r="N427" s="35">
        <v>25.6411</v>
      </c>
      <c r="O427" s="35">
        <v>4.8391</v>
      </c>
      <c r="P427" s="35">
        <v>17.8149</v>
      </c>
      <c r="Q427" s="35">
        <v>0</v>
      </c>
      <c r="R427" s="35">
        <v>0</v>
      </c>
      <c r="S427" s="35">
        <v>0</v>
      </c>
      <c r="T427" s="35">
        <v>0</v>
      </c>
      <c r="U427" s="37">
        <f t="shared" si="160"/>
        <v>4438.5443000000005</v>
      </c>
    </row>
    <row r="428" spans="2:21" ht="13.5" customHeight="1">
      <c r="B428" s="3"/>
      <c r="C428" s="7" t="s">
        <v>55</v>
      </c>
      <c r="D428" s="35">
        <v>6509.8715</v>
      </c>
      <c r="E428" s="35">
        <v>4594.5269</v>
      </c>
      <c r="F428" s="35">
        <v>1797.6958</v>
      </c>
      <c r="G428" s="35">
        <v>12105.1366</v>
      </c>
      <c r="H428" s="35">
        <v>6340.3409</v>
      </c>
      <c r="I428" s="35">
        <v>18496.1849</v>
      </c>
      <c r="J428" s="35">
        <v>8110.862</v>
      </c>
      <c r="K428" s="35">
        <v>5859.7914</v>
      </c>
      <c r="L428" s="35">
        <v>7432.3775</v>
      </c>
      <c r="M428" s="36">
        <v>5874.9262</v>
      </c>
      <c r="N428" s="35">
        <v>1096.0063</v>
      </c>
      <c r="O428" s="35">
        <v>1231.2758</v>
      </c>
      <c r="P428" s="35">
        <v>1234.3325</v>
      </c>
      <c r="Q428" s="35">
        <v>729.5961</v>
      </c>
      <c r="R428" s="35">
        <v>508.6821</v>
      </c>
      <c r="S428" s="35">
        <v>26.5345</v>
      </c>
      <c r="T428" s="35">
        <v>0</v>
      </c>
      <c r="U428" s="37">
        <f t="shared" si="160"/>
        <v>81948.14099999999</v>
      </c>
    </row>
    <row r="429" spans="2:21" ht="13.5" customHeight="1">
      <c r="B429" s="3"/>
      <c r="C429" s="8" t="s">
        <v>94</v>
      </c>
      <c r="D429" s="35">
        <v>2725.7785</v>
      </c>
      <c r="E429" s="35">
        <v>868.5182</v>
      </c>
      <c r="F429" s="35">
        <v>519.9553</v>
      </c>
      <c r="G429" s="35">
        <v>1800.289</v>
      </c>
      <c r="H429" s="35">
        <v>1749.1022</v>
      </c>
      <c r="I429" s="35">
        <v>1922.2458</v>
      </c>
      <c r="J429" s="35">
        <v>667.281</v>
      </c>
      <c r="K429" s="35">
        <v>428.0233</v>
      </c>
      <c r="L429" s="35">
        <v>199.8282</v>
      </c>
      <c r="M429" s="36">
        <v>216.5543</v>
      </c>
      <c r="N429" s="35">
        <v>92.5538</v>
      </c>
      <c r="O429" s="35">
        <v>47.112</v>
      </c>
      <c r="P429" s="35">
        <v>55.3968</v>
      </c>
      <c r="Q429" s="35">
        <v>16.0149</v>
      </c>
      <c r="R429" s="35">
        <v>1.4398</v>
      </c>
      <c r="S429" s="35">
        <v>0</v>
      </c>
      <c r="T429" s="35">
        <v>0</v>
      </c>
      <c r="U429" s="37">
        <f t="shared" si="160"/>
        <v>11310.093099999998</v>
      </c>
    </row>
    <row r="430" spans="2:21" ht="13.5" customHeight="1">
      <c r="B430" s="5"/>
      <c r="C430" s="9" t="s">
        <v>86</v>
      </c>
      <c r="D430" s="38">
        <f aca="true" t="shared" si="162" ref="D430:T430">SUM(D406:D429)</f>
        <v>86391.46969999999</v>
      </c>
      <c r="E430" s="38">
        <f t="shared" si="162"/>
        <v>95897.15969999999</v>
      </c>
      <c r="F430" s="38">
        <f t="shared" si="162"/>
        <v>56081.092</v>
      </c>
      <c r="G430" s="38">
        <f t="shared" si="162"/>
        <v>176062.56199999998</v>
      </c>
      <c r="H430" s="38">
        <f t="shared" si="162"/>
        <v>94693.77809999997</v>
      </c>
      <c r="I430" s="38">
        <f t="shared" si="162"/>
        <v>225035.78569999998</v>
      </c>
      <c r="J430" s="38">
        <f t="shared" si="162"/>
        <v>97532.37029999998</v>
      </c>
      <c r="K430" s="38">
        <f t="shared" si="162"/>
        <v>63474.844099999995</v>
      </c>
      <c r="L430" s="38">
        <f t="shared" si="162"/>
        <v>92680.42480000001</v>
      </c>
      <c r="M430" s="39">
        <f t="shared" si="162"/>
        <v>116742.04000000002</v>
      </c>
      <c r="N430" s="38">
        <f t="shared" si="162"/>
        <v>18675.899200000003</v>
      </c>
      <c r="O430" s="38">
        <f t="shared" si="162"/>
        <v>24051.610699999997</v>
      </c>
      <c r="P430" s="38">
        <f t="shared" si="162"/>
        <v>12716.638099999998</v>
      </c>
      <c r="Q430" s="38">
        <f t="shared" si="162"/>
        <v>7543.131200000001</v>
      </c>
      <c r="R430" s="38">
        <f t="shared" si="162"/>
        <v>5230.3713</v>
      </c>
      <c r="S430" s="38">
        <f t="shared" si="162"/>
        <v>746.3050999999999</v>
      </c>
      <c r="T430" s="38">
        <f t="shared" si="162"/>
        <v>210.0884</v>
      </c>
      <c r="U430" s="40">
        <f t="shared" si="160"/>
        <v>1173765.5704</v>
      </c>
    </row>
    <row r="431" spans="2:21" ht="13.5" customHeight="1">
      <c r="B431" s="1"/>
      <c r="C431" s="10" t="s">
        <v>56</v>
      </c>
      <c r="D431" s="35">
        <v>0</v>
      </c>
      <c r="E431" s="35">
        <v>87.3221</v>
      </c>
      <c r="F431" s="35">
        <v>43.1359</v>
      </c>
      <c r="G431" s="35">
        <v>98.6908</v>
      </c>
      <c r="H431" s="35">
        <v>15.1368</v>
      </c>
      <c r="I431" s="35">
        <v>49.4689</v>
      </c>
      <c r="J431" s="35">
        <v>14.7555</v>
      </c>
      <c r="K431" s="35">
        <v>16.0664</v>
      </c>
      <c r="L431" s="35">
        <v>5.0387</v>
      </c>
      <c r="M431" s="36">
        <v>3.0174</v>
      </c>
      <c r="N431" s="35">
        <v>0</v>
      </c>
      <c r="O431" s="35">
        <v>3.0036</v>
      </c>
      <c r="P431" s="35">
        <v>1.0072</v>
      </c>
      <c r="Q431" s="35">
        <v>0</v>
      </c>
      <c r="R431" s="35">
        <v>0</v>
      </c>
      <c r="S431" s="35">
        <v>0</v>
      </c>
      <c r="T431" s="35">
        <v>0</v>
      </c>
      <c r="U431" s="37">
        <f t="shared" si="160"/>
        <v>336.6433</v>
      </c>
    </row>
    <row r="432" spans="2:21" ht="13.5" customHeight="1">
      <c r="B432" s="3"/>
      <c r="C432" s="7" t="s">
        <v>57</v>
      </c>
      <c r="D432" s="35">
        <v>0</v>
      </c>
      <c r="E432" s="35">
        <v>683.3884</v>
      </c>
      <c r="F432" s="35">
        <v>341.6942</v>
      </c>
      <c r="G432" s="35">
        <v>0</v>
      </c>
      <c r="H432" s="35">
        <v>0</v>
      </c>
      <c r="I432" s="35">
        <v>0</v>
      </c>
      <c r="J432" s="35">
        <v>0</v>
      </c>
      <c r="K432" s="35">
        <v>2.8521</v>
      </c>
      <c r="L432" s="35">
        <v>2.8521</v>
      </c>
      <c r="M432" s="36">
        <v>0</v>
      </c>
      <c r="N432" s="35">
        <v>0</v>
      </c>
      <c r="O432" s="35">
        <v>1.0308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7">
        <f t="shared" si="160"/>
        <v>1031.8176000000003</v>
      </c>
    </row>
    <row r="433" spans="2:21" ht="13.5" customHeight="1">
      <c r="B433" s="3"/>
      <c r="C433" s="7" t="s">
        <v>58</v>
      </c>
      <c r="D433" s="35">
        <v>141.4616</v>
      </c>
      <c r="E433" s="35">
        <v>577.364</v>
      </c>
      <c r="F433" s="35">
        <v>157.0163</v>
      </c>
      <c r="G433" s="35">
        <v>370.2779</v>
      </c>
      <c r="H433" s="35">
        <v>87.2412</v>
      </c>
      <c r="I433" s="35">
        <v>107.4261</v>
      </c>
      <c r="J433" s="35">
        <v>38.405</v>
      </c>
      <c r="K433" s="35">
        <v>42.0954</v>
      </c>
      <c r="L433" s="35">
        <v>37.271</v>
      </c>
      <c r="M433" s="36">
        <v>9</v>
      </c>
      <c r="N433" s="35">
        <v>3.5</v>
      </c>
      <c r="O433" s="35">
        <v>14.0854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7">
        <f t="shared" si="160"/>
        <v>1585.1438999999996</v>
      </c>
    </row>
    <row r="434" spans="2:21" ht="13.5" customHeight="1">
      <c r="B434" s="3" t="s">
        <v>7</v>
      </c>
      <c r="C434" s="7" t="s">
        <v>95</v>
      </c>
      <c r="D434" s="35">
        <v>2680.6041</v>
      </c>
      <c r="E434" s="35">
        <v>34979.368</v>
      </c>
      <c r="F434" s="35">
        <v>17366.3677</v>
      </c>
      <c r="G434" s="35">
        <v>43347.7287</v>
      </c>
      <c r="H434" s="35">
        <v>13562.0467</v>
      </c>
      <c r="I434" s="35">
        <v>26161.8687</v>
      </c>
      <c r="J434" s="35">
        <v>6535.2863</v>
      </c>
      <c r="K434" s="35">
        <v>2291.2074</v>
      </c>
      <c r="L434" s="35">
        <v>1047.2631</v>
      </c>
      <c r="M434" s="36">
        <v>786.3002</v>
      </c>
      <c r="N434" s="35">
        <v>852.2819</v>
      </c>
      <c r="O434" s="35">
        <v>207.9693</v>
      </c>
      <c r="P434" s="35">
        <v>120.4349</v>
      </c>
      <c r="Q434" s="35">
        <v>41.427</v>
      </c>
      <c r="R434" s="35">
        <v>62.1133</v>
      </c>
      <c r="S434" s="35">
        <v>4.7868</v>
      </c>
      <c r="T434" s="35">
        <v>0</v>
      </c>
      <c r="U434" s="37">
        <f t="shared" si="160"/>
        <v>150047.0541</v>
      </c>
    </row>
    <row r="435" spans="2:21" ht="13.5" customHeight="1">
      <c r="B435" s="3"/>
      <c r="C435" s="7" t="s">
        <v>59</v>
      </c>
      <c r="D435" s="35">
        <v>1594466.9609</v>
      </c>
      <c r="E435" s="35">
        <v>764036.2901</v>
      </c>
      <c r="F435" s="35">
        <v>83640.9185</v>
      </c>
      <c r="G435" s="35">
        <v>92997.4674</v>
      </c>
      <c r="H435" s="35">
        <v>15244.7551</v>
      </c>
      <c r="I435" s="35">
        <v>14532.28</v>
      </c>
      <c r="J435" s="35">
        <v>2311.9806</v>
      </c>
      <c r="K435" s="35">
        <v>1425.4641</v>
      </c>
      <c r="L435" s="35">
        <v>1047.7535</v>
      </c>
      <c r="M435" s="36">
        <v>936.4768</v>
      </c>
      <c r="N435" s="35">
        <v>200.4935</v>
      </c>
      <c r="O435" s="35">
        <v>553.1576</v>
      </c>
      <c r="P435" s="35">
        <v>134.0035</v>
      </c>
      <c r="Q435" s="35">
        <v>20.0266</v>
      </c>
      <c r="R435" s="35">
        <v>15.892</v>
      </c>
      <c r="S435" s="35">
        <v>0</v>
      </c>
      <c r="T435" s="35">
        <v>0</v>
      </c>
      <c r="U435" s="37">
        <f t="shared" si="160"/>
        <v>2571563.9202</v>
      </c>
    </row>
    <row r="436" spans="2:21" ht="13.5" customHeight="1">
      <c r="B436" s="3"/>
      <c r="C436" s="7" t="s">
        <v>60</v>
      </c>
      <c r="D436" s="35">
        <v>4025.3448</v>
      </c>
      <c r="E436" s="35">
        <v>25788.8292</v>
      </c>
      <c r="F436" s="35">
        <v>7230.2594</v>
      </c>
      <c r="G436" s="35">
        <v>15197.2749</v>
      </c>
      <c r="H436" s="35">
        <v>9455.327</v>
      </c>
      <c r="I436" s="35">
        <v>14647.0637</v>
      </c>
      <c r="J436" s="35">
        <v>3712.3008</v>
      </c>
      <c r="K436" s="35">
        <v>1934.458</v>
      </c>
      <c r="L436" s="35">
        <v>6209.3218</v>
      </c>
      <c r="M436" s="36">
        <v>6088.97</v>
      </c>
      <c r="N436" s="35">
        <v>1249.6793</v>
      </c>
      <c r="O436" s="35">
        <v>2346.4027</v>
      </c>
      <c r="P436" s="35">
        <v>1171.0436</v>
      </c>
      <c r="Q436" s="35">
        <v>349.4378</v>
      </c>
      <c r="R436" s="35">
        <v>264.7872</v>
      </c>
      <c r="S436" s="35">
        <v>0</v>
      </c>
      <c r="T436" s="35">
        <v>12.9404</v>
      </c>
      <c r="U436" s="37">
        <f t="shared" si="160"/>
        <v>99683.44060000003</v>
      </c>
    </row>
    <row r="437" spans="2:21" ht="13.5" customHeight="1">
      <c r="B437" s="3"/>
      <c r="C437" s="7" t="s">
        <v>61</v>
      </c>
      <c r="D437" s="35">
        <v>32217.4416</v>
      </c>
      <c r="E437" s="35">
        <v>18840.701</v>
      </c>
      <c r="F437" s="35">
        <v>5465.4994</v>
      </c>
      <c r="G437" s="35">
        <v>5722.7189</v>
      </c>
      <c r="H437" s="35">
        <v>2759.1224</v>
      </c>
      <c r="I437" s="35">
        <v>4079.4958</v>
      </c>
      <c r="J437" s="35">
        <v>1988.9895</v>
      </c>
      <c r="K437" s="35">
        <v>577.1247</v>
      </c>
      <c r="L437" s="35">
        <v>484.9167</v>
      </c>
      <c r="M437" s="36">
        <v>643.6939</v>
      </c>
      <c r="N437" s="35">
        <v>87.3862</v>
      </c>
      <c r="O437" s="35">
        <v>81.1711</v>
      </c>
      <c r="P437" s="35">
        <v>57.9741</v>
      </c>
      <c r="Q437" s="35">
        <v>0</v>
      </c>
      <c r="R437" s="35">
        <v>0</v>
      </c>
      <c r="S437" s="35">
        <v>0</v>
      </c>
      <c r="T437" s="35">
        <v>0</v>
      </c>
      <c r="U437" s="37">
        <f t="shared" si="160"/>
        <v>73006.2353</v>
      </c>
    </row>
    <row r="438" spans="2:21" ht="13.5" customHeight="1">
      <c r="B438" s="3"/>
      <c r="C438" s="7" t="s">
        <v>62</v>
      </c>
      <c r="D438" s="35">
        <v>608.8203</v>
      </c>
      <c r="E438" s="35">
        <v>3289.7449</v>
      </c>
      <c r="F438" s="35">
        <v>2533.6324</v>
      </c>
      <c r="G438" s="35">
        <v>18285.5167</v>
      </c>
      <c r="H438" s="35">
        <v>11367.4626</v>
      </c>
      <c r="I438" s="35">
        <v>27551.5394</v>
      </c>
      <c r="J438" s="35">
        <v>7391.3497</v>
      </c>
      <c r="K438" s="35">
        <v>2266.0066</v>
      </c>
      <c r="L438" s="35">
        <v>2511.5763</v>
      </c>
      <c r="M438" s="36">
        <v>3242.8326</v>
      </c>
      <c r="N438" s="35">
        <v>324.7847</v>
      </c>
      <c r="O438" s="35">
        <v>189.9907</v>
      </c>
      <c r="P438" s="35">
        <v>461.9632</v>
      </c>
      <c r="Q438" s="35">
        <v>66.2465</v>
      </c>
      <c r="R438" s="35">
        <v>33.7908</v>
      </c>
      <c r="S438" s="35">
        <v>25.689</v>
      </c>
      <c r="T438" s="35">
        <v>0</v>
      </c>
      <c r="U438" s="37">
        <f t="shared" si="160"/>
        <v>80150.94639999999</v>
      </c>
    </row>
    <row r="439" spans="2:21" ht="13.5" customHeight="1">
      <c r="B439" s="3" t="s">
        <v>8</v>
      </c>
      <c r="C439" s="7" t="s">
        <v>63</v>
      </c>
      <c r="D439" s="35">
        <v>0</v>
      </c>
      <c r="E439" s="35">
        <v>1198.9587</v>
      </c>
      <c r="F439" s="35">
        <v>0</v>
      </c>
      <c r="G439" s="35">
        <v>572.0948</v>
      </c>
      <c r="H439" s="35">
        <v>1020.5906</v>
      </c>
      <c r="I439" s="35">
        <v>1275.8757</v>
      </c>
      <c r="J439" s="35">
        <v>2894.6463</v>
      </c>
      <c r="K439" s="35">
        <v>447.8119</v>
      </c>
      <c r="L439" s="35">
        <v>4256.4064</v>
      </c>
      <c r="M439" s="36">
        <v>9666.4469</v>
      </c>
      <c r="N439" s="35">
        <v>3943.0777</v>
      </c>
      <c r="O439" s="35">
        <v>1503.7581</v>
      </c>
      <c r="P439" s="35">
        <v>98.8645</v>
      </c>
      <c r="Q439" s="35">
        <v>76.1715</v>
      </c>
      <c r="R439" s="35">
        <v>1.4909</v>
      </c>
      <c r="S439" s="35">
        <v>0</v>
      </c>
      <c r="T439" s="35">
        <v>0</v>
      </c>
      <c r="U439" s="37">
        <f t="shared" si="160"/>
        <v>26956.194</v>
      </c>
    </row>
    <row r="440" spans="2:21" ht="13.5" customHeight="1">
      <c r="B440" s="3"/>
      <c r="C440" s="7" t="s">
        <v>96</v>
      </c>
      <c r="D440" s="35">
        <v>5410.3677</v>
      </c>
      <c r="E440" s="35">
        <v>7776.8053</v>
      </c>
      <c r="F440" s="35">
        <v>3155.8978</v>
      </c>
      <c r="G440" s="35">
        <v>7528.3925</v>
      </c>
      <c r="H440" s="35">
        <v>240.4936</v>
      </c>
      <c r="I440" s="35">
        <v>693.8467</v>
      </c>
      <c r="J440" s="35">
        <v>318.149</v>
      </c>
      <c r="K440" s="35">
        <v>455.1171</v>
      </c>
      <c r="L440" s="35">
        <v>80.5614</v>
      </c>
      <c r="M440" s="36">
        <v>160.6138</v>
      </c>
      <c r="N440" s="35">
        <v>94.8366</v>
      </c>
      <c r="O440" s="35">
        <v>156.6334</v>
      </c>
      <c r="P440" s="35">
        <v>98.9695</v>
      </c>
      <c r="Q440" s="35">
        <v>6.9616</v>
      </c>
      <c r="R440" s="35">
        <v>0</v>
      </c>
      <c r="S440" s="35">
        <v>0</v>
      </c>
      <c r="T440" s="35">
        <v>0</v>
      </c>
      <c r="U440" s="37">
        <f t="shared" si="160"/>
        <v>26177.645999999993</v>
      </c>
    </row>
    <row r="441" spans="2:21" ht="13.5" customHeight="1">
      <c r="B441" s="3"/>
      <c r="C441" s="7" t="s">
        <v>64</v>
      </c>
      <c r="D441" s="35">
        <v>9233.006</v>
      </c>
      <c r="E441" s="35">
        <v>8762.0574</v>
      </c>
      <c r="F441" s="35">
        <v>2981.8612</v>
      </c>
      <c r="G441" s="35">
        <v>5138.6651</v>
      </c>
      <c r="H441" s="35">
        <v>1137.9039</v>
      </c>
      <c r="I441" s="35">
        <v>1181.1076</v>
      </c>
      <c r="J441" s="35">
        <v>592.3319</v>
      </c>
      <c r="K441" s="35">
        <v>567.4564</v>
      </c>
      <c r="L441" s="35">
        <v>108.8</v>
      </c>
      <c r="M441" s="36">
        <v>63.2823</v>
      </c>
      <c r="N441" s="35">
        <v>21.4359</v>
      </c>
      <c r="O441" s="35">
        <v>146.6987</v>
      </c>
      <c r="P441" s="35">
        <v>12.1714</v>
      </c>
      <c r="Q441" s="35">
        <v>0</v>
      </c>
      <c r="R441" s="35">
        <v>0</v>
      </c>
      <c r="S441" s="35">
        <v>0</v>
      </c>
      <c r="T441" s="35">
        <v>0</v>
      </c>
      <c r="U441" s="37">
        <f t="shared" si="160"/>
        <v>29946.777799999996</v>
      </c>
    </row>
    <row r="442" spans="2:21" ht="13.5" customHeight="1">
      <c r="B442" s="3"/>
      <c r="C442" s="7" t="s">
        <v>65</v>
      </c>
      <c r="D442" s="35">
        <v>5437.2536</v>
      </c>
      <c r="E442" s="35">
        <v>1907.0055</v>
      </c>
      <c r="F442" s="35">
        <v>1138.906</v>
      </c>
      <c r="G442" s="35">
        <v>7943.2049</v>
      </c>
      <c r="H442" s="35">
        <v>2182.057</v>
      </c>
      <c r="I442" s="35">
        <v>404.4244</v>
      </c>
      <c r="J442" s="35">
        <v>6.7674</v>
      </c>
      <c r="K442" s="35">
        <v>3.4244</v>
      </c>
      <c r="L442" s="35">
        <v>3.4244</v>
      </c>
      <c r="M442" s="36">
        <v>10.9028</v>
      </c>
      <c r="N442" s="35">
        <v>3.4244</v>
      </c>
      <c r="O442" s="35">
        <v>15.2217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7">
        <f t="shared" si="160"/>
        <v>19056.016499999998</v>
      </c>
    </row>
    <row r="443" spans="2:21" ht="13.5" customHeight="1">
      <c r="B443" s="3"/>
      <c r="C443" s="7" t="s">
        <v>66</v>
      </c>
      <c r="D443" s="35">
        <v>243.738</v>
      </c>
      <c r="E443" s="35">
        <v>1122.3913</v>
      </c>
      <c r="F443" s="35">
        <v>92.3872</v>
      </c>
      <c r="G443" s="35">
        <v>333.4544</v>
      </c>
      <c r="H443" s="35">
        <v>321.7094</v>
      </c>
      <c r="I443" s="35">
        <v>933.8073</v>
      </c>
      <c r="J443" s="35">
        <v>369.5577</v>
      </c>
      <c r="K443" s="35">
        <v>77.9082</v>
      </c>
      <c r="L443" s="35">
        <v>8.4117</v>
      </c>
      <c r="M443" s="36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7">
        <f t="shared" si="160"/>
        <v>3503.3652</v>
      </c>
    </row>
    <row r="444" spans="2:21" ht="13.5" customHeight="1">
      <c r="B444" s="3" t="s">
        <v>9</v>
      </c>
      <c r="C444" s="7" t="s">
        <v>67</v>
      </c>
      <c r="D444" s="35">
        <v>18.2129</v>
      </c>
      <c r="E444" s="35">
        <v>1835.2344</v>
      </c>
      <c r="F444" s="35">
        <v>1327.741</v>
      </c>
      <c r="G444" s="35">
        <v>1192.7448</v>
      </c>
      <c r="H444" s="35">
        <v>402.9858</v>
      </c>
      <c r="I444" s="35">
        <v>978.6272</v>
      </c>
      <c r="J444" s="35">
        <v>138.2699</v>
      </c>
      <c r="K444" s="35">
        <v>22.2352</v>
      </c>
      <c r="L444" s="35">
        <v>5.711</v>
      </c>
      <c r="M444" s="36">
        <v>13.6464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7">
        <f t="shared" si="160"/>
        <v>5935.408600000001</v>
      </c>
    </row>
    <row r="445" spans="2:21" ht="13.5" customHeight="1">
      <c r="B445" s="3"/>
      <c r="C445" s="7" t="s">
        <v>97</v>
      </c>
      <c r="D445" s="35">
        <v>148780.1627</v>
      </c>
      <c r="E445" s="35">
        <v>7716.92</v>
      </c>
      <c r="F445" s="35">
        <v>1844.2818</v>
      </c>
      <c r="G445" s="35">
        <v>32271.4555</v>
      </c>
      <c r="H445" s="35">
        <v>2128.3676</v>
      </c>
      <c r="I445" s="35">
        <v>2536.2669</v>
      </c>
      <c r="J445" s="35">
        <v>988.6482</v>
      </c>
      <c r="K445" s="35">
        <v>230.9823</v>
      </c>
      <c r="L445" s="35">
        <v>228.1522</v>
      </c>
      <c r="M445" s="36">
        <v>163.596</v>
      </c>
      <c r="N445" s="35">
        <v>64.301</v>
      </c>
      <c r="O445" s="35">
        <v>55.4687</v>
      </c>
      <c r="P445" s="35">
        <v>27.5835</v>
      </c>
      <c r="Q445" s="35">
        <v>5.7814</v>
      </c>
      <c r="R445" s="35">
        <v>0</v>
      </c>
      <c r="S445" s="35">
        <v>0</v>
      </c>
      <c r="T445" s="35">
        <v>0</v>
      </c>
      <c r="U445" s="37">
        <f>SUM(D445:T445)</f>
        <v>197041.9678</v>
      </c>
    </row>
    <row r="446" spans="2:21" ht="13.5" customHeight="1">
      <c r="B446" s="3"/>
      <c r="C446" s="7" t="s">
        <v>68</v>
      </c>
      <c r="D446" s="35">
        <v>3270.4227</v>
      </c>
      <c r="E446" s="35">
        <v>3976.0354</v>
      </c>
      <c r="F446" s="35">
        <v>2248.4178</v>
      </c>
      <c r="G446" s="35">
        <v>4440.2708</v>
      </c>
      <c r="H446" s="35">
        <v>2076.4688</v>
      </c>
      <c r="I446" s="35">
        <v>3374.4354</v>
      </c>
      <c r="J446" s="35">
        <v>2284.7367</v>
      </c>
      <c r="K446" s="35">
        <v>996.0748</v>
      </c>
      <c r="L446" s="35">
        <v>659.1807</v>
      </c>
      <c r="M446" s="36">
        <v>694.8839</v>
      </c>
      <c r="N446" s="35">
        <v>311.6008</v>
      </c>
      <c r="O446" s="35">
        <v>242.1631</v>
      </c>
      <c r="P446" s="35">
        <v>26.6386</v>
      </c>
      <c r="Q446" s="35">
        <v>94.8548</v>
      </c>
      <c r="R446" s="35">
        <v>0</v>
      </c>
      <c r="S446" s="35">
        <v>0</v>
      </c>
      <c r="T446" s="35">
        <v>0</v>
      </c>
      <c r="U446" s="37">
        <f t="shared" si="160"/>
        <v>24696.1843</v>
      </c>
    </row>
    <row r="447" spans="2:21" ht="13.5" customHeight="1">
      <c r="B447" s="3"/>
      <c r="C447" s="8" t="s">
        <v>106</v>
      </c>
      <c r="D447" s="41">
        <v>1184.9617</v>
      </c>
      <c r="E447" s="35">
        <v>3193.211</v>
      </c>
      <c r="F447" s="35">
        <v>494.3231</v>
      </c>
      <c r="G447" s="35">
        <v>1434.6762</v>
      </c>
      <c r="H447" s="35">
        <v>634.2947</v>
      </c>
      <c r="I447" s="35">
        <v>1450.2152</v>
      </c>
      <c r="J447" s="41">
        <v>566.7148</v>
      </c>
      <c r="K447" s="41">
        <v>180.0247</v>
      </c>
      <c r="L447" s="41">
        <v>201.3694</v>
      </c>
      <c r="M447" s="42">
        <v>292.4697</v>
      </c>
      <c r="N447" s="35">
        <v>138.8035</v>
      </c>
      <c r="O447" s="35">
        <v>110.9585</v>
      </c>
      <c r="P447" s="35">
        <v>37.781</v>
      </c>
      <c r="Q447" s="35">
        <v>29.9207</v>
      </c>
      <c r="R447" s="35">
        <v>0</v>
      </c>
      <c r="S447" s="41">
        <v>0</v>
      </c>
      <c r="T447" s="41">
        <v>0</v>
      </c>
      <c r="U447" s="43">
        <f t="shared" si="160"/>
        <v>9949.7242</v>
      </c>
    </row>
    <row r="448" spans="2:21" ht="13.5" customHeight="1">
      <c r="B448" s="5"/>
      <c r="C448" s="11" t="s">
        <v>86</v>
      </c>
      <c r="D448" s="41">
        <f aca="true" t="shared" si="163" ref="D448:T448">SUM(D431:D447)</f>
        <v>1807718.7586</v>
      </c>
      <c r="E448" s="38">
        <f t="shared" si="163"/>
        <v>885771.6267000001</v>
      </c>
      <c r="F448" s="38">
        <f t="shared" si="163"/>
        <v>130062.33969999998</v>
      </c>
      <c r="G448" s="38">
        <f t="shared" si="163"/>
        <v>236874.63429999998</v>
      </c>
      <c r="H448" s="38">
        <f t="shared" si="163"/>
        <v>62635.963200000006</v>
      </c>
      <c r="I448" s="38">
        <f t="shared" si="163"/>
        <v>99957.74900000001</v>
      </c>
      <c r="J448" s="41">
        <f t="shared" si="163"/>
        <v>30152.889300000006</v>
      </c>
      <c r="K448" s="41">
        <f t="shared" si="163"/>
        <v>11536.3097</v>
      </c>
      <c r="L448" s="41">
        <f t="shared" si="163"/>
        <v>16898.0104</v>
      </c>
      <c r="M448" s="42">
        <f t="shared" si="163"/>
        <v>22776.132700000006</v>
      </c>
      <c r="N448" s="38">
        <f t="shared" si="163"/>
        <v>7295.605500000001</v>
      </c>
      <c r="O448" s="38">
        <f t="shared" si="163"/>
        <v>5627.7134</v>
      </c>
      <c r="P448" s="38">
        <f t="shared" si="163"/>
        <v>2248.4350000000004</v>
      </c>
      <c r="Q448" s="38">
        <f t="shared" si="163"/>
        <v>690.8278999999999</v>
      </c>
      <c r="R448" s="38">
        <f t="shared" si="163"/>
        <v>378.0742</v>
      </c>
      <c r="S448" s="41">
        <f t="shared" si="163"/>
        <v>30.4758</v>
      </c>
      <c r="T448" s="41">
        <f t="shared" si="163"/>
        <v>12.9404</v>
      </c>
      <c r="U448" s="43">
        <f t="shared" si="160"/>
        <v>3320668.4858000004</v>
      </c>
    </row>
    <row r="449" spans="2:21" ht="13.5" customHeight="1">
      <c r="B449" s="3"/>
      <c r="C449" s="4" t="s">
        <v>98</v>
      </c>
      <c r="D449" s="32">
        <v>8422.5464</v>
      </c>
      <c r="E449" s="32">
        <v>15243.2498</v>
      </c>
      <c r="F449" s="32">
        <v>8832.2809</v>
      </c>
      <c r="G449" s="35">
        <v>25747.9242</v>
      </c>
      <c r="H449" s="35">
        <v>15148.3358</v>
      </c>
      <c r="I449" s="35">
        <v>34557.4213</v>
      </c>
      <c r="J449" s="32">
        <v>18220.4935</v>
      </c>
      <c r="K449" s="32">
        <v>11263.8776</v>
      </c>
      <c r="L449" s="32">
        <v>9235.9647</v>
      </c>
      <c r="M449" s="33">
        <v>15660.425</v>
      </c>
      <c r="N449" s="32">
        <v>2949.2013</v>
      </c>
      <c r="O449" s="32">
        <v>4128.834</v>
      </c>
      <c r="P449" s="35">
        <v>2099.3076</v>
      </c>
      <c r="Q449" s="35">
        <v>1257.6265</v>
      </c>
      <c r="R449" s="35">
        <v>804.5403</v>
      </c>
      <c r="S449" s="32">
        <v>38.1902</v>
      </c>
      <c r="T449" s="32">
        <v>9.493</v>
      </c>
      <c r="U449" s="34">
        <f t="shared" si="160"/>
        <v>173619.7121</v>
      </c>
    </row>
    <row r="450" spans="2:21" ht="13.5" customHeight="1">
      <c r="B450" s="3" t="s">
        <v>11</v>
      </c>
      <c r="C450" s="4" t="s">
        <v>99</v>
      </c>
      <c r="D450" s="35">
        <v>2.0058</v>
      </c>
      <c r="E450" s="35">
        <v>13.7345</v>
      </c>
      <c r="F450" s="35">
        <v>29.3297</v>
      </c>
      <c r="G450" s="35">
        <v>119.9799</v>
      </c>
      <c r="H450" s="35">
        <v>86.1272</v>
      </c>
      <c r="I450" s="35">
        <v>1447.3296</v>
      </c>
      <c r="J450" s="35">
        <v>252.2366</v>
      </c>
      <c r="K450" s="35">
        <v>116.1135</v>
      </c>
      <c r="L450" s="35">
        <v>190.2151</v>
      </c>
      <c r="M450" s="36">
        <v>252.0063</v>
      </c>
      <c r="N450" s="35">
        <v>170.7773</v>
      </c>
      <c r="O450" s="35">
        <v>238.931</v>
      </c>
      <c r="P450" s="35">
        <v>47.4465</v>
      </c>
      <c r="Q450" s="35">
        <v>25.6969</v>
      </c>
      <c r="R450" s="35">
        <v>66.0605</v>
      </c>
      <c r="S450" s="35">
        <v>19.1199</v>
      </c>
      <c r="T450" s="35">
        <v>3.0209</v>
      </c>
      <c r="U450" s="37">
        <f t="shared" si="160"/>
        <v>3080.1312000000003</v>
      </c>
    </row>
    <row r="451" spans="2:21" ht="13.5" customHeight="1">
      <c r="B451" s="3"/>
      <c r="C451" s="4" t="s">
        <v>100</v>
      </c>
      <c r="D451" s="35">
        <v>1.0093</v>
      </c>
      <c r="E451" s="35">
        <v>27.2576</v>
      </c>
      <c r="F451" s="35">
        <v>22.3015</v>
      </c>
      <c r="G451" s="35">
        <v>11.9183</v>
      </c>
      <c r="H451" s="35">
        <v>10.8424</v>
      </c>
      <c r="I451" s="35">
        <v>65.303</v>
      </c>
      <c r="J451" s="35">
        <v>105.3905</v>
      </c>
      <c r="K451" s="35">
        <v>81.2389</v>
      </c>
      <c r="L451" s="35">
        <v>144.1078</v>
      </c>
      <c r="M451" s="36">
        <v>1027.8815</v>
      </c>
      <c r="N451" s="35">
        <v>234.9536</v>
      </c>
      <c r="O451" s="35">
        <v>278.7711</v>
      </c>
      <c r="P451" s="35">
        <v>210.0096</v>
      </c>
      <c r="Q451" s="35">
        <v>160.9754</v>
      </c>
      <c r="R451" s="35">
        <v>134.8508</v>
      </c>
      <c r="S451" s="35">
        <v>22.3466</v>
      </c>
      <c r="T451" s="35">
        <v>4.0062</v>
      </c>
      <c r="U451" s="37">
        <f t="shared" si="160"/>
        <v>2543.1640999999995</v>
      </c>
    </row>
    <row r="452" spans="2:21" ht="13.5" customHeight="1">
      <c r="B452" s="3" t="s">
        <v>12</v>
      </c>
      <c r="C452" s="4" t="s">
        <v>101</v>
      </c>
      <c r="D452" s="35">
        <v>468.6292</v>
      </c>
      <c r="E452" s="35">
        <v>485.8271</v>
      </c>
      <c r="F452" s="35">
        <v>246.4175</v>
      </c>
      <c r="G452" s="35">
        <v>1046.7958</v>
      </c>
      <c r="H452" s="35">
        <v>732.2818</v>
      </c>
      <c r="I452" s="35">
        <v>1013.5558</v>
      </c>
      <c r="J452" s="35">
        <v>558.9451</v>
      </c>
      <c r="K452" s="35">
        <v>194.1702</v>
      </c>
      <c r="L452" s="35">
        <v>303.9135</v>
      </c>
      <c r="M452" s="36">
        <v>257.8241</v>
      </c>
      <c r="N452" s="35">
        <v>39.5377</v>
      </c>
      <c r="O452" s="35">
        <v>29.9618</v>
      </c>
      <c r="P452" s="35">
        <v>66.6727</v>
      </c>
      <c r="Q452" s="35">
        <v>11.0019</v>
      </c>
      <c r="R452" s="35">
        <v>13.2759</v>
      </c>
      <c r="S452" s="35">
        <v>0</v>
      </c>
      <c r="T452" s="35">
        <v>0</v>
      </c>
      <c r="U452" s="37">
        <f t="shared" si="160"/>
        <v>5468.810099999999</v>
      </c>
    </row>
    <row r="453" spans="2:21" ht="13.5" customHeight="1">
      <c r="B453" s="3"/>
      <c r="C453" s="4" t="s">
        <v>102</v>
      </c>
      <c r="D453" s="35">
        <v>21</v>
      </c>
      <c r="E453" s="35">
        <v>40.0027</v>
      </c>
      <c r="F453" s="35">
        <v>6</v>
      </c>
      <c r="G453" s="35">
        <v>1.7515</v>
      </c>
      <c r="H453" s="35">
        <v>17.5092</v>
      </c>
      <c r="I453" s="35">
        <v>643.8632</v>
      </c>
      <c r="J453" s="35">
        <v>1020.3021</v>
      </c>
      <c r="K453" s="35">
        <v>544.9932</v>
      </c>
      <c r="L453" s="35">
        <v>1042.8212</v>
      </c>
      <c r="M453" s="36">
        <v>994.0087</v>
      </c>
      <c r="N453" s="35">
        <v>360.266</v>
      </c>
      <c r="O453" s="35">
        <v>10.1393</v>
      </c>
      <c r="P453" s="35">
        <v>17.1356</v>
      </c>
      <c r="Q453" s="35">
        <v>1.0678</v>
      </c>
      <c r="R453" s="35">
        <v>3</v>
      </c>
      <c r="S453" s="35">
        <v>0</v>
      </c>
      <c r="T453" s="35">
        <v>0</v>
      </c>
      <c r="U453" s="37">
        <f t="shared" si="160"/>
        <v>4723.860499999999</v>
      </c>
    </row>
    <row r="454" spans="2:21" ht="13.5" customHeight="1">
      <c r="B454" s="3" t="s">
        <v>6</v>
      </c>
      <c r="C454" s="4" t="s">
        <v>103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6">
        <v>0</v>
      </c>
      <c r="N454" s="35">
        <v>0</v>
      </c>
      <c r="O454" s="35">
        <v>3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7">
        <f t="shared" si="160"/>
        <v>3</v>
      </c>
    </row>
    <row r="455" spans="2:21" ht="13.5" customHeight="1">
      <c r="B455" s="3"/>
      <c r="C455" s="12" t="s">
        <v>104</v>
      </c>
      <c r="D455" s="41">
        <v>7431.7908</v>
      </c>
      <c r="E455" s="41">
        <v>13179.5005</v>
      </c>
      <c r="F455" s="41">
        <v>8630.8033</v>
      </c>
      <c r="G455" s="41">
        <v>43246.8122</v>
      </c>
      <c r="H455" s="41">
        <v>12313.2296</v>
      </c>
      <c r="I455" s="41">
        <v>13663.7903</v>
      </c>
      <c r="J455" s="41">
        <v>4010.6052</v>
      </c>
      <c r="K455" s="41">
        <v>1950.5728</v>
      </c>
      <c r="L455" s="41">
        <v>1737.543</v>
      </c>
      <c r="M455" s="42">
        <v>1196.1565</v>
      </c>
      <c r="N455" s="41">
        <v>411.3393</v>
      </c>
      <c r="O455" s="41">
        <v>296.928</v>
      </c>
      <c r="P455" s="41">
        <v>215.939</v>
      </c>
      <c r="Q455" s="41">
        <v>109.6685</v>
      </c>
      <c r="R455" s="41">
        <v>54.2416</v>
      </c>
      <c r="S455" s="41">
        <v>0</v>
      </c>
      <c r="T455" s="41">
        <v>0</v>
      </c>
      <c r="U455" s="43">
        <f t="shared" si="160"/>
        <v>108448.92060000001</v>
      </c>
    </row>
    <row r="456" spans="2:21" ht="13.5" customHeight="1">
      <c r="B456" s="5"/>
      <c r="C456" s="11" t="s">
        <v>2</v>
      </c>
      <c r="D456" s="38">
        <f aca="true" t="shared" si="164" ref="D456:T456">SUM(D449:D455)</f>
        <v>16346.981499999998</v>
      </c>
      <c r="E456" s="38">
        <f t="shared" si="164"/>
        <v>28989.572200000002</v>
      </c>
      <c r="F456" s="38">
        <f t="shared" si="164"/>
        <v>17767.132899999997</v>
      </c>
      <c r="G456" s="38">
        <f t="shared" si="164"/>
        <v>70175.1819</v>
      </c>
      <c r="H456" s="38">
        <f t="shared" si="164"/>
        <v>28308.326</v>
      </c>
      <c r="I456" s="38">
        <f t="shared" si="164"/>
        <v>51391.2632</v>
      </c>
      <c r="J456" s="38">
        <f t="shared" si="164"/>
        <v>24167.973000000005</v>
      </c>
      <c r="K456" s="38">
        <f t="shared" si="164"/>
        <v>14150.9662</v>
      </c>
      <c r="L456" s="38">
        <f t="shared" si="164"/>
        <v>12654.5653</v>
      </c>
      <c r="M456" s="39">
        <f t="shared" si="164"/>
        <v>19388.3021</v>
      </c>
      <c r="N456" s="38">
        <f t="shared" si="164"/>
        <v>4166.0752</v>
      </c>
      <c r="O456" s="38">
        <f t="shared" si="164"/>
        <v>4986.565199999999</v>
      </c>
      <c r="P456" s="38">
        <f t="shared" si="164"/>
        <v>2656.511</v>
      </c>
      <c r="Q456" s="38">
        <f t="shared" si="164"/>
        <v>1566.037</v>
      </c>
      <c r="R456" s="38">
        <f t="shared" si="164"/>
        <v>1075.9691</v>
      </c>
      <c r="S456" s="38">
        <f t="shared" si="164"/>
        <v>79.6567</v>
      </c>
      <c r="T456" s="38">
        <f t="shared" si="164"/>
        <v>16.5201</v>
      </c>
      <c r="U456" s="40">
        <f t="shared" si="160"/>
        <v>297887.59859999997</v>
      </c>
    </row>
    <row r="457" spans="2:21" ht="13.5" customHeight="1">
      <c r="B457" s="49" t="s">
        <v>10</v>
      </c>
      <c r="C457" s="50"/>
      <c r="D457" s="44">
        <f aca="true" t="shared" si="165" ref="D457:T457">+D405+D430+D448+D456</f>
        <v>1910457.2098</v>
      </c>
      <c r="E457" s="44">
        <f t="shared" si="165"/>
        <v>1010659.3586000002</v>
      </c>
      <c r="F457" s="44">
        <f t="shared" si="165"/>
        <v>203918.3227</v>
      </c>
      <c r="G457" s="44">
        <f t="shared" si="165"/>
        <v>483465.6739999999</v>
      </c>
      <c r="H457" s="44">
        <f t="shared" si="165"/>
        <v>185648.27049999998</v>
      </c>
      <c r="I457" s="44">
        <f t="shared" si="165"/>
        <v>376532.1944</v>
      </c>
      <c r="J457" s="44">
        <f t="shared" si="165"/>
        <v>151951.2032</v>
      </c>
      <c r="K457" s="44">
        <f t="shared" si="165"/>
        <v>89208.8685</v>
      </c>
      <c r="L457" s="44">
        <f t="shared" si="165"/>
        <v>123561.6677</v>
      </c>
      <c r="M457" s="45">
        <f t="shared" si="165"/>
        <v>162266.63390000004</v>
      </c>
      <c r="N457" s="44">
        <f t="shared" si="165"/>
        <v>31274.619700000003</v>
      </c>
      <c r="O457" s="44">
        <f t="shared" si="165"/>
        <v>35534.940599999994</v>
      </c>
      <c r="P457" s="44">
        <f t="shared" si="165"/>
        <v>18927.204199999996</v>
      </c>
      <c r="Q457" s="44">
        <f t="shared" si="165"/>
        <v>11245.294800000001</v>
      </c>
      <c r="R457" s="44">
        <f t="shared" si="165"/>
        <v>8337.6912</v>
      </c>
      <c r="S457" s="44">
        <f t="shared" si="165"/>
        <v>1035.6151</v>
      </c>
      <c r="T457" s="44">
        <f t="shared" si="165"/>
        <v>310.4241</v>
      </c>
      <c r="U457" s="46">
        <f t="shared" si="160"/>
        <v>4804335.193000001</v>
      </c>
    </row>
    <row r="459" spans="2:56" ht="13.5" customHeight="1">
      <c r="B459" s="27"/>
      <c r="C459" s="26" t="s">
        <v>33</v>
      </c>
      <c r="D459" s="51" t="s">
        <v>69</v>
      </c>
      <c r="E459" s="52"/>
      <c r="BC459" s="14"/>
      <c r="BD459" s="13"/>
    </row>
    <row r="460" spans="3:56" ht="13.5" customHeight="1">
      <c r="C460" s="16"/>
      <c r="L460" s="18"/>
      <c r="M460" s="17"/>
      <c r="N460" s="17"/>
      <c r="U460" s="18" t="str">
        <f>$U$5</f>
        <v>(３日間調査　単位：トン）</v>
      </c>
      <c r="BD460" s="13"/>
    </row>
    <row r="461" spans="2:56" ht="13.5" customHeight="1">
      <c r="B461" s="19"/>
      <c r="C461" s="20" t="s">
        <v>15</v>
      </c>
      <c r="D461" s="21">
        <v>0.01</v>
      </c>
      <c r="E461" s="22" t="s">
        <v>16</v>
      </c>
      <c r="F461" s="22" t="s">
        <v>17</v>
      </c>
      <c r="G461" s="22" t="s">
        <v>18</v>
      </c>
      <c r="H461" s="22" t="s">
        <v>19</v>
      </c>
      <c r="I461" s="22" t="s">
        <v>20</v>
      </c>
      <c r="J461" s="22" t="s">
        <v>21</v>
      </c>
      <c r="K461" s="22" t="s">
        <v>22</v>
      </c>
      <c r="L461" s="30" t="s">
        <v>23</v>
      </c>
      <c r="M461" s="22" t="s">
        <v>25</v>
      </c>
      <c r="N461" s="22" t="s">
        <v>26</v>
      </c>
      <c r="O461" s="22" t="s">
        <v>27</v>
      </c>
      <c r="P461" s="22" t="s">
        <v>28</v>
      </c>
      <c r="Q461" s="22" t="s">
        <v>29</v>
      </c>
      <c r="R461" s="22" t="s">
        <v>30</v>
      </c>
      <c r="S461" s="22" t="s">
        <v>31</v>
      </c>
      <c r="T461" s="22">
        <v>1000</v>
      </c>
      <c r="U461" s="53" t="s">
        <v>13</v>
      </c>
      <c r="BD461" s="13"/>
    </row>
    <row r="462" spans="2:56" ht="13.5" customHeight="1">
      <c r="B462" s="23" t="s">
        <v>14</v>
      </c>
      <c r="C462" s="24"/>
      <c r="D462" s="25" t="s">
        <v>24</v>
      </c>
      <c r="E462" s="25" t="s">
        <v>24</v>
      </c>
      <c r="F462" s="25" t="s">
        <v>24</v>
      </c>
      <c r="G462" s="25" t="s">
        <v>24</v>
      </c>
      <c r="H462" s="25" t="s">
        <v>24</v>
      </c>
      <c r="I462" s="25" t="s">
        <v>24</v>
      </c>
      <c r="J462" s="25" t="s">
        <v>24</v>
      </c>
      <c r="K462" s="25" t="s">
        <v>24</v>
      </c>
      <c r="L462" s="31" t="s">
        <v>24</v>
      </c>
      <c r="M462" s="25" t="s">
        <v>24</v>
      </c>
      <c r="N462" s="25" t="s">
        <v>24</v>
      </c>
      <c r="O462" s="25" t="s">
        <v>24</v>
      </c>
      <c r="P462" s="25" t="s">
        <v>24</v>
      </c>
      <c r="Q462" s="25" t="s">
        <v>24</v>
      </c>
      <c r="R462" s="25" t="s">
        <v>24</v>
      </c>
      <c r="S462" s="25" t="s">
        <v>24</v>
      </c>
      <c r="T462" s="25" t="s">
        <v>32</v>
      </c>
      <c r="U462" s="54"/>
      <c r="BD462" s="13"/>
    </row>
    <row r="463" spans="2:21" ht="13.5" customHeight="1">
      <c r="B463" s="1"/>
      <c r="C463" s="2" t="s">
        <v>41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3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4">
        <f>SUM(D463:T463)</f>
        <v>0</v>
      </c>
    </row>
    <row r="464" spans="2:21" ht="13.5" customHeight="1">
      <c r="B464" s="3" t="s">
        <v>0</v>
      </c>
      <c r="C464" s="4" t="s">
        <v>42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6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7">
        <f aca="true" t="shared" si="166" ref="U464:U522">SUM(D464:T464)</f>
        <v>0</v>
      </c>
    </row>
    <row r="465" spans="2:21" ht="13.5" customHeight="1">
      <c r="B465" s="3"/>
      <c r="C465" s="4" t="s">
        <v>43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2</v>
      </c>
      <c r="M465" s="36">
        <v>16</v>
      </c>
      <c r="N465" s="35">
        <v>0</v>
      </c>
      <c r="O465" s="35">
        <v>0</v>
      </c>
      <c r="P465" s="35">
        <v>0</v>
      </c>
      <c r="Q465" s="35">
        <v>4.1139</v>
      </c>
      <c r="R465" s="35">
        <v>7.3389</v>
      </c>
      <c r="S465" s="35">
        <v>0</v>
      </c>
      <c r="T465" s="35">
        <v>0</v>
      </c>
      <c r="U465" s="37">
        <f t="shared" si="166"/>
        <v>29.4528</v>
      </c>
    </row>
    <row r="466" spans="2:21" ht="13.5" customHeight="1">
      <c r="B466" s="3"/>
      <c r="C466" s="4" t="s">
        <v>85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6">
        <v>0</v>
      </c>
      <c r="N466" s="35">
        <v>0</v>
      </c>
      <c r="O466" s="35">
        <v>16.9808</v>
      </c>
      <c r="P466" s="35">
        <v>0</v>
      </c>
      <c r="Q466" s="35">
        <v>0</v>
      </c>
      <c r="R466" s="35">
        <v>28.9482</v>
      </c>
      <c r="S466" s="35">
        <v>0</v>
      </c>
      <c r="T466" s="35">
        <v>0</v>
      </c>
      <c r="U466" s="37">
        <f t="shared" si="166"/>
        <v>45.929</v>
      </c>
    </row>
    <row r="467" spans="2:21" ht="13.5" customHeight="1">
      <c r="B467" s="3"/>
      <c r="C467" s="4" t="s">
        <v>44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6">
        <v>8.9605</v>
      </c>
      <c r="N467" s="35">
        <v>35</v>
      </c>
      <c r="O467" s="35">
        <v>22.4768</v>
      </c>
      <c r="P467" s="35">
        <v>1.3921</v>
      </c>
      <c r="Q467" s="35">
        <v>1</v>
      </c>
      <c r="R467" s="35">
        <v>6.277</v>
      </c>
      <c r="S467" s="35">
        <v>0</v>
      </c>
      <c r="T467" s="35">
        <v>0</v>
      </c>
      <c r="U467" s="37">
        <f>SUM(D467:T467)</f>
        <v>75.1064</v>
      </c>
    </row>
    <row r="468" spans="2:21" ht="13.5" customHeight="1">
      <c r="B468" s="3"/>
      <c r="C468" s="4" t="s">
        <v>45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6">
        <v>0</v>
      </c>
      <c r="N468" s="35">
        <v>0</v>
      </c>
      <c r="O468" s="35">
        <v>1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7">
        <f t="shared" si="166"/>
        <v>1</v>
      </c>
    </row>
    <row r="469" spans="2:21" ht="13.5" customHeight="1">
      <c r="B469" s="3" t="s">
        <v>1</v>
      </c>
      <c r="C469" s="4" t="s">
        <v>105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6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7">
        <f t="shared" si="166"/>
        <v>0</v>
      </c>
    </row>
    <row r="470" spans="2:21" ht="13.5" customHeight="1">
      <c r="B470" s="5"/>
      <c r="C470" s="6" t="s">
        <v>86</v>
      </c>
      <c r="D470" s="38">
        <f aca="true" t="shared" si="167" ref="D470:T470">SUM(D463:D469)</f>
        <v>0</v>
      </c>
      <c r="E470" s="38">
        <f t="shared" si="167"/>
        <v>0</v>
      </c>
      <c r="F470" s="38">
        <f t="shared" si="167"/>
        <v>0</v>
      </c>
      <c r="G470" s="38">
        <f t="shared" si="167"/>
        <v>0</v>
      </c>
      <c r="H470" s="38">
        <f t="shared" si="167"/>
        <v>0</v>
      </c>
      <c r="I470" s="38">
        <f t="shared" si="167"/>
        <v>0</v>
      </c>
      <c r="J470" s="38">
        <f t="shared" si="167"/>
        <v>0</v>
      </c>
      <c r="K470" s="38">
        <f t="shared" si="167"/>
        <v>0</v>
      </c>
      <c r="L470" s="38">
        <f t="shared" si="167"/>
        <v>2</v>
      </c>
      <c r="M470" s="39">
        <f t="shared" si="167"/>
        <v>24.9605</v>
      </c>
      <c r="N470" s="38">
        <f t="shared" si="167"/>
        <v>35</v>
      </c>
      <c r="O470" s="38">
        <f t="shared" si="167"/>
        <v>40.4576</v>
      </c>
      <c r="P470" s="38">
        <f t="shared" si="167"/>
        <v>1.3921</v>
      </c>
      <c r="Q470" s="38">
        <f t="shared" si="167"/>
        <v>5.1139</v>
      </c>
      <c r="R470" s="38">
        <f t="shared" si="167"/>
        <v>42.5641</v>
      </c>
      <c r="S470" s="38">
        <f t="shared" si="167"/>
        <v>0</v>
      </c>
      <c r="T470" s="38">
        <f t="shared" si="167"/>
        <v>0</v>
      </c>
      <c r="U470" s="40">
        <f t="shared" si="166"/>
        <v>151.4882</v>
      </c>
    </row>
    <row r="471" spans="2:21" ht="13.5" customHeight="1">
      <c r="B471" s="3"/>
      <c r="C471" s="7" t="s">
        <v>46</v>
      </c>
      <c r="D471" s="35">
        <v>0</v>
      </c>
      <c r="E471" s="35">
        <v>24.171</v>
      </c>
      <c r="F471" s="35">
        <v>56.1115</v>
      </c>
      <c r="G471" s="35">
        <v>356.7226</v>
      </c>
      <c r="H471" s="35">
        <v>219.0225</v>
      </c>
      <c r="I471" s="35">
        <v>529.7967</v>
      </c>
      <c r="J471" s="35">
        <v>169.3124</v>
      </c>
      <c r="K471" s="35">
        <v>69.2213</v>
      </c>
      <c r="L471" s="35">
        <v>115.5722</v>
      </c>
      <c r="M471" s="36">
        <v>107.7675</v>
      </c>
      <c r="N471" s="35">
        <v>173.1983</v>
      </c>
      <c r="O471" s="35">
        <v>216.1423</v>
      </c>
      <c r="P471" s="35">
        <v>87.9676</v>
      </c>
      <c r="Q471" s="35">
        <v>17.7876</v>
      </c>
      <c r="R471" s="35">
        <v>1.151</v>
      </c>
      <c r="S471" s="35">
        <v>0</v>
      </c>
      <c r="T471" s="35">
        <v>0</v>
      </c>
      <c r="U471" s="37">
        <f t="shared" si="166"/>
        <v>2143.9445</v>
      </c>
    </row>
    <row r="472" spans="2:21" ht="13.5" customHeight="1">
      <c r="B472" s="3"/>
      <c r="C472" s="7" t="s">
        <v>83</v>
      </c>
      <c r="D472" s="35">
        <v>0</v>
      </c>
      <c r="E472" s="35">
        <v>6.5974</v>
      </c>
      <c r="F472" s="35">
        <v>0</v>
      </c>
      <c r="G472" s="35">
        <v>56.9562</v>
      </c>
      <c r="H472" s="35">
        <v>46.0132</v>
      </c>
      <c r="I472" s="35">
        <v>157.6109</v>
      </c>
      <c r="J472" s="35">
        <v>58.0157</v>
      </c>
      <c r="K472" s="35">
        <v>65.7381</v>
      </c>
      <c r="L472" s="35">
        <v>58.2181</v>
      </c>
      <c r="M472" s="36">
        <v>301.9043</v>
      </c>
      <c r="N472" s="35">
        <v>180.2942</v>
      </c>
      <c r="O472" s="35">
        <v>400.8001</v>
      </c>
      <c r="P472" s="35">
        <v>217.5478</v>
      </c>
      <c r="Q472" s="35">
        <v>110.1273</v>
      </c>
      <c r="R472" s="35">
        <v>22.6711</v>
      </c>
      <c r="S472" s="35">
        <v>15.5164</v>
      </c>
      <c r="T472" s="35">
        <v>0</v>
      </c>
      <c r="U472" s="37">
        <f t="shared" si="166"/>
        <v>1698.0108</v>
      </c>
    </row>
    <row r="473" spans="2:21" ht="13.5" customHeight="1">
      <c r="B473" s="3"/>
      <c r="C473" s="7" t="s">
        <v>79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23.8127</v>
      </c>
      <c r="L473" s="35">
        <v>3.3621</v>
      </c>
      <c r="M473" s="36">
        <v>18.2006</v>
      </c>
      <c r="N473" s="35">
        <v>10.5787</v>
      </c>
      <c r="O473" s="35">
        <v>0</v>
      </c>
      <c r="P473" s="35">
        <v>3.5528</v>
      </c>
      <c r="Q473" s="35">
        <v>21.8931</v>
      </c>
      <c r="R473" s="35">
        <v>4.5111</v>
      </c>
      <c r="S473" s="35">
        <v>0</v>
      </c>
      <c r="T473" s="35">
        <v>0</v>
      </c>
      <c r="U473" s="37">
        <f t="shared" si="166"/>
        <v>85.91109999999999</v>
      </c>
    </row>
    <row r="474" spans="2:21" ht="13.5" customHeight="1">
      <c r="B474" s="3"/>
      <c r="C474" s="7" t="s">
        <v>47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56.5504</v>
      </c>
      <c r="J474" s="35">
        <v>35.1476</v>
      </c>
      <c r="K474" s="35">
        <v>56.737</v>
      </c>
      <c r="L474" s="35">
        <v>106.2426</v>
      </c>
      <c r="M474" s="36">
        <v>622.4503</v>
      </c>
      <c r="N474" s="35">
        <v>274.5263</v>
      </c>
      <c r="O474" s="35">
        <v>387.4146</v>
      </c>
      <c r="P474" s="35">
        <v>30.2028</v>
      </c>
      <c r="Q474" s="35">
        <v>40.917</v>
      </c>
      <c r="R474" s="35">
        <v>0</v>
      </c>
      <c r="S474" s="35">
        <v>0</v>
      </c>
      <c r="T474" s="35">
        <v>0</v>
      </c>
      <c r="U474" s="37">
        <f t="shared" si="166"/>
        <v>1610.1886</v>
      </c>
    </row>
    <row r="475" spans="2:21" ht="13.5" customHeight="1">
      <c r="B475" s="3"/>
      <c r="C475" s="7" t="s">
        <v>48</v>
      </c>
      <c r="D475" s="35">
        <v>0</v>
      </c>
      <c r="E475" s="35">
        <v>0</v>
      </c>
      <c r="F475" s="35">
        <v>0</v>
      </c>
      <c r="G475" s="35">
        <v>0</v>
      </c>
      <c r="H475" s="35">
        <v>1.4517</v>
      </c>
      <c r="I475" s="35">
        <v>1.4517</v>
      </c>
      <c r="J475" s="35">
        <v>1.4517</v>
      </c>
      <c r="K475" s="35">
        <v>0</v>
      </c>
      <c r="L475" s="35">
        <v>0</v>
      </c>
      <c r="M475" s="36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7">
        <f t="shared" si="166"/>
        <v>4.3551</v>
      </c>
    </row>
    <row r="476" spans="2:21" ht="13.5" customHeight="1">
      <c r="B476" s="3" t="s">
        <v>4</v>
      </c>
      <c r="C476" s="7" t="s">
        <v>80</v>
      </c>
      <c r="D476" s="35">
        <v>0</v>
      </c>
      <c r="E476" s="35">
        <v>0</v>
      </c>
      <c r="F476" s="35">
        <v>0</v>
      </c>
      <c r="G476" s="35">
        <v>6.4332</v>
      </c>
      <c r="H476" s="35">
        <v>3.2318</v>
      </c>
      <c r="I476" s="35">
        <v>22.4034</v>
      </c>
      <c r="J476" s="35">
        <v>44.5553</v>
      </c>
      <c r="K476" s="35">
        <v>36.6771</v>
      </c>
      <c r="L476" s="35">
        <v>29.3756</v>
      </c>
      <c r="M476" s="36">
        <v>63.4569</v>
      </c>
      <c r="N476" s="35">
        <v>236.1196</v>
      </c>
      <c r="O476" s="35">
        <v>156.0258</v>
      </c>
      <c r="P476" s="35">
        <v>198.9779</v>
      </c>
      <c r="Q476" s="35">
        <v>113.3147</v>
      </c>
      <c r="R476" s="35">
        <v>61.6454</v>
      </c>
      <c r="S476" s="35">
        <v>2.0733</v>
      </c>
      <c r="T476" s="35">
        <v>3.2199</v>
      </c>
      <c r="U476" s="37">
        <f t="shared" si="166"/>
        <v>977.5099</v>
      </c>
    </row>
    <row r="477" spans="2:21" ht="13.5" customHeight="1">
      <c r="B477" s="3"/>
      <c r="C477" s="7" t="s">
        <v>87</v>
      </c>
      <c r="D477" s="35">
        <v>83.2251</v>
      </c>
      <c r="E477" s="35">
        <v>27.7417</v>
      </c>
      <c r="F477" s="35">
        <v>27.7417</v>
      </c>
      <c r="G477" s="35">
        <v>55.4834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6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7">
        <f t="shared" si="166"/>
        <v>194.19190000000003</v>
      </c>
    </row>
    <row r="478" spans="2:21" ht="13.5" customHeight="1">
      <c r="B478" s="3"/>
      <c r="C478" s="7" t="s">
        <v>81</v>
      </c>
      <c r="D478" s="35">
        <v>10.3869</v>
      </c>
      <c r="E478" s="35">
        <v>41.0944</v>
      </c>
      <c r="F478" s="35">
        <v>14.3188</v>
      </c>
      <c r="G478" s="35">
        <v>140.2072</v>
      </c>
      <c r="H478" s="35">
        <v>101.3846</v>
      </c>
      <c r="I478" s="35">
        <v>141.1696</v>
      </c>
      <c r="J478" s="35">
        <v>133.9231</v>
      </c>
      <c r="K478" s="35">
        <v>94.4521</v>
      </c>
      <c r="L478" s="35">
        <v>198.7629</v>
      </c>
      <c r="M478" s="36">
        <v>504.2423</v>
      </c>
      <c r="N478" s="35">
        <v>1115.8875</v>
      </c>
      <c r="O478" s="35">
        <v>615.0083</v>
      </c>
      <c r="P478" s="35">
        <v>203.1765</v>
      </c>
      <c r="Q478" s="35">
        <v>264.1035</v>
      </c>
      <c r="R478" s="35">
        <v>110.4359</v>
      </c>
      <c r="S478" s="35">
        <v>8.8204</v>
      </c>
      <c r="T478" s="35">
        <v>0</v>
      </c>
      <c r="U478" s="37">
        <f t="shared" si="166"/>
        <v>3697.374</v>
      </c>
    </row>
    <row r="479" spans="2:21" ht="13.5" customHeight="1">
      <c r="B479" s="3"/>
      <c r="C479" s="7" t="s">
        <v>84</v>
      </c>
      <c r="D479" s="35">
        <v>0</v>
      </c>
      <c r="E479" s="35">
        <v>0</v>
      </c>
      <c r="F479" s="35">
        <v>0</v>
      </c>
      <c r="G479" s="35">
        <v>0</v>
      </c>
      <c r="H479" s="35">
        <v>20.7104</v>
      </c>
      <c r="I479" s="35">
        <v>1114.2691</v>
      </c>
      <c r="J479" s="35">
        <v>1480.7802</v>
      </c>
      <c r="K479" s="35">
        <v>495.6976</v>
      </c>
      <c r="L479" s="35">
        <v>717.58</v>
      </c>
      <c r="M479" s="36">
        <v>2549.5573</v>
      </c>
      <c r="N479" s="35">
        <v>502.7149</v>
      </c>
      <c r="O479" s="35">
        <v>326.9666</v>
      </c>
      <c r="P479" s="35">
        <v>271.4504</v>
      </c>
      <c r="Q479" s="35">
        <v>93.1136</v>
      </c>
      <c r="R479" s="35">
        <v>59.2975</v>
      </c>
      <c r="S479" s="35">
        <v>20.719</v>
      </c>
      <c r="T479" s="35">
        <v>0</v>
      </c>
      <c r="U479" s="37">
        <f t="shared" si="166"/>
        <v>7652.856599999998</v>
      </c>
    </row>
    <row r="480" spans="2:21" ht="13.5" customHeight="1">
      <c r="B480" s="3"/>
      <c r="C480" s="7" t="s">
        <v>49</v>
      </c>
      <c r="D480" s="35">
        <v>459.54</v>
      </c>
      <c r="E480" s="35">
        <v>709.29</v>
      </c>
      <c r="F480" s="35">
        <v>219.78</v>
      </c>
      <c r="G480" s="35">
        <v>521.9637</v>
      </c>
      <c r="H480" s="35">
        <v>528.4667</v>
      </c>
      <c r="I480" s="35">
        <v>132.8999</v>
      </c>
      <c r="J480" s="35">
        <v>34.4374</v>
      </c>
      <c r="K480" s="35">
        <v>13.6979</v>
      </c>
      <c r="L480" s="35">
        <v>33.8227</v>
      </c>
      <c r="M480" s="36">
        <v>31.1416</v>
      </c>
      <c r="N480" s="35">
        <v>59.3806</v>
      </c>
      <c r="O480" s="35">
        <v>30.7535</v>
      </c>
      <c r="P480" s="35">
        <v>5.3656</v>
      </c>
      <c r="Q480" s="35">
        <v>20.3315</v>
      </c>
      <c r="R480" s="35">
        <v>7.327</v>
      </c>
      <c r="S480" s="35">
        <v>0</v>
      </c>
      <c r="T480" s="35">
        <v>0</v>
      </c>
      <c r="U480" s="37">
        <f t="shared" si="166"/>
        <v>2808.1980999999996</v>
      </c>
    </row>
    <row r="481" spans="2:21" ht="13.5" customHeight="1">
      <c r="B481" s="3"/>
      <c r="C481" s="7" t="s">
        <v>50</v>
      </c>
      <c r="D481" s="35">
        <v>0</v>
      </c>
      <c r="E481" s="35">
        <v>0</v>
      </c>
      <c r="F481" s="35">
        <v>0</v>
      </c>
      <c r="G481" s="35">
        <v>0</v>
      </c>
      <c r="H481" s="35">
        <v>2.0157</v>
      </c>
      <c r="I481" s="35">
        <v>8.3195</v>
      </c>
      <c r="J481" s="35">
        <v>12.4745</v>
      </c>
      <c r="K481" s="35">
        <v>32.1941</v>
      </c>
      <c r="L481" s="35">
        <v>50.2744</v>
      </c>
      <c r="M481" s="36">
        <v>116.6262</v>
      </c>
      <c r="N481" s="35">
        <v>4.3239</v>
      </c>
      <c r="O481" s="35">
        <v>0</v>
      </c>
      <c r="P481" s="35">
        <v>1.5749</v>
      </c>
      <c r="Q481" s="35">
        <v>11.0243</v>
      </c>
      <c r="R481" s="35">
        <v>7.8745</v>
      </c>
      <c r="S481" s="35">
        <v>0</v>
      </c>
      <c r="T481" s="35">
        <v>0</v>
      </c>
      <c r="U481" s="37">
        <f t="shared" si="166"/>
        <v>246.70200000000006</v>
      </c>
    </row>
    <row r="482" spans="2:21" ht="13.5" customHeight="1">
      <c r="B482" s="3" t="s">
        <v>5</v>
      </c>
      <c r="C482" s="7" t="s">
        <v>88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6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7">
        <f t="shared" si="166"/>
        <v>0</v>
      </c>
    </row>
    <row r="483" spans="2:21" ht="13.5" customHeight="1">
      <c r="B483" s="3"/>
      <c r="C483" s="7" t="s">
        <v>51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5.6215</v>
      </c>
      <c r="J483" s="35">
        <v>51.9094</v>
      </c>
      <c r="K483" s="35">
        <v>66.1272</v>
      </c>
      <c r="L483" s="35">
        <v>23.499</v>
      </c>
      <c r="M483" s="36">
        <v>540.189</v>
      </c>
      <c r="N483" s="35">
        <v>736.5897</v>
      </c>
      <c r="O483" s="35">
        <v>1448.3</v>
      </c>
      <c r="P483" s="35">
        <v>349.6354</v>
      </c>
      <c r="Q483" s="35">
        <v>141.4999</v>
      </c>
      <c r="R483" s="35">
        <v>137.8015</v>
      </c>
      <c r="S483" s="35">
        <v>0</v>
      </c>
      <c r="T483" s="35">
        <v>0</v>
      </c>
      <c r="U483" s="37">
        <f t="shared" si="166"/>
        <v>3501.1726</v>
      </c>
    </row>
    <row r="484" spans="2:21" ht="13.5" customHeight="1">
      <c r="B484" s="3"/>
      <c r="C484" s="7" t="s">
        <v>82</v>
      </c>
      <c r="D484" s="35">
        <v>13.2701</v>
      </c>
      <c r="E484" s="35">
        <v>20.6966</v>
      </c>
      <c r="F484" s="35">
        <v>5.0805</v>
      </c>
      <c r="G484" s="35">
        <v>103.0799</v>
      </c>
      <c r="H484" s="35">
        <v>47.4309</v>
      </c>
      <c r="I484" s="35">
        <v>369.727</v>
      </c>
      <c r="J484" s="35">
        <v>302.6759</v>
      </c>
      <c r="K484" s="35">
        <v>465.0124</v>
      </c>
      <c r="L484" s="35">
        <v>659.6072</v>
      </c>
      <c r="M484" s="36">
        <v>1698.4114</v>
      </c>
      <c r="N484" s="35">
        <v>2149.9391</v>
      </c>
      <c r="O484" s="35">
        <v>7154.2461</v>
      </c>
      <c r="P484" s="35">
        <v>882.6768</v>
      </c>
      <c r="Q484" s="35">
        <v>860.1809</v>
      </c>
      <c r="R484" s="35">
        <v>377.919</v>
      </c>
      <c r="S484" s="35">
        <v>31.2644</v>
      </c>
      <c r="T484" s="35">
        <v>2.8063</v>
      </c>
      <c r="U484" s="37">
        <f t="shared" si="166"/>
        <v>15144.0245</v>
      </c>
    </row>
    <row r="485" spans="2:21" ht="13.5" customHeight="1">
      <c r="B485" s="3"/>
      <c r="C485" s="7" t="s">
        <v>52</v>
      </c>
      <c r="D485" s="35">
        <v>0</v>
      </c>
      <c r="E485" s="35">
        <v>0</v>
      </c>
      <c r="F485" s="35">
        <v>0</v>
      </c>
      <c r="G485" s="35">
        <v>3.9234</v>
      </c>
      <c r="H485" s="35">
        <v>3.4796</v>
      </c>
      <c r="I485" s="35">
        <v>1.4142</v>
      </c>
      <c r="J485" s="35">
        <v>492.6917</v>
      </c>
      <c r="K485" s="35">
        <v>52.0879</v>
      </c>
      <c r="L485" s="35">
        <v>161.6513</v>
      </c>
      <c r="M485" s="36">
        <v>100.5059</v>
      </c>
      <c r="N485" s="35">
        <v>176.7705</v>
      </c>
      <c r="O485" s="35">
        <v>326.3008</v>
      </c>
      <c r="P485" s="35">
        <v>89.1228</v>
      </c>
      <c r="Q485" s="35">
        <v>60.7926</v>
      </c>
      <c r="R485" s="35">
        <v>38.5851</v>
      </c>
      <c r="S485" s="35">
        <v>0</v>
      </c>
      <c r="T485" s="35">
        <v>0</v>
      </c>
      <c r="U485" s="37">
        <f t="shared" si="166"/>
        <v>1507.3258</v>
      </c>
    </row>
    <row r="486" spans="2:21" ht="13.5" customHeight="1">
      <c r="B486" s="3"/>
      <c r="C486" s="7" t="s">
        <v>53</v>
      </c>
      <c r="D486" s="35">
        <v>15.164</v>
      </c>
      <c r="E486" s="35">
        <v>14.5977</v>
      </c>
      <c r="F486" s="35">
        <v>32.0202</v>
      </c>
      <c r="G486" s="35">
        <v>204.7056</v>
      </c>
      <c r="H486" s="35">
        <v>192.1212</v>
      </c>
      <c r="I486" s="35">
        <v>152.3374</v>
      </c>
      <c r="J486" s="35">
        <v>39.6184</v>
      </c>
      <c r="K486" s="35">
        <v>37.6927</v>
      </c>
      <c r="L486" s="35">
        <v>28.2836</v>
      </c>
      <c r="M486" s="36">
        <v>99.2387</v>
      </c>
      <c r="N486" s="35">
        <v>184.2081</v>
      </c>
      <c r="O486" s="35">
        <v>249.5662</v>
      </c>
      <c r="P486" s="35">
        <v>76.9335</v>
      </c>
      <c r="Q486" s="35">
        <v>79.4912</v>
      </c>
      <c r="R486" s="35">
        <v>27.527</v>
      </c>
      <c r="S486" s="35">
        <v>0</v>
      </c>
      <c r="T486" s="35">
        <v>0</v>
      </c>
      <c r="U486" s="37">
        <f t="shared" si="166"/>
        <v>1433.5055</v>
      </c>
    </row>
    <row r="487" spans="2:21" ht="13.5" customHeight="1">
      <c r="B487" s="3"/>
      <c r="C487" s="7" t="s">
        <v>89</v>
      </c>
      <c r="D487" s="35">
        <v>995.1318</v>
      </c>
      <c r="E487" s="35">
        <v>539.994</v>
      </c>
      <c r="F487" s="35">
        <v>79.3014</v>
      </c>
      <c r="G487" s="35">
        <v>104.6034</v>
      </c>
      <c r="H487" s="35">
        <v>47.2086</v>
      </c>
      <c r="I487" s="35">
        <v>66.0153</v>
      </c>
      <c r="J487" s="35">
        <v>23.2713</v>
      </c>
      <c r="K487" s="35">
        <v>10.461</v>
      </c>
      <c r="L487" s="35">
        <v>8.6957</v>
      </c>
      <c r="M487" s="36">
        <v>25.6178</v>
      </c>
      <c r="N487" s="35">
        <v>44.9905</v>
      </c>
      <c r="O487" s="35">
        <v>19.5776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7">
        <f t="shared" si="166"/>
        <v>1964.8684000000003</v>
      </c>
    </row>
    <row r="488" spans="2:21" ht="13.5" customHeight="1">
      <c r="B488" s="3" t="s">
        <v>6</v>
      </c>
      <c r="C488" s="7" t="s">
        <v>90</v>
      </c>
      <c r="D488" s="35">
        <v>20.798</v>
      </c>
      <c r="E488" s="35">
        <v>0</v>
      </c>
      <c r="F488" s="35">
        <v>0</v>
      </c>
      <c r="G488" s="35">
        <v>4.761</v>
      </c>
      <c r="H488" s="35">
        <v>21.213</v>
      </c>
      <c r="I488" s="35">
        <v>83.8196</v>
      </c>
      <c r="J488" s="35">
        <v>83.4919</v>
      </c>
      <c r="K488" s="35">
        <v>29.4038</v>
      </c>
      <c r="L488" s="35">
        <v>79.258</v>
      </c>
      <c r="M488" s="36">
        <v>342.0921</v>
      </c>
      <c r="N488" s="35">
        <v>136.5696</v>
      </c>
      <c r="O488" s="35">
        <v>224.3458</v>
      </c>
      <c r="P488" s="35">
        <v>90.6809</v>
      </c>
      <c r="Q488" s="35">
        <v>31.6799</v>
      </c>
      <c r="R488" s="35">
        <v>3.262</v>
      </c>
      <c r="S488" s="35">
        <v>0</v>
      </c>
      <c r="T488" s="35">
        <v>0</v>
      </c>
      <c r="U488" s="37">
        <f t="shared" si="166"/>
        <v>1151.3756</v>
      </c>
    </row>
    <row r="489" spans="2:21" ht="13.5" customHeight="1">
      <c r="B489" s="3"/>
      <c r="C489" s="7" t="s">
        <v>91</v>
      </c>
      <c r="D489" s="35">
        <v>0</v>
      </c>
      <c r="E489" s="35">
        <v>11.269</v>
      </c>
      <c r="F489" s="35">
        <v>16.9035</v>
      </c>
      <c r="G489" s="35">
        <v>27.4049</v>
      </c>
      <c r="H489" s="35">
        <v>17.0357</v>
      </c>
      <c r="I489" s="35">
        <v>14.269</v>
      </c>
      <c r="J489" s="35">
        <v>27.2369</v>
      </c>
      <c r="K489" s="35">
        <v>22.4082</v>
      </c>
      <c r="L489" s="35">
        <v>24.2936</v>
      </c>
      <c r="M489" s="36">
        <v>11.8165</v>
      </c>
      <c r="N489" s="35">
        <v>10.6969</v>
      </c>
      <c r="O489" s="35">
        <v>2</v>
      </c>
      <c r="P489" s="35">
        <v>2</v>
      </c>
      <c r="Q489" s="35">
        <v>0</v>
      </c>
      <c r="R489" s="35">
        <v>1</v>
      </c>
      <c r="S489" s="35">
        <v>0</v>
      </c>
      <c r="T489" s="35">
        <v>0</v>
      </c>
      <c r="U489" s="37">
        <f t="shared" si="166"/>
        <v>188.33419999999998</v>
      </c>
    </row>
    <row r="490" spans="2:21" ht="13.5" customHeight="1">
      <c r="B490" s="3"/>
      <c r="C490" s="7" t="s">
        <v>92</v>
      </c>
      <c r="D490" s="35">
        <v>2.1447</v>
      </c>
      <c r="E490" s="35">
        <v>0</v>
      </c>
      <c r="F490" s="35">
        <v>0</v>
      </c>
      <c r="G490" s="35">
        <v>0</v>
      </c>
      <c r="H490" s="35">
        <v>0</v>
      </c>
      <c r="I490" s="35">
        <v>3.7761</v>
      </c>
      <c r="J490" s="35">
        <v>10.0516</v>
      </c>
      <c r="K490" s="35">
        <v>1.394</v>
      </c>
      <c r="L490" s="35">
        <v>6.4198</v>
      </c>
      <c r="M490" s="36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7">
        <f t="shared" si="166"/>
        <v>23.7862</v>
      </c>
    </row>
    <row r="491" spans="2:21" ht="13.5" customHeight="1">
      <c r="B491" s="3"/>
      <c r="C491" s="7" t="s">
        <v>54</v>
      </c>
      <c r="D491" s="35">
        <v>10.081</v>
      </c>
      <c r="E491" s="35">
        <v>8.9689</v>
      </c>
      <c r="F491" s="35">
        <v>0</v>
      </c>
      <c r="G491" s="35">
        <v>0</v>
      </c>
      <c r="H491" s="35">
        <v>3.9469</v>
      </c>
      <c r="I491" s="35">
        <v>7.2118</v>
      </c>
      <c r="J491" s="35">
        <v>22.6469</v>
      </c>
      <c r="K491" s="35">
        <v>30.9094</v>
      </c>
      <c r="L491" s="35">
        <v>92.9304</v>
      </c>
      <c r="M491" s="36">
        <v>130.6773</v>
      </c>
      <c r="N491" s="35">
        <v>117.2835</v>
      </c>
      <c r="O491" s="35">
        <v>14.9481</v>
      </c>
      <c r="P491" s="35">
        <v>1.4664</v>
      </c>
      <c r="Q491" s="35">
        <v>6.3384</v>
      </c>
      <c r="R491" s="35">
        <v>1.4664</v>
      </c>
      <c r="S491" s="35">
        <v>0</v>
      </c>
      <c r="T491" s="35">
        <v>0</v>
      </c>
      <c r="U491" s="37">
        <f t="shared" si="166"/>
        <v>448.87540000000007</v>
      </c>
    </row>
    <row r="492" spans="2:21" ht="13.5" customHeight="1">
      <c r="B492" s="3"/>
      <c r="C492" s="7" t="s">
        <v>93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18.9645</v>
      </c>
      <c r="J492" s="35">
        <v>5.3589</v>
      </c>
      <c r="K492" s="35">
        <v>1.2619</v>
      </c>
      <c r="L492" s="35">
        <v>2.5238</v>
      </c>
      <c r="M492" s="36">
        <v>3.2414</v>
      </c>
      <c r="N492" s="35">
        <v>0</v>
      </c>
      <c r="O492" s="35">
        <v>2.5238</v>
      </c>
      <c r="P492" s="35">
        <v>4.5033</v>
      </c>
      <c r="Q492" s="35">
        <v>1.9795</v>
      </c>
      <c r="R492" s="35">
        <v>0</v>
      </c>
      <c r="S492" s="35">
        <v>0</v>
      </c>
      <c r="T492" s="35">
        <v>0</v>
      </c>
      <c r="U492" s="37">
        <f t="shared" si="166"/>
        <v>40.3571</v>
      </c>
    </row>
    <row r="493" spans="2:21" ht="13.5" customHeight="1">
      <c r="B493" s="3"/>
      <c r="C493" s="7" t="s">
        <v>55</v>
      </c>
      <c r="D493" s="35">
        <v>0</v>
      </c>
      <c r="E493" s="35">
        <v>94.9361</v>
      </c>
      <c r="F493" s="35">
        <v>43.084</v>
      </c>
      <c r="G493" s="35">
        <v>286.7045</v>
      </c>
      <c r="H493" s="35">
        <v>99.2425</v>
      </c>
      <c r="I493" s="35">
        <v>1733.2881</v>
      </c>
      <c r="J493" s="35">
        <v>416.4862</v>
      </c>
      <c r="K493" s="35">
        <v>723.763</v>
      </c>
      <c r="L493" s="35">
        <v>537.9406</v>
      </c>
      <c r="M493" s="36">
        <v>344.7544</v>
      </c>
      <c r="N493" s="35">
        <v>271.3881</v>
      </c>
      <c r="O493" s="35">
        <v>238.6485</v>
      </c>
      <c r="P493" s="35">
        <v>112.3359</v>
      </c>
      <c r="Q493" s="35">
        <v>102.4341</v>
      </c>
      <c r="R493" s="35">
        <v>152.1027</v>
      </c>
      <c r="S493" s="35">
        <v>20.0886</v>
      </c>
      <c r="T493" s="35">
        <v>4.3047</v>
      </c>
      <c r="U493" s="37">
        <f t="shared" si="166"/>
        <v>5181.502</v>
      </c>
    </row>
    <row r="494" spans="2:21" ht="13.5" customHeight="1">
      <c r="B494" s="3"/>
      <c r="C494" s="8" t="s">
        <v>94</v>
      </c>
      <c r="D494" s="35">
        <v>0</v>
      </c>
      <c r="E494" s="35">
        <v>0</v>
      </c>
      <c r="F494" s="35">
        <v>0</v>
      </c>
      <c r="G494" s="35">
        <v>3.0336</v>
      </c>
      <c r="H494" s="35">
        <v>0</v>
      </c>
      <c r="I494" s="35">
        <v>37.3246</v>
      </c>
      <c r="J494" s="35">
        <v>2.5915</v>
      </c>
      <c r="K494" s="35">
        <v>1.0222</v>
      </c>
      <c r="L494" s="35">
        <v>7.1554</v>
      </c>
      <c r="M494" s="36">
        <v>6.1332</v>
      </c>
      <c r="N494" s="35">
        <v>9.4257</v>
      </c>
      <c r="O494" s="35">
        <v>13.7037</v>
      </c>
      <c r="P494" s="35">
        <v>3.0336</v>
      </c>
      <c r="Q494" s="35">
        <v>1.2481</v>
      </c>
      <c r="R494" s="35">
        <v>0</v>
      </c>
      <c r="S494" s="35">
        <v>0</v>
      </c>
      <c r="T494" s="35">
        <v>0</v>
      </c>
      <c r="U494" s="37">
        <f t="shared" si="166"/>
        <v>84.67159999999998</v>
      </c>
    </row>
    <row r="495" spans="2:21" ht="13.5" customHeight="1">
      <c r="B495" s="5"/>
      <c r="C495" s="9" t="s">
        <v>86</v>
      </c>
      <c r="D495" s="38">
        <f aca="true" t="shared" si="168" ref="D495:T495">SUM(D471:D494)</f>
        <v>1609.7416</v>
      </c>
      <c r="E495" s="38">
        <f t="shared" si="168"/>
        <v>1499.3568</v>
      </c>
      <c r="F495" s="38">
        <f t="shared" si="168"/>
        <v>494.34159999999997</v>
      </c>
      <c r="G495" s="38">
        <f t="shared" si="168"/>
        <v>1875.9825999999998</v>
      </c>
      <c r="H495" s="38">
        <f t="shared" si="168"/>
        <v>1353.9749999999997</v>
      </c>
      <c r="I495" s="38">
        <f t="shared" si="168"/>
        <v>4658.2402999999995</v>
      </c>
      <c r="J495" s="38">
        <f t="shared" si="168"/>
        <v>3448.1284999999993</v>
      </c>
      <c r="K495" s="38">
        <f t="shared" si="168"/>
        <v>2329.7716</v>
      </c>
      <c r="L495" s="38">
        <f t="shared" si="168"/>
        <v>2945.4690000000005</v>
      </c>
      <c r="M495" s="39">
        <f t="shared" si="168"/>
        <v>7618.0247</v>
      </c>
      <c r="N495" s="38">
        <f t="shared" si="168"/>
        <v>6394.885699999999</v>
      </c>
      <c r="O495" s="38">
        <f t="shared" si="168"/>
        <v>11827.271799999999</v>
      </c>
      <c r="P495" s="38">
        <f t="shared" si="168"/>
        <v>2632.2048999999997</v>
      </c>
      <c r="Q495" s="38">
        <f t="shared" si="168"/>
        <v>1978.2572</v>
      </c>
      <c r="R495" s="38">
        <f t="shared" si="168"/>
        <v>1014.5772000000001</v>
      </c>
      <c r="S495" s="38">
        <f t="shared" si="168"/>
        <v>98.4821</v>
      </c>
      <c r="T495" s="38">
        <f t="shared" si="168"/>
        <v>10.3309</v>
      </c>
      <c r="U495" s="40">
        <f t="shared" si="166"/>
        <v>51789.04149999999</v>
      </c>
    </row>
    <row r="496" spans="2:21" ht="13.5" customHeight="1">
      <c r="B496" s="1"/>
      <c r="C496" s="10" t="s">
        <v>56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6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7">
        <f t="shared" si="166"/>
        <v>0</v>
      </c>
    </row>
    <row r="497" spans="2:21" ht="13.5" customHeight="1">
      <c r="B497" s="3"/>
      <c r="C497" s="7" t="s">
        <v>57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6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7">
        <f t="shared" si="166"/>
        <v>0</v>
      </c>
    </row>
    <row r="498" spans="2:21" ht="13.5" customHeight="1">
      <c r="B498" s="3"/>
      <c r="C498" s="7" t="s">
        <v>58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6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7">
        <f t="shared" si="166"/>
        <v>0</v>
      </c>
    </row>
    <row r="499" spans="2:21" ht="13.5" customHeight="1">
      <c r="B499" s="3" t="s">
        <v>7</v>
      </c>
      <c r="C499" s="7" t="s">
        <v>95</v>
      </c>
      <c r="D499" s="35">
        <v>112.6152</v>
      </c>
      <c r="E499" s="35">
        <v>412.9224</v>
      </c>
      <c r="F499" s="35">
        <v>0</v>
      </c>
      <c r="G499" s="35">
        <v>150.1536</v>
      </c>
      <c r="H499" s="35">
        <v>0</v>
      </c>
      <c r="I499" s="35">
        <v>305.9744</v>
      </c>
      <c r="J499" s="35">
        <v>19.1234</v>
      </c>
      <c r="K499" s="35">
        <v>39.5295</v>
      </c>
      <c r="L499" s="35">
        <v>1.2611</v>
      </c>
      <c r="M499" s="36">
        <v>610.7013</v>
      </c>
      <c r="N499" s="35">
        <v>26.2193</v>
      </c>
      <c r="O499" s="35">
        <v>18.9264</v>
      </c>
      <c r="P499" s="35">
        <v>107.1167</v>
      </c>
      <c r="Q499" s="35">
        <v>0</v>
      </c>
      <c r="R499" s="35">
        <v>0</v>
      </c>
      <c r="S499" s="35">
        <v>0</v>
      </c>
      <c r="T499" s="35">
        <v>0</v>
      </c>
      <c r="U499" s="37">
        <f t="shared" si="166"/>
        <v>1804.5433</v>
      </c>
    </row>
    <row r="500" spans="2:21" ht="13.5" customHeight="1">
      <c r="B500" s="3"/>
      <c r="C500" s="7" t="s">
        <v>59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11.9993</v>
      </c>
      <c r="J500" s="35">
        <v>0</v>
      </c>
      <c r="K500" s="35">
        <v>11.0544</v>
      </c>
      <c r="L500" s="35">
        <v>3.6848</v>
      </c>
      <c r="M500" s="36">
        <v>44.2176</v>
      </c>
      <c r="N500" s="35">
        <v>33.1632</v>
      </c>
      <c r="O500" s="35">
        <v>30.4233</v>
      </c>
      <c r="P500" s="35">
        <v>45.1625</v>
      </c>
      <c r="Q500" s="35">
        <v>36.848</v>
      </c>
      <c r="R500" s="35">
        <v>33.1632</v>
      </c>
      <c r="S500" s="35">
        <v>0</v>
      </c>
      <c r="T500" s="35">
        <v>0</v>
      </c>
      <c r="U500" s="37">
        <f t="shared" si="166"/>
        <v>249.7163</v>
      </c>
    </row>
    <row r="501" spans="2:21" ht="13.5" customHeight="1">
      <c r="B501" s="3"/>
      <c r="C501" s="7" t="s">
        <v>60</v>
      </c>
      <c r="D501" s="35">
        <v>0</v>
      </c>
      <c r="E501" s="35">
        <v>1046.7096</v>
      </c>
      <c r="F501" s="35">
        <v>1046.7096</v>
      </c>
      <c r="G501" s="35">
        <v>3140.1288</v>
      </c>
      <c r="H501" s="35">
        <v>523.3548</v>
      </c>
      <c r="I501" s="35">
        <v>0</v>
      </c>
      <c r="J501" s="35">
        <v>0</v>
      </c>
      <c r="K501" s="35">
        <v>6.7576</v>
      </c>
      <c r="L501" s="35">
        <v>0</v>
      </c>
      <c r="M501" s="36">
        <v>1728.5161</v>
      </c>
      <c r="N501" s="35">
        <v>251.512</v>
      </c>
      <c r="O501" s="35">
        <v>686.0644</v>
      </c>
      <c r="P501" s="35">
        <v>1916.2836</v>
      </c>
      <c r="Q501" s="35">
        <v>13.5152</v>
      </c>
      <c r="R501" s="35">
        <v>20.2728</v>
      </c>
      <c r="S501" s="35">
        <v>0</v>
      </c>
      <c r="T501" s="35">
        <v>0</v>
      </c>
      <c r="U501" s="37">
        <f t="shared" si="166"/>
        <v>10379.8245</v>
      </c>
    </row>
    <row r="502" spans="2:21" ht="13.5" customHeight="1">
      <c r="B502" s="3"/>
      <c r="C502" s="7" t="s">
        <v>61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6">
        <v>0</v>
      </c>
      <c r="N502" s="35">
        <v>11.6161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7">
        <f t="shared" si="166"/>
        <v>11.6161</v>
      </c>
    </row>
    <row r="503" spans="2:21" ht="13.5" customHeight="1">
      <c r="B503" s="3"/>
      <c r="C503" s="7" t="s">
        <v>62</v>
      </c>
      <c r="D503" s="35">
        <v>0</v>
      </c>
      <c r="E503" s="35">
        <v>105.8077</v>
      </c>
      <c r="F503" s="35">
        <v>317.4231</v>
      </c>
      <c r="G503" s="35">
        <v>2010.3463</v>
      </c>
      <c r="H503" s="35">
        <v>529.0385</v>
      </c>
      <c r="I503" s="35">
        <v>288.5448</v>
      </c>
      <c r="J503" s="35">
        <v>108.2382</v>
      </c>
      <c r="K503" s="35">
        <v>850.812</v>
      </c>
      <c r="L503" s="35">
        <v>821.5513</v>
      </c>
      <c r="M503" s="36">
        <v>148.6266</v>
      </c>
      <c r="N503" s="35">
        <v>1659.7372</v>
      </c>
      <c r="O503" s="35">
        <v>215.0424</v>
      </c>
      <c r="P503" s="35">
        <v>2.7374</v>
      </c>
      <c r="Q503" s="35">
        <v>5.4748</v>
      </c>
      <c r="R503" s="35">
        <v>251.56</v>
      </c>
      <c r="S503" s="35">
        <v>31.445</v>
      </c>
      <c r="T503" s="35">
        <v>0</v>
      </c>
      <c r="U503" s="37">
        <f t="shared" si="166"/>
        <v>7346.385300000001</v>
      </c>
    </row>
    <row r="504" spans="2:21" ht="13.5" customHeight="1">
      <c r="B504" s="3" t="s">
        <v>8</v>
      </c>
      <c r="C504" s="7" t="s">
        <v>63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6">
        <v>334.7967</v>
      </c>
      <c r="N504" s="35">
        <v>601.8114</v>
      </c>
      <c r="O504" s="35">
        <v>2049.0877</v>
      </c>
      <c r="P504" s="35">
        <v>31.0324</v>
      </c>
      <c r="Q504" s="35">
        <v>64.2988</v>
      </c>
      <c r="R504" s="35">
        <v>0</v>
      </c>
      <c r="S504" s="35">
        <v>0</v>
      </c>
      <c r="T504" s="35">
        <v>0</v>
      </c>
      <c r="U504" s="37">
        <f t="shared" si="166"/>
        <v>3081.027</v>
      </c>
    </row>
    <row r="505" spans="2:21" ht="13.5" customHeight="1">
      <c r="B505" s="3"/>
      <c r="C505" s="7" t="s">
        <v>96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6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7">
        <f t="shared" si="166"/>
        <v>0</v>
      </c>
    </row>
    <row r="506" spans="2:21" ht="13.5" customHeight="1">
      <c r="B506" s="3"/>
      <c r="C506" s="7" t="s">
        <v>64</v>
      </c>
      <c r="D506" s="35">
        <v>0</v>
      </c>
      <c r="E506" s="35">
        <v>0</v>
      </c>
      <c r="F506" s="35">
        <v>0</v>
      </c>
      <c r="G506" s="35">
        <v>0</v>
      </c>
      <c r="H506" s="35">
        <v>63.482</v>
      </c>
      <c r="I506" s="35">
        <v>75.3001</v>
      </c>
      <c r="J506" s="35">
        <v>6.6453</v>
      </c>
      <c r="K506" s="35">
        <v>5.3824</v>
      </c>
      <c r="L506" s="35">
        <v>12.0277</v>
      </c>
      <c r="M506" s="36">
        <v>2.5258</v>
      </c>
      <c r="N506" s="35">
        <v>10.7648</v>
      </c>
      <c r="O506" s="35">
        <v>34.3542</v>
      </c>
      <c r="P506" s="35">
        <v>1.2629</v>
      </c>
      <c r="Q506" s="35">
        <v>2.5258</v>
      </c>
      <c r="R506" s="35">
        <v>0</v>
      </c>
      <c r="S506" s="35">
        <v>0</v>
      </c>
      <c r="T506" s="35">
        <v>0</v>
      </c>
      <c r="U506" s="37">
        <f t="shared" si="166"/>
        <v>214.27100000000002</v>
      </c>
    </row>
    <row r="507" spans="2:21" ht="13.5" customHeight="1">
      <c r="B507" s="3"/>
      <c r="C507" s="7" t="s">
        <v>65</v>
      </c>
      <c r="D507" s="35">
        <v>4</v>
      </c>
      <c r="E507" s="35">
        <v>21</v>
      </c>
      <c r="F507" s="35">
        <v>13</v>
      </c>
      <c r="G507" s="35">
        <v>12</v>
      </c>
      <c r="H507" s="35">
        <v>3</v>
      </c>
      <c r="I507" s="35">
        <v>0</v>
      </c>
      <c r="J507" s="35">
        <v>0</v>
      </c>
      <c r="K507" s="35">
        <v>0</v>
      </c>
      <c r="L507" s="35">
        <v>0</v>
      </c>
      <c r="M507" s="36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7">
        <f t="shared" si="166"/>
        <v>53</v>
      </c>
    </row>
    <row r="508" spans="2:21" ht="13.5" customHeight="1">
      <c r="B508" s="3"/>
      <c r="C508" s="7" t="s">
        <v>66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6</v>
      </c>
      <c r="J508" s="35">
        <v>0</v>
      </c>
      <c r="K508" s="35">
        <v>0</v>
      </c>
      <c r="L508" s="35">
        <v>0</v>
      </c>
      <c r="M508" s="36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7">
        <f t="shared" si="166"/>
        <v>6</v>
      </c>
    </row>
    <row r="509" spans="2:21" ht="13.5" customHeight="1">
      <c r="B509" s="3" t="s">
        <v>9</v>
      </c>
      <c r="C509" s="7" t="s">
        <v>67</v>
      </c>
      <c r="D509" s="35">
        <v>6113.0635</v>
      </c>
      <c r="E509" s="35">
        <v>1744.9714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6">
        <v>0</v>
      </c>
      <c r="N509" s="35">
        <v>0</v>
      </c>
      <c r="O509" s="35">
        <v>13.1107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7">
        <f t="shared" si="166"/>
        <v>7871.145600000001</v>
      </c>
    </row>
    <row r="510" spans="2:21" ht="13.5" customHeight="1">
      <c r="B510" s="3"/>
      <c r="C510" s="7" t="s">
        <v>97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6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7">
        <f>SUM(D510:T510)</f>
        <v>0</v>
      </c>
    </row>
    <row r="511" spans="2:21" ht="13.5" customHeight="1">
      <c r="B511" s="3"/>
      <c r="C511" s="7" t="s">
        <v>68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6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7">
        <f t="shared" si="166"/>
        <v>0</v>
      </c>
    </row>
    <row r="512" spans="2:21" ht="13.5" customHeight="1">
      <c r="B512" s="3"/>
      <c r="C512" s="8" t="s">
        <v>106</v>
      </c>
      <c r="D512" s="41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41">
        <v>0</v>
      </c>
      <c r="K512" s="41">
        <v>0</v>
      </c>
      <c r="L512" s="41">
        <v>0</v>
      </c>
      <c r="M512" s="42">
        <v>0</v>
      </c>
      <c r="N512" s="35">
        <v>2.1503</v>
      </c>
      <c r="O512" s="35">
        <v>0</v>
      </c>
      <c r="P512" s="35">
        <v>0</v>
      </c>
      <c r="Q512" s="35">
        <v>0</v>
      </c>
      <c r="R512" s="35">
        <v>0</v>
      </c>
      <c r="S512" s="41">
        <v>0</v>
      </c>
      <c r="T512" s="41">
        <v>0</v>
      </c>
      <c r="U512" s="43">
        <f t="shared" si="166"/>
        <v>2.1503</v>
      </c>
    </row>
    <row r="513" spans="2:21" ht="13.5" customHeight="1">
      <c r="B513" s="5"/>
      <c r="C513" s="11" t="s">
        <v>86</v>
      </c>
      <c r="D513" s="41">
        <f aca="true" t="shared" si="169" ref="D513:T513">SUM(D496:D512)</f>
        <v>6229.6787</v>
      </c>
      <c r="E513" s="38">
        <f t="shared" si="169"/>
        <v>3331.4111</v>
      </c>
      <c r="F513" s="38">
        <f t="shared" si="169"/>
        <v>1377.1326999999999</v>
      </c>
      <c r="G513" s="38">
        <f t="shared" si="169"/>
        <v>5312.6287</v>
      </c>
      <c r="H513" s="38">
        <f t="shared" si="169"/>
        <v>1118.8753</v>
      </c>
      <c r="I513" s="38">
        <f t="shared" si="169"/>
        <v>687.8186000000001</v>
      </c>
      <c r="J513" s="41">
        <f t="shared" si="169"/>
        <v>134.0069</v>
      </c>
      <c r="K513" s="41">
        <f t="shared" si="169"/>
        <v>913.5359</v>
      </c>
      <c r="L513" s="41">
        <f t="shared" si="169"/>
        <v>838.5249</v>
      </c>
      <c r="M513" s="42">
        <f t="shared" si="169"/>
        <v>2869.3840999999998</v>
      </c>
      <c r="N513" s="38">
        <f t="shared" si="169"/>
        <v>2596.9743</v>
      </c>
      <c r="O513" s="38">
        <f t="shared" si="169"/>
        <v>3047.0091000000007</v>
      </c>
      <c r="P513" s="38">
        <f t="shared" si="169"/>
        <v>2103.5955000000004</v>
      </c>
      <c r="Q513" s="38">
        <f t="shared" si="169"/>
        <v>122.6626</v>
      </c>
      <c r="R513" s="38">
        <f t="shared" si="169"/>
        <v>304.996</v>
      </c>
      <c r="S513" s="41">
        <f t="shared" si="169"/>
        <v>31.445</v>
      </c>
      <c r="T513" s="41">
        <f t="shared" si="169"/>
        <v>0</v>
      </c>
      <c r="U513" s="43">
        <f t="shared" si="166"/>
        <v>31019.679399999997</v>
      </c>
    </row>
    <row r="514" spans="2:21" ht="13.5" customHeight="1">
      <c r="B514" s="3"/>
      <c r="C514" s="4" t="s">
        <v>98</v>
      </c>
      <c r="D514" s="32">
        <v>48.223</v>
      </c>
      <c r="E514" s="32">
        <v>98.2083</v>
      </c>
      <c r="F514" s="32">
        <v>117.4467</v>
      </c>
      <c r="G514" s="35">
        <v>281.0764</v>
      </c>
      <c r="H514" s="35">
        <v>380.48</v>
      </c>
      <c r="I514" s="35">
        <v>1176.1136</v>
      </c>
      <c r="J514" s="32">
        <v>1082.1709</v>
      </c>
      <c r="K514" s="32">
        <v>898.6263</v>
      </c>
      <c r="L514" s="32">
        <v>1186.9345</v>
      </c>
      <c r="M514" s="33">
        <v>2078.8267</v>
      </c>
      <c r="N514" s="32">
        <v>1575.717</v>
      </c>
      <c r="O514" s="32">
        <v>2325.3555</v>
      </c>
      <c r="P514" s="35">
        <v>846.1821</v>
      </c>
      <c r="Q514" s="35">
        <v>784.821</v>
      </c>
      <c r="R514" s="35">
        <v>401.4068</v>
      </c>
      <c r="S514" s="32">
        <v>4.7259</v>
      </c>
      <c r="T514" s="32">
        <v>2.6739</v>
      </c>
      <c r="U514" s="34">
        <f t="shared" si="166"/>
        <v>13288.9886</v>
      </c>
    </row>
    <row r="515" spans="2:21" ht="13.5" customHeight="1">
      <c r="B515" s="3" t="s">
        <v>11</v>
      </c>
      <c r="C515" s="4" t="s">
        <v>99</v>
      </c>
      <c r="D515" s="35">
        <v>0</v>
      </c>
      <c r="E515" s="35">
        <v>0</v>
      </c>
      <c r="F515" s="35">
        <v>0</v>
      </c>
      <c r="G515" s="35">
        <v>1.4845</v>
      </c>
      <c r="H515" s="35">
        <v>293.8907</v>
      </c>
      <c r="I515" s="35">
        <v>801.3935</v>
      </c>
      <c r="J515" s="35">
        <v>99.3676</v>
      </c>
      <c r="K515" s="35">
        <v>122.1787</v>
      </c>
      <c r="L515" s="35">
        <v>187.3619</v>
      </c>
      <c r="M515" s="36">
        <v>362.4269</v>
      </c>
      <c r="N515" s="35">
        <v>331.3712</v>
      </c>
      <c r="O515" s="35">
        <v>664.1613</v>
      </c>
      <c r="P515" s="35">
        <v>161.8062</v>
      </c>
      <c r="Q515" s="35">
        <v>126.9519</v>
      </c>
      <c r="R515" s="35">
        <v>68.6464</v>
      </c>
      <c r="S515" s="35">
        <v>0</v>
      </c>
      <c r="T515" s="35">
        <v>3.0513</v>
      </c>
      <c r="U515" s="37">
        <f t="shared" si="166"/>
        <v>3224.0921000000003</v>
      </c>
    </row>
    <row r="516" spans="2:21" ht="13.5" customHeight="1">
      <c r="B516" s="3"/>
      <c r="C516" s="4" t="s">
        <v>100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5.325</v>
      </c>
      <c r="J516" s="35">
        <v>2.7995</v>
      </c>
      <c r="K516" s="35">
        <v>1.0768</v>
      </c>
      <c r="L516" s="35">
        <v>14.9495</v>
      </c>
      <c r="M516" s="36">
        <v>60.0122</v>
      </c>
      <c r="N516" s="35">
        <v>55.9647</v>
      </c>
      <c r="O516" s="35">
        <v>79.8242</v>
      </c>
      <c r="P516" s="35">
        <v>22.9233</v>
      </c>
      <c r="Q516" s="35">
        <v>54.072</v>
      </c>
      <c r="R516" s="35">
        <v>43.4093</v>
      </c>
      <c r="S516" s="35">
        <v>0</v>
      </c>
      <c r="T516" s="35">
        <v>0</v>
      </c>
      <c r="U516" s="37">
        <f t="shared" si="166"/>
        <v>340.3565000000001</v>
      </c>
    </row>
    <row r="517" spans="2:21" ht="13.5" customHeight="1">
      <c r="B517" s="3" t="s">
        <v>12</v>
      </c>
      <c r="C517" s="4" t="s">
        <v>101</v>
      </c>
      <c r="D517" s="35">
        <v>6.527</v>
      </c>
      <c r="E517" s="35">
        <v>11.9193</v>
      </c>
      <c r="F517" s="35">
        <v>3.2616</v>
      </c>
      <c r="G517" s="35">
        <v>26.393</v>
      </c>
      <c r="H517" s="35">
        <v>19.0212</v>
      </c>
      <c r="I517" s="35">
        <v>46.3015</v>
      </c>
      <c r="J517" s="35">
        <v>56.6695</v>
      </c>
      <c r="K517" s="35">
        <v>10.4187</v>
      </c>
      <c r="L517" s="35">
        <v>18.499</v>
      </c>
      <c r="M517" s="36">
        <v>49.2995</v>
      </c>
      <c r="N517" s="35">
        <v>46.077</v>
      </c>
      <c r="O517" s="35">
        <v>40.4728</v>
      </c>
      <c r="P517" s="35">
        <v>14.5781</v>
      </c>
      <c r="Q517" s="35">
        <v>4.1633</v>
      </c>
      <c r="R517" s="35">
        <v>10.1687</v>
      </c>
      <c r="S517" s="35">
        <v>0</v>
      </c>
      <c r="T517" s="35">
        <v>0</v>
      </c>
      <c r="U517" s="37">
        <f t="shared" si="166"/>
        <v>363.7702</v>
      </c>
    </row>
    <row r="518" spans="2:21" ht="13.5" customHeight="1">
      <c r="B518" s="3"/>
      <c r="C518" s="4" t="s">
        <v>102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2.0464</v>
      </c>
      <c r="J518" s="35">
        <v>4.0928</v>
      </c>
      <c r="K518" s="35">
        <v>42.9744</v>
      </c>
      <c r="L518" s="35">
        <v>163.7682</v>
      </c>
      <c r="M518" s="36">
        <v>130.3714</v>
      </c>
      <c r="N518" s="35">
        <v>98.723</v>
      </c>
      <c r="O518" s="35">
        <v>79.5692</v>
      </c>
      <c r="P518" s="35">
        <v>2.01</v>
      </c>
      <c r="Q518" s="35">
        <v>8.04</v>
      </c>
      <c r="R518" s="35">
        <v>3</v>
      </c>
      <c r="S518" s="35">
        <v>0</v>
      </c>
      <c r="T518" s="35">
        <v>0</v>
      </c>
      <c r="U518" s="37">
        <f t="shared" si="166"/>
        <v>534.5953999999999</v>
      </c>
    </row>
    <row r="519" spans="2:21" ht="13.5" customHeight="1">
      <c r="B519" s="3" t="s">
        <v>6</v>
      </c>
      <c r="C519" s="4" t="s">
        <v>103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6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7">
        <f t="shared" si="166"/>
        <v>0</v>
      </c>
    </row>
    <row r="520" spans="2:21" ht="13.5" customHeight="1">
      <c r="B520" s="3"/>
      <c r="C520" s="12" t="s">
        <v>104</v>
      </c>
      <c r="D520" s="41">
        <v>0</v>
      </c>
      <c r="E520" s="41">
        <v>24.9123</v>
      </c>
      <c r="F520" s="41">
        <v>74.7369</v>
      </c>
      <c r="G520" s="41">
        <v>163.0957</v>
      </c>
      <c r="H520" s="41">
        <v>51.2033</v>
      </c>
      <c r="I520" s="41">
        <v>195.4122</v>
      </c>
      <c r="J520" s="41">
        <v>24.9123</v>
      </c>
      <c r="K520" s="41">
        <v>16.6082</v>
      </c>
      <c r="L520" s="41">
        <v>161.3285</v>
      </c>
      <c r="M520" s="42">
        <v>62.1482</v>
      </c>
      <c r="N520" s="41">
        <v>36.392</v>
      </c>
      <c r="O520" s="41">
        <v>44.2747</v>
      </c>
      <c r="P520" s="41">
        <v>27.8279</v>
      </c>
      <c r="Q520" s="41">
        <v>8.3041</v>
      </c>
      <c r="R520" s="41">
        <v>0</v>
      </c>
      <c r="S520" s="41">
        <v>0</v>
      </c>
      <c r="T520" s="41">
        <v>0</v>
      </c>
      <c r="U520" s="43">
        <f t="shared" si="166"/>
        <v>891.1563</v>
      </c>
    </row>
    <row r="521" spans="2:21" ht="13.5" customHeight="1">
      <c r="B521" s="5"/>
      <c r="C521" s="11" t="s">
        <v>2</v>
      </c>
      <c r="D521" s="38">
        <f aca="true" t="shared" si="170" ref="D521:T521">SUM(D514:D520)</f>
        <v>54.75</v>
      </c>
      <c r="E521" s="38">
        <f t="shared" si="170"/>
        <v>135.0399</v>
      </c>
      <c r="F521" s="38">
        <f t="shared" si="170"/>
        <v>195.4452</v>
      </c>
      <c r="G521" s="38">
        <f t="shared" si="170"/>
        <v>472.04959999999994</v>
      </c>
      <c r="H521" s="38">
        <f t="shared" si="170"/>
        <v>744.5952</v>
      </c>
      <c r="I521" s="38">
        <f t="shared" si="170"/>
        <v>2226.5922</v>
      </c>
      <c r="J521" s="38">
        <f t="shared" si="170"/>
        <v>1270.0126</v>
      </c>
      <c r="K521" s="38">
        <f t="shared" si="170"/>
        <v>1091.8831</v>
      </c>
      <c r="L521" s="38">
        <f t="shared" si="170"/>
        <v>1732.8416000000002</v>
      </c>
      <c r="M521" s="39">
        <f t="shared" si="170"/>
        <v>2743.0849000000003</v>
      </c>
      <c r="N521" s="38">
        <f t="shared" si="170"/>
        <v>2144.2449</v>
      </c>
      <c r="O521" s="38">
        <f t="shared" si="170"/>
        <v>3233.6577</v>
      </c>
      <c r="P521" s="38">
        <f t="shared" si="170"/>
        <v>1075.3275999999998</v>
      </c>
      <c r="Q521" s="38">
        <f t="shared" si="170"/>
        <v>986.3523</v>
      </c>
      <c r="R521" s="38">
        <f t="shared" si="170"/>
        <v>526.6311999999999</v>
      </c>
      <c r="S521" s="38">
        <f t="shared" si="170"/>
        <v>4.7259</v>
      </c>
      <c r="T521" s="38">
        <f t="shared" si="170"/>
        <v>5.7252</v>
      </c>
      <c r="U521" s="40">
        <f t="shared" si="166"/>
        <v>18642.9591</v>
      </c>
    </row>
    <row r="522" spans="2:21" ht="13.5" customHeight="1">
      <c r="B522" s="49" t="s">
        <v>10</v>
      </c>
      <c r="C522" s="50"/>
      <c r="D522" s="44">
        <f aca="true" t="shared" si="171" ref="D522:T522">+D470+D495+D513+D521</f>
        <v>7894.170300000001</v>
      </c>
      <c r="E522" s="44">
        <f t="shared" si="171"/>
        <v>4965.8078</v>
      </c>
      <c r="F522" s="44">
        <f t="shared" si="171"/>
        <v>2066.9195</v>
      </c>
      <c r="G522" s="44">
        <f t="shared" si="171"/>
        <v>7660.660900000001</v>
      </c>
      <c r="H522" s="44">
        <f t="shared" si="171"/>
        <v>3217.4455</v>
      </c>
      <c r="I522" s="44">
        <f t="shared" si="171"/>
        <v>7572.6511</v>
      </c>
      <c r="J522" s="44">
        <f t="shared" si="171"/>
        <v>4852.147999999999</v>
      </c>
      <c r="K522" s="44">
        <f t="shared" si="171"/>
        <v>4335.1906</v>
      </c>
      <c r="L522" s="44">
        <f t="shared" si="171"/>
        <v>5518.835500000001</v>
      </c>
      <c r="M522" s="45">
        <f t="shared" si="171"/>
        <v>13255.4542</v>
      </c>
      <c r="N522" s="44">
        <f t="shared" si="171"/>
        <v>11171.104899999998</v>
      </c>
      <c r="O522" s="44">
        <f t="shared" si="171"/>
        <v>18148.3962</v>
      </c>
      <c r="P522" s="44">
        <f t="shared" si="171"/>
        <v>5812.5201</v>
      </c>
      <c r="Q522" s="44">
        <f t="shared" si="171"/>
        <v>3092.386</v>
      </c>
      <c r="R522" s="44">
        <f t="shared" si="171"/>
        <v>1888.7684999999997</v>
      </c>
      <c r="S522" s="44">
        <f t="shared" si="171"/>
        <v>134.653</v>
      </c>
      <c r="T522" s="44">
        <f t="shared" si="171"/>
        <v>16.0561</v>
      </c>
      <c r="U522" s="46">
        <f t="shared" si="166"/>
        <v>101603.16820000001</v>
      </c>
    </row>
    <row r="524" spans="2:56" ht="13.5" customHeight="1">
      <c r="B524" s="27"/>
      <c r="C524" s="26" t="s">
        <v>33</v>
      </c>
      <c r="D524" s="51" t="s">
        <v>70</v>
      </c>
      <c r="E524" s="52"/>
      <c r="BC524" s="14"/>
      <c r="BD524" s="13"/>
    </row>
    <row r="525" spans="3:56" ht="13.5" customHeight="1">
      <c r="C525" s="16"/>
      <c r="L525" s="18"/>
      <c r="M525" s="17"/>
      <c r="N525" s="17"/>
      <c r="U525" s="18" t="str">
        <f>$U$5</f>
        <v>(３日間調査　単位：トン）</v>
      </c>
      <c r="BD525" s="13"/>
    </row>
    <row r="526" spans="2:56" ht="13.5" customHeight="1">
      <c r="B526" s="19"/>
      <c r="C526" s="20" t="s">
        <v>15</v>
      </c>
      <c r="D526" s="21">
        <v>0.01</v>
      </c>
      <c r="E526" s="22" t="s">
        <v>16</v>
      </c>
      <c r="F526" s="22" t="s">
        <v>17</v>
      </c>
      <c r="G526" s="22" t="s">
        <v>18</v>
      </c>
      <c r="H526" s="22" t="s">
        <v>19</v>
      </c>
      <c r="I526" s="22" t="s">
        <v>20</v>
      </c>
      <c r="J526" s="22" t="s">
        <v>21</v>
      </c>
      <c r="K526" s="22" t="s">
        <v>22</v>
      </c>
      <c r="L526" s="30" t="s">
        <v>23</v>
      </c>
      <c r="M526" s="22" t="s">
        <v>25</v>
      </c>
      <c r="N526" s="22" t="s">
        <v>26</v>
      </c>
      <c r="O526" s="22" t="s">
        <v>27</v>
      </c>
      <c r="P526" s="22" t="s">
        <v>28</v>
      </c>
      <c r="Q526" s="22" t="s">
        <v>29</v>
      </c>
      <c r="R526" s="22" t="s">
        <v>30</v>
      </c>
      <c r="S526" s="22" t="s">
        <v>31</v>
      </c>
      <c r="T526" s="22">
        <v>1000</v>
      </c>
      <c r="U526" s="53" t="s">
        <v>13</v>
      </c>
      <c r="BD526" s="13"/>
    </row>
    <row r="527" spans="2:56" ht="13.5" customHeight="1">
      <c r="B527" s="23" t="s">
        <v>14</v>
      </c>
      <c r="C527" s="24"/>
      <c r="D527" s="25" t="s">
        <v>24</v>
      </c>
      <c r="E527" s="25" t="s">
        <v>24</v>
      </c>
      <c r="F527" s="25" t="s">
        <v>24</v>
      </c>
      <c r="G527" s="25" t="s">
        <v>24</v>
      </c>
      <c r="H527" s="25" t="s">
        <v>24</v>
      </c>
      <c r="I527" s="25" t="s">
        <v>24</v>
      </c>
      <c r="J527" s="25" t="s">
        <v>24</v>
      </c>
      <c r="K527" s="25" t="s">
        <v>24</v>
      </c>
      <c r="L527" s="31" t="s">
        <v>24</v>
      </c>
      <c r="M527" s="25" t="s">
        <v>24</v>
      </c>
      <c r="N527" s="25" t="s">
        <v>24</v>
      </c>
      <c r="O527" s="25" t="s">
        <v>24</v>
      </c>
      <c r="P527" s="25" t="s">
        <v>24</v>
      </c>
      <c r="Q527" s="25" t="s">
        <v>24</v>
      </c>
      <c r="R527" s="25" t="s">
        <v>24</v>
      </c>
      <c r="S527" s="25" t="s">
        <v>24</v>
      </c>
      <c r="T527" s="25" t="s">
        <v>32</v>
      </c>
      <c r="U527" s="54"/>
      <c r="BD527" s="13"/>
    </row>
    <row r="528" spans="2:21" ht="13.5" customHeight="1">
      <c r="B528" s="1"/>
      <c r="C528" s="2" t="s">
        <v>41</v>
      </c>
      <c r="D528" s="32">
        <f>SUM(D333,D398,D463)</f>
        <v>0</v>
      </c>
      <c r="E528" s="32">
        <f aca="true" t="shared" si="172" ref="E528:U528">SUM(E333,E398,E463)</f>
        <v>0</v>
      </c>
      <c r="F528" s="32">
        <f t="shared" si="172"/>
        <v>0</v>
      </c>
      <c r="G528" s="32">
        <f t="shared" si="172"/>
        <v>0</v>
      </c>
      <c r="H528" s="32">
        <f t="shared" si="172"/>
        <v>0</v>
      </c>
      <c r="I528" s="32">
        <f t="shared" si="172"/>
        <v>0</v>
      </c>
      <c r="J528" s="32">
        <f t="shared" si="172"/>
        <v>0</v>
      </c>
      <c r="K528" s="32">
        <f t="shared" si="172"/>
        <v>0</v>
      </c>
      <c r="L528" s="32">
        <f t="shared" si="172"/>
        <v>0</v>
      </c>
      <c r="M528" s="33">
        <f t="shared" si="172"/>
        <v>118</v>
      </c>
      <c r="N528" s="32">
        <f t="shared" si="172"/>
        <v>0</v>
      </c>
      <c r="O528" s="32">
        <f t="shared" si="172"/>
        <v>0</v>
      </c>
      <c r="P528" s="32">
        <f t="shared" si="172"/>
        <v>0</v>
      </c>
      <c r="Q528" s="32">
        <f t="shared" si="172"/>
        <v>0</v>
      </c>
      <c r="R528" s="32">
        <f t="shared" si="172"/>
        <v>0</v>
      </c>
      <c r="S528" s="32">
        <f t="shared" si="172"/>
        <v>0</v>
      </c>
      <c r="T528" s="32">
        <f t="shared" si="172"/>
        <v>0</v>
      </c>
      <c r="U528" s="34">
        <f t="shared" si="172"/>
        <v>118</v>
      </c>
    </row>
    <row r="529" spans="2:21" ht="13.5" customHeight="1">
      <c r="B529" s="3" t="s">
        <v>0</v>
      </c>
      <c r="C529" s="4" t="s">
        <v>42</v>
      </c>
      <c r="D529" s="35">
        <f aca="true" t="shared" si="173" ref="D529:U529">SUM(D334,D399,D464)</f>
        <v>0</v>
      </c>
      <c r="E529" s="35">
        <f t="shared" si="173"/>
        <v>0</v>
      </c>
      <c r="F529" s="35">
        <f t="shared" si="173"/>
        <v>0</v>
      </c>
      <c r="G529" s="35">
        <f t="shared" si="173"/>
        <v>1</v>
      </c>
      <c r="H529" s="35">
        <f t="shared" si="173"/>
        <v>0</v>
      </c>
      <c r="I529" s="35">
        <f t="shared" si="173"/>
        <v>0</v>
      </c>
      <c r="J529" s="35">
        <f t="shared" si="173"/>
        <v>0</v>
      </c>
      <c r="K529" s="35">
        <f t="shared" si="173"/>
        <v>0</v>
      </c>
      <c r="L529" s="35">
        <f t="shared" si="173"/>
        <v>0</v>
      </c>
      <c r="M529" s="36">
        <f t="shared" si="173"/>
        <v>0</v>
      </c>
      <c r="N529" s="35">
        <f t="shared" si="173"/>
        <v>0</v>
      </c>
      <c r="O529" s="35">
        <f t="shared" si="173"/>
        <v>0</v>
      </c>
      <c r="P529" s="35">
        <f t="shared" si="173"/>
        <v>0</v>
      </c>
      <c r="Q529" s="35">
        <f t="shared" si="173"/>
        <v>3.2727</v>
      </c>
      <c r="R529" s="35">
        <f t="shared" si="173"/>
        <v>4.3636</v>
      </c>
      <c r="S529" s="35">
        <f t="shared" si="173"/>
        <v>11.9999</v>
      </c>
      <c r="T529" s="35">
        <f t="shared" si="173"/>
        <v>3.2727</v>
      </c>
      <c r="U529" s="37">
        <f t="shared" si="173"/>
        <v>23.908900000000003</v>
      </c>
    </row>
    <row r="530" spans="2:21" ht="13.5" customHeight="1">
      <c r="B530" s="3"/>
      <c r="C530" s="4" t="s">
        <v>43</v>
      </c>
      <c r="D530" s="35">
        <f aca="true" t="shared" si="174" ref="D530:U530">SUM(D335,D400,D465)</f>
        <v>0</v>
      </c>
      <c r="E530" s="35">
        <f t="shared" si="174"/>
        <v>1</v>
      </c>
      <c r="F530" s="35">
        <f t="shared" si="174"/>
        <v>0</v>
      </c>
      <c r="G530" s="35">
        <f t="shared" si="174"/>
        <v>0</v>
      </c>
      <c r="H530" s="35">
        <f t="shared" si="174"/>
        <v>0</v>
      </c>
      <c r="I530" s="35">
        <f t="shared" si="174"/>
        <v>0</v>
      </c>
      <c r="J530" s="35">
        <f t="shared" si="174"/>
        <v>14.9682</v>
      </c>
      <c r="K530" s="35">
        <f t="shared" si="174"/>
        <v>3.866</v>
      </c>
      <c r="L530" s="35">
        <f t="shared" si="174"/>
        <v>7.9894</v>
      </c>
      <c r="M530" s="36">
        <f t="shared" si="174"/>
        <v>27.6741</v>
      </c>
      <c r="N530" s="35">
        <f t="shared" si="174"/>
        <v>3.15</v>
      </c>
      <c r="O530" s="35">
        <f t="shared" si="174"/>
        <v>0</v>
      </c>
      <c r="P530" s="35">
        <f t="shared" si="174"/>
        <v>6.45</v>
      </c>
      <c r="Q530" s="35">
        <f t="shared" si="174"/>
        <v>12.673000000000002</v>
      </c>
      <c r="R530" s="35">
        <f t="shared" si="174"/>
        <v>10.5639</v>
      </c>
      <c r="S530" s="35">
        <f t="shared" si="174"/>
        <v>0</v>
      </c>
      <c r="T530" s="35">
        <f t="shared" si="174"/>
        <v>0</v>
      </c>
      <c r="U530" s="37">
        <f t="shared" si="174"/>
        <v>88.3346</v>
      </c>
    </row>
    <row r="531" spans="2:21" ht="13.5" customHeight="1">
      <c r="B531" s="3"/>
      <c r="C531" s="4" t="s">
        <v>85</v>
      </c>
      <c r="D531" s="35">
        <f aca="true" t="shared" si="175" ref="D531:U531">SUM(D336,D401,D466)</f>
        <v>0</v>
      </c>
      <c r="E531" s="35">
        <f t="shared" si="175"/>
        <v>8.1019</v>
      </c>
      <c r="F531" s="35">
        <f t="shared" si="175"/>
        <v>8.1019</v>
      </c>
      <c r="G531" s="35">
        <f t="shared" si="175"/>
        <v>376.65930000000003</v>
      </c>
      <c r="H531" s="35">
        <f t="shared" si="175"/>
        <v>6.099500000000001</v>
      </c>
      <c r="I531" s="35">
        <f t="shared" si="175"/>
        <v>80.9021</v>
      </c>
      <c r="J531" s="35">
        <f t="shared" si="175"/>
        <v>54.4782</v>
      </c>
      <c r="K531" s="35">
        <f t="shared" si="175"/>
        <v>9.3254</v>
      </c>
      <c r="L531" s="35">
        <f t="shared" si="175"/>
        <v>833.4308</v>
      </c>
      <c r="M531" s="36">
        <f t="shared" si="175"/>
        <v>1924.3414</v>
      </c>
      <c r="N531" s="35">
        <f t="shared" si="175"/>
        <v>957.2919</v>
      </c>
      <c r="O531" s="35">
        <f t="shared" si="175"/>
        <v>730.3951000000001</v>
      </c>
      <c r="P531" s="35">
        <f t="shared" si="175"/>
        <v>1042.6094</v>
      </c>
      <c r="Q531" s="35">
        <f t="shared" si="175"/>
        <v>1182.3108</v>
      </c>
      <c r="R531" s="35">
        <f t="shared" si="175"/>
        <v>1204.5996</v>
      </c>
      <c r="S531" s="35">
        <f t="shared" si="175"/>
        <v>97.8789</v>
      </c>
      <c r="T531" s="35">
        <f t="shared" si="175"/>
        <v>26.651</v>
      </c>
      <c r="U531" s="37">
        <f t="shared" si="175"/>
        <v>8543.177200000002</v>
      </c>
    </row>
    <row r="532" spans="2:21" ht="13.5" customHeight="1">
      <c r="B532" s="3"/>
      <c r="C532" s="4" t="s">
        <v>44</v>
      </c>
      <c r="D532" s="35">
        <f aca="true" t="shared" si="176" ref="D532:U533">SUM(D337,D402,D467)</f>
        <v>0</v>
      </c>
      <c r="E532" s="35">
        <f t="shared" si="176"/>
        <v>0</v>
      </c>
      <c r="F532" s="35">
        <f t="shared" si="176"/>
        <v>8.758099999999999</v>
      </c>
      <c r="G532" s="35">
        <f t="shared" si="176"/>
        <v>9.758099999999999</v>
      </c>
      <c r="H532" s="35">
        <f t="shared" si="176"/>
        <v>4.5054</v>
      </c>
      <c r="I532" s="35">
        <f t="shared" si="176"/>
        <v>20.268</v>
      </c>
      <c r="J532" s="35">
        <f t="shared" si="176"/>
        <v>3.3081</v>
      </c>
      <c r="K532" s="35">
        <f t="shared" si="176"/>
        <v>12.5788</v>
      </c>
      <c r="L532" s="35">
        <f t="shared" si="176"/>
        <v>18.0413</v>
      </c>
      <c r="M532" s="36">
        <f t="shared" si="176"/>
        <v>601.3717</v>
      </c>
      <c r="N532" s="35">
        <f t="shared" si="176"/>
        <v>147.2557</v>
      </c>
      <c r="O532" s="35">
        <f t="shared" si="176"/>
        <v>77.0171</v>
      </c>
      <c r="P532" s="35">
        <f t="shared" si="176"/>
        <v>48.0871</v>
      </c>
      <c r="Q532" s="35">
        <f t="shared" si="176"/>
        <v>103.3636</v>
      </c>
      <c r="R532" s="35">
        <f t="shared" si="176"/>
        <v>248.24519999999998</v>
      </c>
      <c r="S532" s="35">
        <f t="shared" si="176"/>
        <v>27.4607</v>
      </c>
      <c r="T532" s="35">
        <f t="shared" si="176"/>
        <v>24.6588</v>
      </c>
      <c r="U532" s="37">
        <f t="shared" si="176"/>
        <v>1354.6777</v>
      </c>
    </row>
    <row r="533" spans="2:21" ht="13.5" customHeight="1">
      <c r="B533" s="3"/>
      <c r="C533" s="4" t="s">
        <v>45</v>
      </c>
      <c r="D533" s="35">
        <f t="shared" si="176"/>
        <v>0</v>
      </c>
      <c r="E533" s="35">
        <f t="shared" si="176"/>
        <v>1</v>
      </c>
      <c r="F533" s="35">
        <f t="shared" si="176"/>
        <v>0</v>
      </c>
      <c r="G533" s="35">
        <f t="shared" si="176"/>
        <v>4</v>
      </c>
      <c r="H533" s="35">
        <f t="shared" si="176"/>
        <v>0</v>
      </c>
      <c r="I533" s="35">
        <f t="shared" si="176"/>
        <v>1</v>
      </c>
      <c r="J533" s="35">
        <f t="shared" si="176"/>
        <v>0</v>
      </c>
      <c r="K533" s="35">
        <f t="shared" si="176"/>
        <v>0</v>
      </c>
      <c r="L533" s="35">
        <f t="shared" si="176"/>
        <v>15</v>
      </c>
      <c r="M533" s="36">
        <f t="shared" si="176"/>
        <v>13</v>
      </c>
      <c r="N533" s="35">
        <f t="shared" si="176"/>
        <v>1</v>
      </c>
      <c r="O533" s="35">
        <f t="shared" si="176"/>
        <v>1</v>
      </c>
      <c r="P533" s="35">
        <f t="shared" si="176"/>
        <v>6</v>
      </c>
      <c r="Q533" s="35">
        <f t="shared" si="176"/>
        <v>6</v>
      </c>
      <c r="R533" s="35">
        <f t="shared" si="176"/>
        <v>10.7953</v>
      </c>
      <c r="S533" s="35">
        <f t="shared" si="176"/>
        <v>0</v>
      </c>
      <c r="T533" s="35">
        <f t="shared" si="176"/>
        <v>0</v>
      </c>
      <c r="U533" s="37">
        <f t="shared" si="176"/>
        <v>58.7953</v>
      </c>
    </row>
    <row r="534" spans="2:21" ht="13.5" customHeight="1">
      <c r="B534" s="3" t="s">
        <v>1</v>
      </c>
      <c r="C534" s="4" t="s">
        <v>105</v>
      </c>
      <c r="D534" s="35">
        <f aca="true" t="shared" si="177" ref="D534:U534">SUM(D339,D404,D469)</f>
        <v>0</v>
      </c>
      <c r="E534" s="35">
        <f t="shared" si="177"/>
        <v>0</v>
      </c>
      <c r="F534" s="35">
        <f t="shared" si="177"/>
        <v>0</v>
      </c>
      <c r="G534" s="35">
        <f t="shared" si="177"/>
        <v>3.9628</v>
      </c>
      <c r="H534" s="35">
        <f t="shared" si="177"/>
        <v>1.9814</v>
      </c>
      <c r="I534" s="35">
        <f t="shared" si="177"/>
        <v>48.6095</v>
      </c>
      <c r="J534" s="35">
        <f t="shared" si="177"/>
        <v>25.2161</v>
      </c>
      <c r="K534" s="35">
        <f t="shared" si="177"/>
        <v>20.9783</v>
      </c>
      <c r="L534" s="35">
        <f t="shared" si="177"/>
        <v>456.2057</v>
      </c>
      <c r="M534" s="36">
        <f t="shared" si="177"/>
        <v>700.7324</v>
      </c>
      <c r="N534" s="35">
        <f t="shared" si="177"/>
        <v>63.3422</v>
      </c>
      <c r="O534" s="35">
        <f t="shared" si="177"/>
        <v>101.0967</v>
      </c>
      <c r="P534" s="35">
        <f t="shared" si="177"/>
        <v>203.8657</v>
      </c>
      <c r="Q534" s="35">
        <f t="shared" si="177"/>
        <v>142.7925</v>
      </c>
      <c r="R534" s="35">
        <f t="shared" si="177"/>
        <v>217.2731</v>
      </c>
      <c r="S534" s="35">
        <f t="shared" si="177"/>
        <v>41.838</v>
      </c>
      <c r="T534" s="35">
        <f t="shared" si="177"/>
        <v>16.2927</v>
      </c>
      <c r="U534" s="37">
        <f t="shared" si="177"/>
        <v>2044.1871000000003</v>
      </c>
    </row>
    <row r="535" spans="2:21" ht="13.5" customHeight="1">
      <c r="B535" s="5"/>
      <c r="C535" s="6" t="s">
        <v>86</v>
      </c>
      <c r="D535" s="38">
        <f aca="true" t="shared" si="178" ref="D535:U535">SUM(D340,D405,D470)</f>
        <v>0</v>
      </c>
      <c r="E535" s="38">
        <f t="shared" si="178"/>
        <v>10.1019</v>
      </c>
      <c r="F535" s="38">
        <f t="shared" si="178"/>
        <v>16.86</v>
      </c>
      <c r="G535" s="38">
        <f t="shared" si="178"/>
        <v>395.38020000000006</v>
      </c>
      <c r="H535" s="38">
        <f t="shared" si="178"/>
        <v>12.586300000000001</v>
      </c>
      <c r="I535" s="38">
        <f t="shared" si="178"/>
        <v>150.77960000000002</v>
      </c>
      <c r="J535" s="38">
        <f t="shared" si="178"/>
        <v>97.97059999999999</v>
      </c>
      <c r="K535" s="38">
        <f t="shared" si="178"/>
        <v>46.7485</v>
      </c>
      <c r="L535" s="38">
        <f t="shared" si="178"/>
        <v>1330.6671999999999</v>
      </c>
      <c r="M535" s="39">
        <f t="shared" si="178"/>
        <v>3385.1196</v>
      </c>
      <c r="N535" s="38">
        <f t="shared" si="178"/>
        <v>1172.0398</v>
      </c>
      <c r="O535" s="38">
        <f t="shared" si="178"/>
        <v>909.5089</v>
      </c>
      <c r="P535" s="38">
        <f t="shared" si="178"/>
        <v>1307.0122000000001</v>
      </c>
      <c r="Q535" s="38">
        <f t="shared" si="178"/>
        <v>1450.4125999999999</v>
      </c>
      <c r="R535" s="38">
        <f t="shared" si="178"/>
        <v>1695.8407000000002</v>
      </c>
      <c r="S535" s="38">
        <f t="shared" si="178"/>
        <v>179.17749999999998</v>
      </c>
      <c r="T535" s="38">
        <f t="shared" si="178"/>
        <v>70.87519999999999</v>
      </c>
      <c r="U535" s="40">
        <f t="shared" si="178"/>
        <v>12231.0808</v>
      </c>
    </row>
    <row r="536" spans="2:21" ht="13.5" customHeight="1">
      <c r="B536" s="3"/>
      <c r="C536" s="7" t="s">
        <v>46</v>
      </c>
      <c r="D536" s="35">
        <f aca="true" t="shared" si="179" ref="D536:U536">SUM(D341,D406,D471)</f>
        <v>185988.8046</v>
      </c>
      <c r="E536" s="35">
        <f t="shared" si="179"/>
        <v>217172.8547</v>
      </c>
      <c r="F536" s="35">
        <f t="shared" si="179"/>
        <v>85557.8321</v>
      </c>
      <c r="G536" s="35">
        <f t="shared" si="179"/>
        <v>171059.2913</v>
      </c>
      <c r="H536" s="35">
        <f t="shared" si="179"/>
        <v>37544.0192</v>
      </c>
      <c r="I536" s="35">
        <f t="shared" si="179"/>
        <v>44900.8177</v>
      </c>
      <c r="J536" s="35">
        <f t="shared" si="179"/>
        <v>15305.908200000002</v>
      </c>
      <c r="K536" s="35">
        <f t="shared" si="179"/>
        <v>8143.6081</v>
      </c>
      <c r="L536" s="35">
        <f t="shared" si="179"/>
        <v>7993.107999999999</v>
      </c>
      <c r="M536" s="36">
        <f t="shared" si="179"/>
        <v>10471.1369</v>
      </c>
      <c r="N536" s="35">
        <f t="shared" si="179"/>
        <v>2440.9137</v>
      </c>
      <c r="O536" s="35">
        <f t="shared" si="179"/>
        <v>2958.0295</v>
      </c>
      <c r="P536" s="35">
        <f t="shared" si="179"/>
        <v>1694.7449</v>
      </c>
      <c r="Q536" s="35">
        <f t="shared" si="179"/>
        <v>920.8287</v>
      </c>
      <c r="R536" s="35">
        <f t="shared" si="179"/>
        <v>251.4657</v>
      </c>
      <c r="S536" s="35">
        <f t="shared" si="179"/>
        <v>15.6851</v>
      </c>
      <c r="T536" s="35">
        <f t="shared" si="179"/>
        <v>0</v>
      </c>
      <c r="U536" s="37">
        <f t="shared" si="179"/>
        <v>792419.0484</v>
      </c>
    </row>
    <row r="537" spans="2:21" ht="13.5" customHeight="1">
      <c r="B537" s="3"/>
      <c r="C537" s="7" t="s">
        <v>83</v>
      </c>
      <c r="D537" s="35">
        <f aca="true" t="shared" si="180" ref="D537:U537">SUM(D342,D407,D472)</f>
        <v>173076.0934</v>
      </c>
      <c r="E537" s="35">
        <f t="shared" si="180"/>
        <v>150153.4948</v>
      </c>
      <c r="F537" s="35">
        <f t="shared" si="180"/>
        <v>41369.6657</v>
      </c>
      <c r="G537" s="35">
        <f t="shared" si="180"/>
        <v>71906.6647</v>
      </c>
      <c r="H537" s="35">
        <f t="shared" si="180"/>
        <v>13723.5641</v>
      </c>
      <c r="I537" s="35">
        <f t="shared" si="180"/>
        <v>17123.0546</v>
      </c>
      <c r="J537" s="35">
        <f t="shared" si="180"/>
        <v>3478.7784</v>
      </c>
      <c r="K537" s="35">
        <f t="shared" si="180"/>
        <v>2303.574</v>
      </c>
      <c r="L537" s="35">
        <f t="shared" si="180"/>
        <v>3490.5991</v>
      </c>
      <c r="M537" s="36">
        <f t="shared" si="180"/>
        <v>7393.0997</v>
      </c>
      <c r="N537" s="35">
        <f t="shared" si="180"/>
        <v>2223.268</v>
      </c>
      <c r="O537" s="35">
        <f t="shared" si="180"/>
        <v>3009.1907</v>
      </c>
      <c r="P537" s="35">
        <f t="shared" si="180"/>
        <v>730.2170000000001</v>
      </c>
      <c r="Q537" s="35">
        <f t="shared" si="180"/>
        <v>559.0055</v>
      </c>
      <c r="R537" s="35">
        <f t="shared" si="180"/>
        <v>252.8448</v>
      </c>
      <c r="S537" s="35">
        <f t="shared" si="180"/>
        <v>23.0943</v>
      </c>
      <c r="T537" s="35">
        <f t="shared" si="180"/>
        <v>0</v>
      </c>
      <c r="U537" s="37">
        <f t="shared" si="180"/>
        <v>490816.20879999996</v>
      </c>
    </row>
    <row r="538" spans="2:21" ht="13.5" customHeight="1">
      <c r="B538" s="3"/>
      <c r="C538" s="7" t="s">
        <v>79</v>
      </c>
      <c r="D538" s="35">
        <f aca="true" t="shared" si="181" ref="D538:U538">SUM(D343,D408,D473)</f>
        <v>179696.65800000002</v>
      </c>
      <c r="E538" s="35">
        <f t="shared" si="181"/>
        <v>123862.0316</v>
      </c>
      <c r="F538" s="35">
        <f t="shared" si="181"/>
        <v>21303.9254</v>
      </c>
      <c r="G538" s="35">
        <f t="shared" si="181"/>
        <v>23029.689000000002</v>
      </c>
      <c r="H538" s="35">
        <f t="shared" si="181"/>
        <v>4899.5797999999995</v>
      </c>
      <c r="I538" s="35">
        <f t="shared" si="181"/>
        <v>3570.6238000000003</v>
      </c>
      <c r="J538" s="35">
        <f t="shared" si="181"/>
        <v>774.0862999999999</v>
      </c>
      <c r="K538" s="35">
        <f t="shared" si="181"/>
        <v>523.2126999999999</v>
      </c>
      <c r="L538" s="35">
        <f t="shared" si="181"/>
        <v>375.2666</v>
      </c>
      <c r="M538" s="36">
        <f t="shared" si="181"/>
        <v>324.3874</v>
      </c>
      <c r="N538" s="35">
        <f t="shared" si="181"/>
        <v>104.6622</v>
      </c>
      <c r="O538" s="35">
        <f t="shared" si="181"/>
        <v>118.7197</v>
      </c>
      <c r="P538" s="35">
        <f t="shared" si="181"/>
        <v>39.7952</v>
      </c>
      <c r="Q538" s="35">
        <f t="shared" si="181"/>
        <v>41.188</v>
      </c>
      <c r="R538" s="35">
        <f t="shared" si="181"/>
        <v>11.0866</v>
      </c>
      <c r="S538" s="35">
        <f t="shared" si="181"/>
        <v>0</v>
      </c>
      <c r="T538" s="35">
        <f t="shared" si="181"/>
        <v>0</v>
      </c>
      <c r="U538" s="37">
        <f t="shared" si="181"/>
        <v>358674.9123000001</v>
      </c>
    </row>
    <row r="539" spans="2:21" ht="13.5" customHeight="1">
      <c r="B539" s="3"/>
      <c r="C539" s="7" t="s">
        <v>47</v>
      </c>
      <c r="D539" s="35">
        <f aca="true" t="shared" si="182" ref="D539:U539">SUM(D344,D409,D474)</f>
        <v>256527.0462</v>
      </c>
      <c r="E539" s="35">
        <f t="shared" si="182"/>
        <v>6833.8435</v>
      </c>
      <c r="F539" s="35">
        <f t="shared" si="182"/>
        <v>4998.409</v>
      </c>
      <c r="G539" s="35">
        <f t="shared" si="182"/>
        <v>12115.1937</v>
      </c>
      <c r="H539" s="35">
        <f t="shared" si="182"/>
        <v>3526.12</v>
      </c>
      <c r="I539" s="35">
        <f t="shared" si="182"/>
        <v>5550.4337000000005</v>
      </c>
      <c r="J539" s="35">
        <f t="shared" si="182"/>
        <v>3078.739</v>
      </c>
      <c r="K539" s="35">
        <f t="shared" si="182"/>
        <v>1266.6182000000001</v>
      </c>
      <c r="L539" s="35">
        <f t="shared" si="182"/>
        <v>1973.4202</v>
      </c>
      <c r="M539" s="36">
        <f t="shared" si="182"/>
        <v>4096.7178</v>
      </c>
      <c r="N539" s="35">
        <f t="shared" si="182"/>
        <v>1320.9806</v>
      </c>
      <c r="O539" s="35">
        <f t="shared" si="182"/>
        <v>695.0553</v>
      </c>
      <c r="P539" s="35">
        <f t="shared" si="182"/>
        <v>251.7678</v>
      </c>
      <c r="Q539" s="35">
        <f t="shared" si="182"/>
        <v>97.2595</v>
      </c>
      <c r="R539" s="35">
        <f t="shared" si="182"/>
        <v>17.3588</v>
      </c>
      <c r="S539" s="35">
        <f t="shared" si="182"/>
        <v>3.0955</v>
      </c>
      <c r="T539" s="35">
        <f t="shared" si="182"/>
        <v>0</v>
      </c>
      <c r="U539" s="37">
        <f t="shared" si="182"/>
        <v>302352.0588</v>
      </c>
    </row>
    <row r="540" spans="2:21" ht="13.5" customHeight="1">
      <c r="B540" s="3"/>
      <c r="C540" s="7" t="s">
        <v>48</v>
      </c>
      <c r="D540" s="35">
        <f aca="true" t="shared" si="183" ref="D540:U540">SUM(D345,D410,D475)</f>
        <v>64024.730800000005</v>
      </c>
      <c r="E540" s="35">
        <f t="shared" si="183"/>
        <v>33210.8381</v>
      </c>
      <c r="F540" s="35">
        <f t="shared" si="183"/>
        <v>14494.399599999999</v>
      </c>
      <c r="G540" s="35">
        <f t="shared" si="183"/>
        <v>13645.736799999999</v>
      </c>
      <c r="H540" s="35">
        <f t="shared" si="183"/>
        <v>3675.4191</v>
      </c>
      <c r="I540" s="35">
        <f t="shared" si="183"/>
        <v>4129.4631</v>
      </c>
      <c r="J540" s="35">
        <f t="shared" si="183"/>
        <v>1643.0112000000001</v>
      </c>
      <c r="K540" s="35">
        <f t="shared" si="183"/>
        <v>836.5622</v>
      </c>
      <c r="L540" s="35">
        <f t="shared" si="183"/>
        <v>548.0776</v>
      </c>
      <c r="M540" s="36">
        <f t="shared" si="183"/>
        <v>674.5871</v>
      </c>
      <c r="N540" s="35">
        <f t="shared" si="183"/>
        <v>72.0177</v>
      </c>
      <c r="O540" s="35">
        <f t="shared" si="183"/>
        <v>86.6669</v>
      </c>
      <c r="P540" s="35">
        <f t="shared" si="183"/>
        <v>49.3036</v>
      </c>
      <c r="Q540" s="35">
        <f t="shared" si="183"/>
        <v>14.4547</v>
      </c>
      <c r="R540" s="35">
        <f t="shared" si="183"/>
        <v>12.9546</v>
      </c>
      <c r="S540" s="35">
        <f t="shared" si="183"/>
        <v>0</v>
      </c>
      <c r="T540" s="35">
        <f t="shared" si="183"/>
        <v>0</v>
      </c>
      <c r="U540" s="37">
        <f t="shared" si="183"/>
        <v>137118.2231</v>
      </c>
    </row>
    <row r="541" spans="2:21" ht="13.5" customHeight="1">
      <c r="B541" s="3" t="s">
        <v>4</v>
      </c>
      <c r="C541" s="7" t="s">
        <v>80</v>
      </c>
      <c r="D541" s="35">
        <f aca="true" t="shared" si="184" ref="D541:U541">SUM(D346,D411,D476)</f>
        <v>13735.9249</v>
      </c>
      <c r="E541" s="35">
        <f t="shared" si="184"/>
        <v>26746.335300000002</v>
      </c>
      <c r="F541" s="35">
        <f t="shared" si="184"/>
        <v>7874.2147</v>
      </c>
      <c r="G541" s="35">
        <f t="shared" si="184"/>
        <v>29790.6432</v>
      </c>
      <c r="H541" s="35">
        <f t="shared" si="184"/>
        <v>13571.9734</v>
      </c>
      <c r="I541" s="35">
        <f t="shared" si="184"/>
        <v>30584.8871</v>
      </c>
      <c r="J541" s="35">
        <f t="shared" si="184"/>
        <v>8856.661</v>
      </c>
      <c r="K541" s="35">
        <f t="shared" si="184"/>
        <v>2925.0359</v>
      </c>
      <c r="L541" s="35">
        <f t="shared" si="184"/>
        <v>1970.9419</v>
      </c>
      <c r="M541" s="36">
        <f t="shared" si="184"/>
        <v>4884.8853</v>
      </c>
      <c r="N541" s="35">
        <f t="shared" si="184"/>
        <v>706.6795999999999</v>
      </c>
      <c r="O541" s="35">
        <f t="shared" si="184"/>
        <v>3017.5762</v>
      </c>
      <c r="P541" s="35">
        <f t="shared" si="184"/>
        <v>943.265</v>
      </c>
      <c r="Q541" s="35">
        <f t="shared" si="184"/>
        <v>464.9239</v>
      </c>
      <c r="R541" s="35">
        <f t="shared" si="184"/>
        <v>216.5403</v>
      </c>
      <c r="S541" s="35">
        <f t="shared" si="184"/>
        <v>11.526399999999999</v>
      </c>
      <c r="T541" s="35">
        <f t="shared" si="184"/>
        <v>4.2199</v>
      </c>
      <c r="U541" s="37">
        <f t="shared" si="184"/>
        <v>146306.234</v>
      </c>
    </row>
    <row r="542" spans="2:21" ht="13.5" customHeight="1">
      <c r="B542" s="3"/>
      <c r="C542" s="7" t="s">
        <v>87</v>
      </c>
      <c r="D542" s="35">
        <f aca="true" t="shared" si="185" ref="D542:U542">SUM(D347,D412,D477)</f>
        <v>77486.04909999999</v>
      </c>
      <c r="E542" s="35">
        <f t="shared" si="185"/>
        <v>168661.37490000002</v>
      </c>
      <c r="F542" s="35">
        <f t="shared" si="185"/>
        <v>63059.4494</v>
      </c>
      <c r="G542" s="35">
        <f t="shared" si="185"/>
        <v>33692.3286</v>
      </c>
      <c r="H542" s="35">
        <f t="shared" si="185"/>
        <v>11526.918</v>
      </c>
      <c r="I542" s="35">
        <f t="shared" si="185"/>
        <v>12973.3024</v>
      </c>
      <c r="J542" s="35">
        <f t="shared" si="185"/>
        <v>4105.8534</v>
      </c>
      <c r="K542" s="35">
        <f t="shared" si="185"/>
        <v>1153.881</v>
      </c>
      <c r="L542" s="35">
        <f t="shared" si="185"/>
        <v>2374.6811</v>
      </c>
      <c r="M542" s="36">
        <f t="shared" si="185"/>
        <v>1702.171</v>
      </c>
      <c r="N542" s="35">
        <f t="shared" si="185"/>
        <v>142.7483</v>
      </c>
      <c r="O542" s="35">
        <f t="shared" si="185"/>
        <v>303.7071</v>
      </c>
      <c r="P542" s="35">
        <f t="shared" si="185"/>
        <v>108.3572</v>
      </c>
      <c r="Q542" s="35">
        <f t="shared" si="185"/>
        <v>15.7984</v>
      </c>
      <c r="R542" s="35">
        <f t="shared" si="185"/>
        <v>39.1516</v>
      </c>
      <c r="S542" s="35">
        <f t="shared" si="185"/>
        <v>0</v>
      </c>
      <c r="T542" s="35">
        <f t="shared" si="185"/>
        <v>0</v>
      </c>
      <c r="U542" s="37">
        <f t="shared" si="185"/>
        <v>377345.7714999999</v>
      </c>
    </row>
    <row r="543" spans="2:21" ht="13.5" customHeight="1">
      <c r="B543" s="3"/>
      <c r="C543" s="7" t="s">
        <v>81</v>
      </c>
      <c r="D543" s="35">
        <f aca="true" t="shared" si="186" ref="D543:U543">SUM(D348,D413,D478)</f>
        <v>69643.8002</v>
      </c>
      <c r="E543" s="35">
        <f t="shared" si="186"/>
        <v>265134.6446</v>
      </c>
      <c r="F543" s="35">
        <f t="shared" si="186"/>
        <v>98737.28139999999</v>
      </c>
      <c r="G543" s="35">
        <f t="shared" si="186"/>
        <v>108460.8449</v>
      </c>
      <c r="H543" s="35">
        <f t="shared" si="186"/>
        <v>23062.8305</v>
      </c>
      <c r="I543" s="35">
        <f t="shared" si="186"/>
        <v>28555.1866</v>
      </c>
      <c r="J543" s="35">
        <f t="shared" si="186"/>
        <v>9012.2508</v>
      </c>
      <c r="K543" s="35">
        <f t="shared" si="186"/>
        <v>7360.494100000001</v>
      </c>
      <c r="L543" s="35">
        <f t="shared" si="186"/>
        <v>7360.8066</v>
      </c>
      <c r="M543" s="36">
        <f t="shared" si="186"/>
        <v>16534.5328</v>
      </c>
      <c r="N543" s="35">
        <f t="shared" si="186"/>
        <v>4079.5688</v>
      </c>
      <c r="O543" s="35">
        <f t="shared" si="186"/>
        <v>2034.7167</v>
      </c>
      <c r="P543" s="35">
        <f t="shared" si="186"/>
        <v>911.0468000000001</v>
      </c>
      <c r="Q543" s="35">
        <f t="shared" si="186"/>
        <v>740.7765999999999</v>
      </c>
      <c r="R543" s="35">
        <f t="shared" si="186"/>
        <v>333.2249</v>
      </c>
      <c r="S543" s="35">
        <f t="shared" si="186"/>
        <v>18.3338</v>
      </c>
      <c r="T543" s="35">
        <f t="shared" si="186"/>
        <v>0</v>
      </c>
      <c r="U543" s="37">
        <f t="shared" si="186"/>
        <v>641980.3401</v>
      </c>
    </row>
    <row r="544" spans="2:21" ht="13.5" customHeight="1">
      <c r="B544" s="3"/>
      <c r="C544" s="7" t="s">
        <v>84</v>
      </c>
      <c r="D544" s="35">
        <f aca="true" t="shared" si="187" ref="D544:U544">SUM(D349,D414,D479)</f>
        <v>242.6385</v>
      </c>
      <c r="E544" s="35">
        <f t="shared" si="187"/>
        <v>2285.5621</v>
      </c>
      <c r="F544" s="35">
        <f t="shared" si="187"/>
        <v>802.7117</v>
      </c>
      <c r="G544" s="35">
        <f t="shared" si="187"/>
        <v>3527.1301000000003</v>
      </c>
      <c r="H544" s="35">
        <f t="shared" si="187"/>
        <v>2152.6936</v>
      </c>
      <c r="I544" s="35">
        <f t="shared" si="187"/>
        <v>8357.1484</v>
      </c>
      <c r="J544" s="35">
        <f t="shared" si="187"/>
        <v>6412.573600000001</v>
      </c>
      <c r="K544" s="35">
        <f t="shared" si="187"/>
        <v>3118.9299</v>
      </c>
      <c r="L544" s="35">
        <f t="shared" si="187"/>
        <v>6314.3212</v>
      </c>
      <c r="M544" s="36">
        <f t="shared" si="187"/>
        <v>7494.282300000001</v>
      </c>
      <c r="N544" s="35">
        <f t="shared" si="187"/>
        <v>1842.2975999999999</v>
      </c>
      <c r="O544" s="35">
        <f t="shared" si="187"/>
        <v>1968.0620999999999</v>
      </c>
      <c r="P544" s="35">
        <f t="shared" si="187"/>
        <v>1456.1524</v>
      </c>
      <c r="Q544" s="35">
        <f t="shared" si="187"/>
        <v>1322.4511</v>
      </c>
      <c r="R544" s="35">
        <f t="shared" si="187"/>
        <v>1119.9644999999998</v>
      </c>
      <c r="S544" s="35">
        <f t="shared" si="187"/>
        <v>35.276</v>
      </c>
      <c r="T544" s="35">
        <f t="shared" si="187"/>
        <v>41.3302</v>
      </c>
      <c r="U544" s="37">
        <f t="shared" si="187"/>
        <v>48493.5253</v>
      </c>
    </row>
    <row r="545" spans="2:21" ht="13.5" customHeight="1">
      <c r="B545" s="3"/>
      <c r="C545" s="7" t="s">
        <v>49</v>
      </c>
      <c r="D545" s="35">
        <f aca="true" t="shared" si="188" ref="D545:U545">SUM(D350,D415,D480)</f>
        <v>41174.933</v>
      </c>
      <c r="E545" s="35">
        <f t="shared" si="188"/>
        <v>97272.1414</v>
      </c>
      <c r="F545" s="35">
        <f t="shared" si="188"/>
        <v>40327.13309999999</v>
      </c>
      <c r="G545" s="35">
        <f t="shared" si="188"/>
        <v>65269.540199999996</v>
      </c>
      <c r="H545" s="35">
        <f t="shared" si="188"/>
        <v>17480.5194</v>
      </c>
      <c r="I545" s="35">
        <f t="shared" si="188"/>
        <v>25645.0848</v>
      </c>
      <c r="J545" s="35">
        <f t="shared" si="188"/>
        <v>5104.829199999999</v>
      </c>
      <c r="K545" s="35">
        <f t="shared" si="188"/>
        <v>2262.0492</v>
      </c>
      <c r="L545" s="35">
        <f t="shared" si="188"/>
        <v>2456.7289</v>
      </c>
      <c r="M545" s="36">
        <f t="shared" si="188"/>
        <v>2339.3912</v>
      </c>
      <c r="N545" s="35">
        <f t="shared" si="188"/>
        <v>422.2439</v>
      </c>
      <c r="O545" s="35">
        <f t="shared" si="188"/>
        <v>506.81059999999997</v>
      </c>
      <c r="P545" s="35">
        <f t="shared" si="188"/>
        <v>232.7417</v>
      </c>
      <c r="Q545" s="35">
        <f t="shared" si="188"/>
        <v>154.2271</v>
      </c>
      <c r="R545" s="35">
        <f t="shared" si="188"/>
        <v>43.3135</v>
      </c>
      <c r="S545" s="35">
        <f t="shared" si="188"/>
        <v>0</v>
      </c>
      <c r="T545" s="35">
        <f t="shared" si="188"/>
        <v>0</v>
      </c>
      <c r="U545" s="37">
        <f t="shared" si="188"/>
        <v>300691.6871999999</v>
      </c>
    </row>
    <row r="546" spans="2:21" ht="13.5" customHeight="1">
      <c r="B546" s="3"/>
      <c r="C546" s="7" t="s">
        <v>50</v>
      </c>
      <c r="D546" s="35">
        <f aca="true" t="shared" si="189" ref="D546:U546">SUM(D351,D416,D481)</f>
        <v>16487.566</v>
      </c>
      <c r="E546" s="35">
        <f t="shared" si="189"/>
        <v>41912.5089</v>
      </c>
      <c r="F546" s="35">
        <f t="shared" si="189"/>
        <v>7345.9316</v>
      </c>
      <c r="G546" s="35">
        <f t="shared" si="189"/>
        <v>11108.0753</v>
      </c>
      <c r="H546" s="35">
        <f t="shared" si="189"/>
        <v>2401.4494999999997</v>
      </c>
      <c r="I546" s="35">
        <f t="shared" si="189"/>
        <v>1821.8284000000003</v>
      </c>
      <c r="J546" s="35">
        <f t="shared" si="189"/>
        <v>943.2015</v>
      </c>
      <c r="K546" s="35">
        <f t="shared" si="189"/>
        <v>762.1009</v>
      </c>
      <c r="L546" s="35">
        <f t="shared" si="189"/>
        <v>1073.9193</v>
      </c>
      <c r="M546" s="36">
        <f t="shared" si="189"/>
        <v>891.8406</v>
      </c>
      <c r="N546" s="35">
        <f t="shared" si="189"/>
        <v>126.10079999999999</v>
      </c>
      <c r="O546" s="35">
        <f t="shared" si="189"/>
        <v>102.9467</v>
      </c>
      <c r="P546" s="35">
        <f t="shared" si="189"/>
        <v>68.2587</v>
      </c>
      <c r="Q546" s="35">
        <f t="shared" si="189"/>
        <v>23.473</v>
      </c>
      <c r="R546" s="35">
        <f t="shared" si="189"/>
        <v>8.9457</v>
      </c>
      <c r="S546" s="35">
        <f t="shared" si="189"/>
        <v>0</v>
      </c>
      <c r="T546" s="35">
        <f t="shared" si="189"/>
        <v>0</v>
      </c>
      <c r="U546" s="37">
        <f t="shared" si="189"/>
        <v>85078.14689999999</v>
      </c>
    </row>
    <row r="547" spans="2:21" ht="13.5" customHeight="1">
      <c r="B547" s="3" t="s">
        <v>5</v>
      </c>
      <c r="C547" s="7" t="s">
        <v>88</v>
      </c>
      <c r="D547" s="35">
        <f aca="true" t="shared" si="190" ref="D547:U547">SUM(D352,D417,D482)</f>
        <v>5143.9074</v>
      </c>
      <c r="E547" s="35">
        <f t="shared" si="190"/>
        <v>5070.6755</v>
      </c>
      <c r="F547" s="35">
        <f t="shared" si="190"/>
        <v>1723.6809</v>
      </c>
      <c r="G547" s="35">
        <f t="shared" si="190"/>
        <v>1924.5578</v>
      </c>
      <c r="H547" s="35">
        <f t="shared" si="190"/>
        <v>40.3905</v>
      </c>
      <c r="I547" s="35">
        <f t="shared" si="190"/>
        <v>189.4518</v>
      </c>
      <c r="J547" s="35">
        <f t="shared" si="190"/>
        <v>22.898600000000002</v>
      </c>
      <c r="K547" s="35">
        <f t="shared" si="190"/>
        <v>6.4188</v>
      </c>
      <c r="L547" s="35">
        <f t="shared" si="190"/>
        <v>0</v>
      </c>
      <c r="M547" s="36">
        <f t="shared" si="190"/>
        <v>0</v>
      </c>
      <c r="N547" s="35">
        <f t="shared" si="190"/>
        <v>0</v>
      </c>
      <c r="O547" s="35">
        <f t="shared" si="190"/>
        <v>0</v>
      </c>
      <c r="P547" s="35">
        <f t="shared" si="190"/>
        <v>0</v>
      </c>
      <c r="Q547" s="35">
        <f t="shared" si="190"/>
        <v>0</v>
      </c>
      <c r="R547" s="35">
        <f t="shared" si="190"/>
        <v>0</v>
      </c>
      <c r="S547" s="35">
        <f t="shared" si="190"/>
        <v>0</v>
      </c>
      <c r="T547" s="35">
        <f t="shared" si="190"/>
        <v>0</v>
      </c>
      <c r="U547" s="37">
        <f t="shared" si="190"/>
        <v>14121.9813</v>
      </c>
    </row>
    <row r="548" spans="2:21" ht="13.5" customHeight="1">
      <c r="B548" s="3"/>
      <c r="C548" s="7" t="s">
        <v>51</v>
      </c>
      <c r="D548" s="35">
        <f aca="true" t="shared" si="191" ref="D548:U548">SUM(D353,D418,D483)</f>
        <v>16479.327400000002</v>
      </c>
      <c r="E548" s="35">
        <f t="shared" si="191"/>
        <v>30200.1071</v>
      </c>
      <c r="F548" s="35">
        <f t="shared" si="191"/>
        <v>8713.3419</v>
      </c>
      <c r="G548" s="35">
        <f t="shared" si="191"/>
        <v>16570.6516</v>
      </c>
      <c r="H548" s="35">
        <f t="shared" si="191"/>
        <v>5764.3882</v>
      </c>
      <c r="I548" s="35">
        <f t="shared" si="191"/>
        <v>17776.0683</v>
      </c>
      <c r="J548" s="35">
        <f t="shared" si="191"/>
        <v>15446.309000000001</v>
      </c>
      <c r="K548" s="35">
        <f t="shared" si="191"/>
        <v>15303.9287</v>
      </c>
      <c r="L548" s="35">
        <f t="shared" si="191"/>
        <v>37959.343400000005</v>
      </c>
      <c r="M548" s="36">
        <f t="shared" si="191"/>
        <v>42654.3152</v>
      </c>
      <c r="N548" s="35">
        <f t="shared" si="191"/>
        <v>4346.766</v>
      </c>
      <c r="O548" s="35">
        <f t="shared" si="191"/>
        <v>6965.5346</v>
      </c>
      <c r="P548" s="35">
        <f t="shared" si="191"/>
        <v>4217.3724</v>
      </c>
      <c r="Q548" s="35">
        <f t="shared" si="191"/>
        <v>1988.9201</v>
      </c>
      <c r="R548" s="35">
        <f t="shared" si="191"/>
        <v>2153.0595</v>
      </c>
      <c r="S548" s="35">
        <f t="shared" si="191"/>
        <v>608.3068</v>
      </c>
      <c r="T548" s="35">
        <f t="shared" si="191"/>
        <v>154.4112</v>
      </c>
      <c r="U548" s="37">
        <f t="shared" si="191"/>
        <v>227302.15139999997</v>
      </c>
    </row>
    <row r="549" spans="2:21" ht="13.5" customHeight="1">
      <c r="B549" s="3"/>
      <c r="C549" s="7" t="s">
        <v>82</v>
      </c>
      <c r="D549" s="35">
        <f aca="true" t="shared" si="192" ref="D549:U549">SUM(D354,D419,D484)</f>
        <v>7667.3872</v>
      </c>
      <c r="E549" s="35">
        <f t="shared" si="192"/>
        <v>7507.6183</v>
      </c>
      <c r="F549" s="35">
        <f t="shared" si="192"/>
        <v>3041.6122</v>
      </c>
      <c r="G549" s="35">
        <f t="shared" si="192"/>
        <v>8701.774700000002</v>
      </c>
      <c r="H549" s="35">
        <f t="shared" si="192"/>
        <v>3483.4856999999997</v>
      </c>
      <c r="I549" s="35">
        <f t="shared" si="192"/>
        <v>8979.7458</v>
      </c>
      <c r="J549" s="35">
        <f t="shared" si="192"/>
        <v>4710.5694</v>
      </c>
      <c r="K549" s="35">
        <f t="shared" si="192"/>
        <v>2792.8873</v>
      </c>
      <c r="L549" s="35">
        <f t="shared" si="192"/>
        <v>4423.223</v>
      </c>
      <c r="M549" s="36">
        <f t="shared" si="192"/>
        <v>7197.2479</v>
      </c>
      <c r="N549" s="35">
        <f t="shared" si="192"/>
        <v>3312.4468</v>
      </c>
      <c r="O549" s="35">
        <f t="shared" si="192"/>
        <v>9592.4136</v>
      </c>
      <c r="P549" s="35">
        <f t="shared" si="192"/>
        <v>1874.1246</v>
      </c>
      <c r="Q549" s="35">
        <f t="shared" si="192"/>
        <v>1411.9922</v>
      </c>
      <c r="R549" s="35">
        <f t="shared" si="192"/>
        <v>795.8016</v>
      </c>
      <c r="S549" s="35">
        <f t="shared" si="192"/>
        <v>63.834900000000005</v>
      </c>
      <c r="T549" s="35">
        <f t="shared" si="192"/>
        <v>10.5659</v>
      </c>
      <c r="U549" s="37">
        <f t="shared" si="192"/>
        <v>75566.7311</v>
      </c>
    </row>
    <row r="550" spans="2:21" ht="13.5" customHeight="1">
      <c r="B550" s="3"/>
      <c r="C550" s="7" t="s">
        <v>52</v>
      </c>
      <c r="D550" s="35">
        <f aca="true" t="shared" si="193" ref="D550:U550">SUM(D355,D420,D485)</f>
        <v>15906.437</v>
      </c>
      <c r="E550" s="35">
        <f t="shared" si="193"/>
        <v>14690.897700000001</v>
      </c>
      <c r="F550" s="35">
        <f t="shared" si="193"/>
        <v>4612.4671</v>
      </c>
      <c r="G550" s="35">
        <f t="shared" si="193"/>
        <v>10285.814699999999</v>
      </c>
      <c r="H550" s="35">
        <f t="shared" si="193"/>
        <v>2941.6129000000005</v>
      </c>
      <c r="I550" s="35">
        <f t="shared" si="193"/>
        <v>5858.824</v>
      </c>
      <c r="J550" s="35">
        <f t="shared" si="193"/>
        <v>2383.6066</v>
      </c>
      <c r="K550" s="35">
        <f t="shared" si="193"/>
        <v>1191.3382</v>
      </c>
      <c r="L550" s="35">
        <f t="shared" si="193"/>
        <v>2013.1909</v>
      </c>
      <c r="M550" s="36">
        <f t="shared" si="193"/>
        <v>3108.4539</v>
      </c>
      <c r="N550" s="35">
        <f t="shared" si="193"/>
        <v>545.3192</v>
      </c>
      <c r="O550" s="35">
        <f t="shared" si="193"/>
        <v>834.9408</v>
      </c>
      <c r="P550" s="35">
        <f t="shared" si="193"/>
        <v>264.9297</v>
      </c>
      <c r="Q550" s="35">
        <f t="shared" si="193"/>
        <v>247.1564</v>
      </c>
      <c r="R550" s="35">
        <f t="shared" si="193"/>
        <v>95.3296</v>
      </c>
      <c r="S550" s="35">
        <f t="shared" si="193"/>
        <v>2.1236</v>
      </c>
      <c r="T550" s="35">
        <f t="shared" si="193"/>
        <v>1.0513</v>
      </c>
      <c r="U550" s="37">
        <f t="shared" si="193"/>
        <v>64983.493599999994</v>
      </c>
    </row>
    <row r="551" spans="2:21" ht="13.5" customHeight="1">
      <c r="B551" s="3"/>
      <c r="C551" s="7" t="s">
        <v>53</v>
      </c>
      <c r="D551" s="35">
        <f aca="true" t="shared" si="194" ref="D551:U551">SUM(D356,D421,D486)</f>
        <v>76141.6532</v>
      </c>
      <c r="E551" s="35">
        <f t="shared" si="194"/>
        <v>126018.9757</v>
      </c>
      <c r="F551" s="35">
        <f t="shared" si="194"/>
        <v>41616.4671</v>
      </c>
      <c r="G551" s="35">
        <f t="shared" si="194"/>
        <v>45359.3277</v>
      </c>
      <c r="H551" s="35">
        <f t="shared" si="194"/>
        <v>15180.248399999999</v>
      </c>
      <c r="I551" s="35">
        <f t="shared" si="194"/>
        <v>21871.757700000002</v>
      </c>
      <c r="J551" s="35">
        <f t="shared" si="194"/>
        <v>7546.338400000001</v>
      </c>
      <c r="K551" s="35">
        <f t="shared" si="194"/>
        <v>3646.3137</v>
      </c>
      <c r="L551" s="35">
        <f t="shared" si="194"/>
        <v>3423.6283000000003</v>
      </c>
      <c r="M551" s="36">
        <f t="shared" si="194"/>
        <v>3827.8629</v>
      </c>
      <c r="N551" s="35">
        <f t="shared" si="194"/>
        <v>995.0545</v>
      </c>
      <c r="O551" s="35">
        <f t="shared" si="194"/>
        <v>1262.1911</v>
      </c>
      <c r="P551" s="35">
        <f t="shared" si="194"/>
        <v>477.70939999999996</v>
      </c>
      <c r="Q551" s="35">
        <f t="shared" si="194"/>
        <v>405.1447</v>
      </c>
      <c r="R551" s="35">
        <f t="shared" si="194"/>
        <v>105.0652</v>
      </c>
      <c r="S551" s="35">
        <f t="shared" si="194"/>
        <v>0</v>
      </c>
      <c r="T551" s="35">
        <f t="shared" si="194"/>
        <v>0</v>
      </c>
      <c r="U551" s="37">
        <f t="shared" si="194"/>
        <v>347877.738</v>
      </c>
    </row>
    <row r="552" spans="2:21" ht="13.5" customHeight="1">
      <c r="B552" s="3"/>
      <c r="C552" s="7" t="s">
        <v>89</v>
      </c>
      <c r="D552" s="35">
        <f aca="true" t="shared" si="195" ref="D552:U552">SUM(D357,D422,D487)</f>
        <v>84200.2992</v>
      </c>
      <c r="E552" s="35">
        <f t="shared" si="195"/>
        <v>56839.8546</v>
      </c>
      <c r="F552" s="35">
        <f t="shared" si="195"/>
        <v>33612.157699999996</v>
      </c>
      <c r="G552" s="35">
        <f t="shared" si="195"/>
        <v>23131.0902</v>
      </c>
      <c r="H552" s="35">
        <f t="shared" si="195"/>
        <v>5234.2983</v>
      </c>
      <c r="I552" s="35">
        <f t="shared" si="195"/>
        <v>7753.1658</v>
      </c>
      <c r="J552" s="35">
        <f t="shared" si="195"/>
        <v>2612.2679</v>
      </c>
      <c r="K552" s="35">
        <f t="shared" si="195"/>
        <v>1863.396</v>
      </c>
      <c r="L552" s="35">
        <f t="shared" si="195"/>
        <v>982.9203</v>
      </c>
      <c r="M552" s="36">
        <f t="shared" si="195"/>
        <v>1319.2756</v>
      </c>
      <c r="N552" s="35">
        <f t="shared" si="195"/>
        <v>218.6784</v>
      </c>
      <c r="O552" s="35">
        <f t="shared" si="195"/>
        <v>200.5254</v>
      </c>
      <c r="P552" s="35">
        <f t="shared" si="195"/>
        <v>121.9664</v>
      </c>
      <c r="Q552" s="35">
        <f t="shared" si="195"/>
        <v>44.5249</v>
      </c>
      <c r="R552" s="35">
        <f t="shared" si="195"/>
        <v>20.5881</v>
      </c>
      <c r="S552" s="35">
        <f t="shared" si="195"/>
        <v>0</v>
      </c>
      <c r="T552" s="35">
        <f t="shared" si="195"/>
        <v>0</v>
      </c>
      <c r="U552" s="37">
        <f t="shared" si="195"/>
        <v>218155.00879999998</v>
      </c>
    </row>
    <row r="553" spans="2:21" ht="13.5" customHeight="1">
      <c r="B553" s="3" t="s">
        <v>6</v>
      </c>
      <c r="C553" s="7" t="s">
        <v>90</v>
      </c>
      <c r="D553" s="35">
        <f aca="true" t="shared" si="196" ref="D553:U553">SUM(D358,D423,D488)</f>
        <v>94498.95360000001</v>
      </c>
      <c r="E553" s="35">
        <f t="shared" si="196"/>
        <v>66841.4694</v>
      </c>
      <c r="F553" s="35">
        <f t="shared" si="196"/>
        <v>14200.9159</v>
      </c>
      <c r="G553" s="35">
        <f t="shared" si="196"/>
        <v>24057.350599999998</v>
      </c>
      <c r="H553" s="35">
        <f t="shared" si="196"/>
        <v>4519.634</v>
      </c>
      <c r="I553" s="35">
        <f t="shared" si="196"/>
        <v>5609.9722</v>
      </c>
      <c r="J553" s="35">
        <f t="shared" si="196"/>
        <v>2764.3754</v>
      </c>
      <c r="K553" s="35">
        <f t="shared" si="196"/>
        <v>959.8849</v>
      </c>
      <c r="L553" s="35">
        <f t="shared" si="196"/>
        <v>971.3265</v>
      </c>
      <c r="M553" s="36">
        <f t="shared" si="196"/>
        <v>1308.2456</v>
      </c>
      <c r="N553" s="35">
        <f t="shared" si="196"/>
        <v>291.78</v>
      </c>
      <c r="O553" s="35">
        <f t="shared" si="196"/>
        <v>427.4723</v>
      </c>
      <c r="P553" s="35">
        <f t="shared" si="196"/>
        <v>252.0879</v>
      </c>
      <c r="Q553" s="35">
        <f t="shared" si="196"/>
        <v>89.912</v>
      </c>
      <c r="R553" s="35">
        <f t="shared" si="196"/>
        <v>44.5809</v>
      </c>
      <c r="S553" s="35">
        <f t="shared" si="196"/>
        <v>13.6083</v>
      </c>
      <c r="T553" s="35">
        <f t="shared" si="196"/>
        <v>4.5361</v>
      </c>
      <c r="U553" s="37">
        <f t="shared" si="196"/>
        <v>216856.10559999998</v>
      </c>
    </row>
    <row r="554" spans="2:21" ht="13.5" customHeight="1">
      <c r="B554" s="3"/>
      <c r="C554" s="7" t="s">
        <v>91</v>
      </c>
      <c r="D554" s="35">
        <f aca="true" t="shared" si="197" ref="D554:U554">SUM(D359,D424,D489)</f>
        <v>108837.7478</v>
      </c>
      <c r="E554" s="35">
        <f t="shared" si="197"/>
        <v>31227.7108</v>
      </c>
      <c r="F554" s="35">
        <f t="shared" si="197"/>
        <v>7651.9469</v>
      </c>
      <c r="G554" s="35">
        <f t="shared" si="197"/>
        <v>7766.0505</v>
      </c>
      <c r="H554" s="35">
        <f t="shared" si="197"/>
        <v>1763.9087999999997</v>
      </c>
      <c r="I554" s="35">
        <f t="shared" si="197"/>
        <v>2148.7414</v>
      </c>
      <c r="J554" s="35">
        <f t="shared" si="197"/>
        <v>691.2341</v>
      </c>
      <c r="K554" s="35">
        <f t="shared" si="197"/>
        <v>571.3221</v>
      </c>
      <c r="L554" s="35">
        <f t="shared" si="197"/>
        <v>210.906</v>
      </c>
      <c r="M554" s="36">
        <f t="shared" si="197"/>
        <v>245.5239</v>
      </c>
      <c r="N554" s="35">
        <f t="shared" si="197"/>
        <v>35.390299999999996</v>
      </c>
      <c r="O554" s="35">
        <f t="shared" si="197"/>
        <v>30.7244</v>
      </c>
      <c r="P554" s="35">
        <f t="shared" si="197"/>
        <v>24.6415</v>
      </c>
      <c r="Q554" s="35">
        <f t="shared" si="197"/>
        <v>3.1134</v>
      </c>
      <c r="R554" s="35">
        <f t="shared" si="197"/>
        <v>3.0038</v>
      </c>
      <c r="S554" s="35">
        <f t="shared" si="197"/>
        <v>0</v>
      </c>
      <c r="T554" s="35">
        <f t="shared" si="197"/>
        <v>0</v>
      </c>
      <c r="U554" s="37">
        <f t="shared" si="197"/>
        <v>161211.9657</v>
      </c>
    </row>
    <row r="555" spans="2:21" ht="13.5" customHeight="1">
      <c r="B555" s="3"/>
      <c r="C555" s="7" t="s">
        <v>92</v>
      </c>
      <c r="D555" s="35">
        <f aca="true" t="shared" si="198" ref="D555:U555">SUM(D360,D425,D490)</f>
        <v>41983.7227</v>
      </c>
      <c r="E555" s="35">
        <f t="shared" si="198"/>
        <v>40145.421500000004</v>
      </c>
      <c r="F555" s="35">
        <f t="shared" si="198"/>
        <v>6471.959000000001</v>
      </c>
      <c r="G555" s="35">
        <f t="shared" si="198"/>
        <v>10791.646</v>
      </c>
      <c r="H555" s="35">
        <f t="shared" si="198"/>
        <v>2030.061</v>
      </c>
      <c r="I555" s="35">
        <f t="shared" si="198"/>
        <v>2232.8288</v>
      </c>
      <c r="J555" s="35">
        <f t="shared" si="198"/>
        <v>502.44919999999996</v>
      </c>
      <c r="K555" s="35">
        <f t="shared" si="198"/>
        <v>199.04850000000002</v>
      </c>
      <c r="L555" s="35">
        <f t="shared" si="198"/>
        <v>146.6278</v>
      </c>
      <c r="M555" s="36">
        <f t="shared" si="198"/>
        <v>89.1038</v>
      </c>
      <c r="N555" s="35">
        <f t="shared" si="198"/>
        <v>22.2456</v>
      </c>
      <c r="O555" s="35">
        <f t="shared" si="198"/>
        <v>31.9575</v>
      </c>
      <c r="P555" s="35">
        <f t="shared" si="198"/>
        <v>1.8224</v>
      </c>
      <c r="Q555" s="35">
        <f t="shared" si="198"/>
        <v>3.306</v>
      </c>
      <c r="R555" s="35">
        <f t="shared" si="198"/>
        <v>0</v>
      </c>
      <c r="S555" s="35">
        <f t="shared" si="198"/>
        <v>0</v>
      </c>
      <c r="T555" s="35">
        <f t="shared" si="198"/>
        <v>0</v>
      </c>
      <c r="U555" s="37">
        <f t="shared" si="198"/>
        <v>104652.1998</v>
      </c>
    </row>
    <row r="556" spans="2:21" ht="13.5" customHeight="1">
      <c r="B556" s="3"/>
      <c r="C556" s="7" t="s">
        <v>54</v>
      </c>
      <c r="D556" s="35">
        <f aca="true" t="shared" si="199" ref="D556:U556">SUM(D361,D426,D491)</f>
        <v>195068.01280000003</v>
      </c>
      <c r="E556" s="35">
        <f t="shared" si="199"/>
        <v>129328.2104</v>
      </c>
      <c r="F556" s="35">
        <f t="shared" si="199"/>
        <v>23198.2637</v>
      </c>
      <c r="G556" s="35">
        <f t="shared" si="199"/>
        <v>31418.7377</v>
      </c>
      <c r="H556" s="35">
        <f t="shared" si="199"/>
        <v>7833.3528</v>
      </c>
      <c r="I556" s="35">
        <f t="shared" si="199"/>
        <v>10615.7107</v>
      </c>
      <c r="J556" s="35">
        <f t="shared" si="199"/>
        <v>3760.0646</v>
      </c>
      <c r="K556" s="35">
        <f t="shared" si="199"/>
        <v>1464.8376</v>
      </c>
      <c r="L556" s="35">
        <f t="shared" si="199"/>
        <v>1305.4433</v>
      </c>
      <c r="M556" s="36">
        <f t="shared" si="199"/>
        <v>1253.0023</v>
      </c>
      <c r="N556" s="35">
        <f t="shared" si="199"/>
        <v>326.6079</v>
      </c>
      <c r="O556" s="35">
        <f t="shared" si="199"/>
        <v>193.53840000000002</v>
      </c>
      <c r="P556" s="35">
        <f t="shared" si="199"/>
        <v>201.1214</v>
      </c>
      <c r="Q556" s="35">
        <f t="shared" si="199"/>
        <v>121.65950000000001</v>
      </c>
      <c r="R556" s="35">
        <f t="shared" si="199"/>
        <v>58.4442</v>
      </c>
      <c r="S556" s="35">
        <f t="shared" si="199"/>
        <v>3.2794</v>
      </c>
      <c r="T556" s="35">
        <f t="shared" si="199"/>
        <v>0</v>
      </c>
      <c r="U556" s="37">
        <f t="shared" si="199"/>
        <v>406150.2867</v>
      </c>
    </row>
    <row r="557" spans="2:21" ht="13.5" customHeight="1">
      <c r="B557" s="3"/>
      <c r="C557" s="7" t="s">
        <v>93</v>
      </c>
      <c r="D557" s="35">
        <f aca="true" t="shared" si="200" ref="D557:U557">SUM(D362,D427,D492)</f>
        <v>78892.8816</v>
      </c>
      <c r="E557" s="35">
        <f t="shared" si="200"/>
        <v>32189.1295</v>
      </c>
      <c r="F557" s="35">
        <f t="shared" si="200"/>
        <v>3146.078</v>
      </c>
      <c r="G557" s="35">
        <f t="shared" si="200"/>
        <v>3358.1938</v>
      </c>
      <c r="H557" s="35">
        <f t="shared" si="200"/>
        <v>888.8567</v>
      </c>
      <c r="I557" s="35">
        <f t="shared" si="200"/>
        <v>1227.4778999999999</v>
      </c>
      <c r="J557" s="35">
        <f t="shared" si="200"/>
        <v>263.1872</v>
      </c>
      <c r="K557" s="35">
        <f t="shared" si="200"/>
        <v>136.5738</v>
      </c>
      <c r="L557" s="35">
        <f t="shared" si="200"/>
        <v>80.1121</v>
      </c>
      <c r="M557" s="36">
        <f t="shared" si="200"/>
        <v>107.6334</v>
      </c>
      <c r="N557" s="35">
        <f t="shared" si="200"/>
        <v>25.6411</v>
      </c>
      <c r="O557" s="35">
        <f t="shared" si="200"/>
        <v>7.3629</v>
      </c>
      <c r="P557" s="35">
        <f t="shared" si="200"/>
        <v>22.3182</v>
      </c>
      <c r="Q557" s="35">
        <f t="shared" si="200"/>
        <v>1.9795</v>
      </c>
      <c r="R557" s="35">
        <f t="shared" si="200"/>
        <v>0</v>
      </c>
      <c r="S557" s="35">
        <f t="shared" si="200"/>
        <v>0</v>
      </c>
      <c r="T557" s="35">
        <f t="shared" si="200"/>
        <v>0</v>
      </c>
      <c r="U557" s="37">
        <f t="shared" si="200"/>
        <v>120347.42569999998</v>
      </c>
    </row>
    <row r="558" spans="2:21" ht="13.5" customHeight="1">
      <c r="B558" s="3"/>
      <c r="C558" s="7" t="s">
        <v>55</v>
      </c>
      <c r="D558" s="35">
        <f aca="true" t="shared" si="201" ref="D558:U558">SUM(D363,D428,D493)</f>
        <v>18104.0766</v>
      </c>
      <c r="E558" s="35">
        <f t="shared" si="201"/>
        <v>13797.929399999999</v>
      </c>
      <c r="F558" s="35">
        <f t="shared" si="201"/>
        <v>5793.694399999999</v>
      </c>
      <c r="G558" s="35">
        <f t="shared" si="201"/>
        <v>32332.077299999997</v>
      </c>
      <c r="H558" s="35">
        <f t="shared" si="201"/>
        <v>11007.7824</v>
      </c>
      <c r="I558" s="35">
        <f t="shared" si="201"/>
        <v>23773.8672</v>
      </c>
      <c r="J558" s="35">
        <f t="shared" si="201"/>
        <v>9459.912499999999</v>
      </c>
      <c r="K558" s="35">
        <f t="shared" si="201"/>
        <v>6583.5544</v>
      </c>
      <c r="L558" s="35">
        <f t="shared" si="201"/>
        <v>7970.3180999999995</v>
      </c>
      <c r="M558" s="36">
        <f t="shared" si="201"/>
        <v>6219.6806</v>
      </c>
      <c r="N558" s="35">
        <f t="shared" si="201"/>
        <v>1367.3944000000001</v>
      </c>
      <c r="O558" s="35">
        <f t="shared" si="201"/>
        <v>1469.9243</v>
      </c>
      <c r="P558" s="35">
        <f t="shared" si="201"/>
        <v>1346.6684</v>
      </c>
      <c r="Q558" s="35">
        <f t="shared" si="201"/>
        <v>832.0301999999999</v>
      </c>
      <c r="R558" s="35">
        <f t="shared" si="201"/>
        <v>660.7848</v>
      </c>
      <c r="S558" s="35">
        <f t="shared" si="201"/>
        <v>46.6231</v>
      </c>
      <c r="T558" s="35">
        <f t="shared" si="201"/>
        <v>4.3047</v>
      </c>
      <c r="U558" s="37">
        <f t="shared" si="201"/>
        <v>140770.62279999998</v>
      </c>
    </row>
    <row r="559" spans="2:21" ht="13.5" customHeight="1">
      <c r="B559" s="3"/>
      <c r="C559" s="8" t="s">
        <v>94</v>
      </c>
      <c r="D559" s="35">
        <f aca="true" t="shared" si="202" ref="D559:U559">SUM(D364,D429,D494)</f>
        <v>667289.2159000001</v>
      </c>
      <c r="E559" s="35">
        <f t="shared" si="202"/>
        <v>75470.2914</v>
      </c>
      <c r="F559" s="35">
        <f t="shared" si="202"/>
        <v>12266.0214</v>
      </c>
      <c r="G559" s="35">
        <f t="shared" si="202"/>
        <v>11504.732300000001</v>
      </c>
      <c r="H559" s="35">
        <f t="shared" si="202"/>
        <v>3941.5854</v>
      </c>
      <c r="I559" s="35">
        <f t="shared" si="202"/>
        <v>2938.4993999999997</v>
      </c>
      <c r="J559" s="35">
        <f t="shared" si="202"/>
        <v>830.8719</v>
      </c>
      <c r="K559" s="35">
        <f t="shared" si="202"/>
        <v>429.0455</v>
      </c>
      <c r="L559" s="35">
        <f t="shared" si="202"/>
        <v>206.98360000000002</v>
      </c>
      <c r="M559" s="36">
        <f t="shared" si="202"/>
        <v>222.6875</v>
      </c>
      <c r="N559" s="35">
        <f t="shared" si="202"/>
        <v>101.9795</v>
      </c>
      <c r="O559" s="35">
        <f t="shared" si="202"/>
        <v>60.8157</v>
      </c>
      <c r="P559" s="35">
        <f t="shared" si="202"/>
        <v>58.4304</v>
      </c>
      <c r="Q559" s="35">
        <f t="shared" si="202"/>
        <v>17.263</v>
      </c>
      <c r="R559" s="35">
        <f t="shared" si="202"/>
        <v>1.4398</v>
      </c>
      <c r="S559" s="35">
        <f t="shared" si="202"/>
        <v>0</v>
      </c>
      <c r="T559" s="35">
        <f t="shared" si="202"/>
        <v>0</v>
      </c>
      <c r="U559" s="37">
        <f t="shared" si="202"/>
        <v>775339.8627000002</v>
      </c>
    </row>
    <row r="560" spans="2:21" ht="13.5" customHeight="1">
      <c r="B560" s="5"/>
      <c r="C560" s="9" t="s">
        <v>86</v>
      </c>
      <c r="D560" s="38">
        <f aca="true" t="shared" si="203" ref="D560:U560">SUM(D365,D430,D495)</f>
        <v>2488297.8671</v>
      </c>
      <c r="E560" s="38">
        <f t="shared" si="203"/>
        <v>1762573.9211999997</v>
      </c>
      <c r="F560" s="38">
        <f t="shared" si="203"/>
        <v>551919.5599</v>
      </c>
      <c r="G560" s="38">
        <f t="shared" si="203"/>
        <v>770807.1427</v>
      </c>
      <c r="H560" s="38">
        <f t="shared" si="203"/>
        <v>198194.69169999994</v>
      </c>
      <c r="I560" s="38">
        <f t="shared" si="203"/>
        <v>294187.94159999996</v>
      </c>
      <c r="J560" s="38">
        <f t="shared" si="203"/>
        <v>109709.97739999999</v>
      </c>
      <c r="K560" s="38">
        <f t="shared" si="203"/>
        <v>65804.6157</v>
      </c>
      <c r="L560" s="38">
        <f t="shared" si="203"/>
        <v>95625.8938</v>
      </c>
      <c r="M560" s="39">
        <f t="shared" si="203"/>
        <v>124360.06470000002</v>
      </c>
      <c r="N560" s="38">
        <f t="shared" si="203"/>
        <v>25070.784900000002</v>
      </c>
      <c r="O560" s="38">
        <f t="shared" si="203"/>
        <v>35878.88249999999</v>
      </c>
      <c r="P560" s="38">
        <f t="shared" si="203"/>
        <v>15348.842999999997</v>
      </c>
      <c r="Q560" s="38">
        <f t="shared" si="203"/>
        <v>9521.3884</v>
      </c>
      <c r="R560" s="38">
        <f t="shared" si="203"/>
        <v>6244.9484999999995</v>
      </c>
      <c r="S560" s="38">
        <f t="shared" si="203"/>
        <v>844.7872</v>
      </c>
      <c r="T560" s="38">
        <f t="shared" si="203"/>
        <v>220.41930000000002</v>
      </c>
      <c r="U560" s="40">
        <f t="shared" si="203"/>
        <v>6554611.729600001</v>
      </c>
    </row>
    <row r="561" spans="2:21" ht="13.5" customHeight="1">
      <c r="B561" s="1"/>
      <c r="C561" s="10" t="s">
        <v>56</v>
      </c>
      <c r="D561" s="35">
        <f aca="true" t="shared" si="204" ref="D561:U561">SUM(D366,D431,D496)</f>
        <v>5491.4353</v>
      </c>
      <c r="E561" s="35">
        <f t="shared" si="204"/>
        <v>1914.2307</v>
      </c>
      <c r="F561" s="35">
        <f t="shared" si="204"/>
        <v>675.9224</v>
      </c>
      <c r="G561" s="35">
        <f t="shared" si="204"/>
        <v>231.51409999999998</v>
      </c>
      <c r="H561" s="35">
        <f t="shared" si="204"/>
        <v>65.1168</v>
      </c>
      <c r="I561" s="35">
        <f t="shared" si="204"/>
        <v>67.9414</v>
      </c>
      <c r="J561" s="35">
        <f t="shared" si="204"/>
        <v>15.9394</v>
      </c>
      <c r="K561" s="35">
        <f t="shared" si="204"/>
        <v>16.0664</v>
      </c>
      <c r="L561" s="35">
        <f t="shared" si="204"/>
        <v>5.0387</v>
      </c>
      <c r="M561" s="36">
        <f t="shared" si="204"/>
        <v>3.0174</v>
      </c>
      <c r="N561" s="35">
        <f t="shared" si="204"/>
        <v>0</v>
      </c>
      <c r="O561" s="35">
        <f t="shared" si="204"/>
        <v>3.0036</v>
      </c>
      <c r="P561" s="35">
        <f t="shared" si="204"/>
        <v>1.0072</v>
      </c>
      <c r="Q561" s="35">
        <f t="shared" si="204"/>
        <v>0</v>
      </c>
      <c r="R561" s="35">
        <f t="shared" si="204"/>
        <v>0</v>
      </c>
      <c r="S561" s="35">
        <f t="shared" si="204"/>
        <v>0</v>
      </c>
      <c r="T561" s="35">
        <f t="shared" si="204"/>
        <v>0</v>
      </c>
      <c r="U561" s="37">
        <f t="shared" si="204"/>
        <v>8490.2334</v>
      </c>
    </row>
    <row r="562" spans="2:21" ht="13.5" customHeight="1">
      <c r="B562" s="3"/>
      <c r="C562" s="7" t="s">
        <v>57</v>
      </c>
      <c r="D562" s="35">
        <f aca="true" t="shared" si="205" ref="D562:U562">SUM(D367,D432,D497)</f>
        <v>117322.3893</v>
      </c>
      <c r="E562" s="35">
        <f t="shared" si="205"/>
        <v>5999.6431</v>
      </c>
      <c r="F562" s="35">
        <f t="shared" si="205"/>
        <v>836.0295000000001</v>
      </c>
      <c r="G562" s="35">
        <f t="shared" si="205"/>
        <v>1105.8243</v>
      </c>
      <c r="H562" s="35">
        <f t="shared" si="205"/>
        <v>135.3808</v>
      </c>
      <c r="I562" s="35">
        <f t="shared" si="205"/>
        <v>153.2631</v>
      </c>
      <c r="J562" s="35">
        <f t="shared" si="205"/>
        <v>0</v>
      </c>
      <c r="K562" s="35">
        <f t="shared" si="205"/>
        <v>2.8521</v>
      </c>
      <c r="L562" s="35">
        <f t="shared" si="205"/>
        <v>2.8521</v>
      </c>
      <c r="M562" s="36">
        <f t="shared" si="205"/>
        <v>0</v>
      </c>
      <c r="N562" s="35">
        <f t="shared" si="205"/>
        <v>0</v>
      </c>
      <c r="O562" s="35">
        <f t="shared" si="205"/>
        <v>1.0308</v>
      </c>
      <c r="P562" s="35">
        <f t="shared" si="205"/>
        <v>0</v>
      </c>
      <c r="Q562" s="35">
        <f t="shared" si="205"/>
        <v>0</v>
      </c>
      <c r="R562" s="35">
        <f t="shared" si="205"/>
        <v>0</v>
      </c>
      <c r="S562" s="35">
        <f t="shared" si="205"/>
        <v>0</v>
      </c>
      <c r="T562" s="35">
        <f t="shared" si="205"/>
        <v>0</v>
      </c>
      <c r="U562" s="37">
        <f t="shared" si="205"/>
        <v>125559.26509999999</v>
      </c>
    </row>
    <row r="563" spans="2:21" ht="13.5" customHeight="1">
      <c r="B563" s="3"/>
      <c r="C563" s="7" t="s">
        <v>58</v>
      </c>
      <c r="D563" s="35">
        <f aca="true" t="shared" si="206" ref="D563:U563">SUM(D368,D433,D498)</f>
        <v>137537.2208</v>
      </c>
      <c r="E563" s="35">
        <f t="shared" si="206"/>
        <v>91799.1581</v>
      </c>
      <c r="F563" s="35">
        <f t="shared" si="206"/>
        <v>11267.6431</v>
      </c>
      <c r="G563" s="35">
        <f t="shared" si="206"/>
        <v>9243.1593</v>
      </c>
      <c r="H563" s="35">
        <f t="shared" si="206"/>
        <v>1017.657</v>
      </c>
      <c r="I563" s="35">
        <f t="shared" si="206"/>
        <v>1159.2522</v>
      </c>
      <c r="J563" s="35">
        <f t="shared" si="206"/>
        <v>128.96179999999998</v>
      </c>
      <c r="K563" s="35">
        <f t="shared" si="206"/>
        <v>42.0954</v>
      </c>
      <c r="L563" s="35">
        <f t="shared" si="206"/>
        <v>37.271</v>
      </c>
      <c r="M563" s="36">
        <f t="shared" si="206"/>
        <v>9</v>
      </c>
      <c r="N563" s="35">
        <f t="shared" si="206"/>
        <v>3.5</v>
      </c>
      <c r="O563" s="35">
        <f t="shared" si="206"/>
        <v>14.0854</v>
      </c>
      <c r="P563" s="35">
        <f t="shared" si="206"/>
        <v>0</v>
      </c>
      <c r="Q563" s="35">
        <f t="shared" si="206"/>
        <v>0</v>
      </c>
      <c r="R563" s="35">
        <f t="shared" si="206"/>
        <v>0</v>
      </c>
      <c r="S563" s="35">
        <f t="shared" si="206"/>
        <v>0</v>
      </c>
      <c r="T563" s="35">
        <f t="shared" si="206"/>
        <v>0</v>
      </c>
      <c r="U563" s="37">
        <f t="shared" si="206"/>
        <v>252259.0041</v>
      </c>
    </row>
    <row r="564" spans="2:21" ht="13.5" customHeight="1">
      <c r="B564" s="3" t="s">
        <v>7</v>
      </c>
      <c r="C564" s="7" t="s">
        <v>95</v>
      </c>
      <c r="D564" s="35">
        <f aca="true" t="shared" si="207" ref="D564:U564">SUM(D369,D434,D499)</f>
        <v>90125.4265</v>
      </c>
      <c r="E564" s="35">
        <f t="shared" si="207"/>
        <v>123150.19989999999</v>
      </c>
      <c r="F564" s="35">
        <f t="shared" si="207"/>
        <v>42904.5547</v>
      </c>
      <c r="G564" s="35">
        <f t="shared" si="207"/>
        <v>82834.19720000001</v>
      </c>
      <c r="H564" s="35">
        <f t="shared" si="207"/>
        <v>21876.5193</v>
      </c>
      <c r="I564" s="35">
        <f t="shared" si="207"/>
        <v>37073.849899999994</v>
      </c>
      <c r="J564" s="35">
        <f t="shared" si="207"/>
        <v>8715.4486</v>
      </c>
      <c r="K564" s="35">
        <f t="shared" si="207"/>
        <v>2330.7369</v>
      </c>
      <c r="L564" s="35">
        <f t="shared" si="207"/>
        <v>1048.5241999999998</v>
      </c>
      <c r="M564" s="36">
        <f t="shared" si="207"/>
        <v>1397.0014999999999</v>
      </c>
      <c r="N564" s="35">
        <f t="shared" si="207"/>
        <v>878.5011999999999</v>
      </c>
      <c r="O564" s="35">
        <f t="shared" si="207"/>
        <v>226.8957</v>
      </c>
      <c r="P564" s="35">
        <f t="shared" si="207"/>
        <v>227.5516</v>
      </c>
      <c r="Q564" s="35">
        <f t="shared" si="207"/>
        <v>41.427</v>
      </c>
      <c r="R564" s="35">
        <f t="shared" si="207"/>
        <v>62.1133</v>
      </c>
      <c r="S564" s="35">
        <f t="shared" si="207"/>
        <v>4.7868</v>
      </c>
      <c r="T564" s="35">
        <f t="shared" si="207"/>
        <v>0</v>
      </c>
      <c r="U564" s="37">
        <f t="shared" si="207"/>
        <v>412897.73430000007</v>
      </c>
    </row>
    <row r="565" spans="2:21" ht="13.5" customHeight="1">
      <c r="B565" s="3"/>
      <c r="C565" s="7" t="s">
        <v>59</v>
      </c>
      <c r="D565" s="35">
        <f aca="true" t="shared" si="208" ref="D565:U565">SUM(D370,D435,D500)</f>
        <v>1896296.9256000002</v>
      </c>
      <c r="E565" s="35">
        <f t="shared" si="208"/>
        <v>2041468.2635</v>
      </c>
      <c r="F565" s="35">
        <f t="shared" si="208"/>
        <v>135215.4428</v>
      </c>
      <c r="G565" s="35">
        <f t="shared" si="208"/>
        <v>168053.16369999998</v>
      </c>
      <c r="H565" s="35">
        <f t="shared" si="208"/>
        <v>25683.946799999998</v>
      </c>
      <c r="I565" s="35">
        <f t="shared" si="208"/>
        <v>18432.5831</v>
      </c>
      <c r="J565" s="35">
        <f t="shared" si="208"/>
        <v>2531.218</v>
      </c>
      <c r="K565" s="35">
        <f t="shared" si="208"/>
        <v>1436.5185</v>
      </c>
      <c r="L565" s="35">
        <f t="shared" si="208"/>
        <v>1051.4383</v>
      </c>
      <c r="M565" s="36">
        <f t="shared" si="208"/>
        <v>980.6944</v>
      </c>
      <c r="N565" s="35">
        <f t="shared" si="208"/>
        <v>233.6567</v>
      </c>
      <c r="O565" s="35">
        <f t="shared" si="208"/>
        <v>583.5809</v>
      </c>
      <c r="P565" s="35">
        <f t="shared" si="208"/>
        <v>179.166</v>
      </c>
      <c r="Q565" s="35">
        <f t="shared" si="208"/>
        <v>56.8746</v>
      </c>
      <c r="R565" s="35">
        <f t="shared" si="208"/>
        <v>49.0552</v>
      </c>
      <c r="S565" s="35">
        <f t="shared" si="208"/>
        <v>0</v>
      </c>
      <c r="T565" s="35">
        <f t="shared" si="208"/>
        <v>0</v>
      </c>
      <c r="U565" s="37">
        <f t="shared" si="208"/>
        <v>4292252.528100001</v>
      </c>
    </row>
    <row r="566" spans="2:21" ht="13.5" customHeight="1">
      <c r="B566" s="3"/>
      <c r="C566" s="7" t="s">
        <v>60</v>
      </c>
      <c r="D566" s="35">
        <f aca="true" t="shared" si="209" ref="D566:U566">SUM(D371,D436,D501)</f>
        <v>20742.6079</v>
      </c>
      <c r="E566" s="35">
        <f t="shared" si="209"/>
        <v>61865.8723</v>
      </c>
      <c r="F566" s="35">
        <f t="shared" si="209"/>
        <v>23901.021699999998</v>
      </c>
      <c r="G566" s="35">
        <f t="shared" si="209"/>
        <v>29508.3686</v>
      </c>
      <c r="H566" s="35">
        <f t="shared" si="209"/>
        <v>11951.3581</v>
      </c>
      <c r="I566" s="35">
        <f t="shared" si="209"/>
        <v>16418.630100000002</v>
      </c>
      <c r="J566" s="35">
        <f t="shared" si="209"/>
        <v>4367.7749</v>
      </c>
      <c r="K566" s="35">
        <f t="shared" si="209"/>
        <v>1941.2156</v>
      </c>
      <c r="L566" s="35">
        <f t="shared" si="209"/>
        <v>6209.3218</v>
      </c>
      <c r="M566" s="36">
        <f t="shared" si="209"/>
        <v>7817.4861</v>
      </c>
      <c r="N566" s="35">
        <f t="shared" si="209"/>
        <v>1501.1913</v>
      </c>
      <c r="O566" s="35">
        <f t="shared" si="209"/>
        <v>3032.4671</v>
      </c>
      <c r="P566" s="35">
        <f t="shared" si="209"/>
        <v>3087.3271999999997</v>
      </c>
      <c r="Q566" s="35">
        <f t="shared" si="209"/>
        <v>362.953</v>
      </c>
      <c r="R566" s="35">
        <f t="shared" si="209"/>
        <v>285.06</v>
      </c>
      <c r="S566" s="35">
        <f t="shared" si="209"/>
        <v>0</v>
      </c>
      <c r="T566" s="35">
        <f t="shared" si="209"/>
        <v>12.9404</v>
      </c>
      <c r="U566" s="37">
        <f t="shared" si="209"/>
        <v>193005.59610000002</v>
      </c>
    </row>
    <row r="567" spans="2:21" ht="13.5" customHeight="1">
      <c r="B567" s="3"/>
      <c r="C567" s="7" t="s">
        <v>61</v>
      </c>
      <c r="D567" s="35">
        <f aca="true" t="shared" si="210" ref="D567:U567">SUM(D372,D437,D502)</f>
        <v>59369.6948</v>
      </c>
      <c r="E567" s="35">
        <f t="shared" si="210"/>
        <v>87096.0398</v>
      </c>
      <c r="F567" s="35">
        <f t="shared" si="210"/>
        <v>21927.5822</v>
      </c>
      <c r="G567" s="35">
        <f t="shared" si="210"/>
        <v>20922.4011</v>
      </c>
      <c r="H567" s="35">
        <f t="shared" si="210"/>
        <v>4664.9923</v>
      </c>
      <c r="I567" s="35">
        <f t="shared" si="210"/>
        <v>6639.891</v>
      </c>
      <c r="J567" s="35">
        <f t="shared" si="210"/>
        <v>2057.9062</v>
      </c>
      <c r="K567" s="35">
        <f t="shared" si="210"/>
        <v>577.1247</v>
      </c>
      <c r="L567" s="35">
        <f t="shared" si="210"/>
        <v>484.9167</v>
      </c>
      <c r="M567" s="36">
        <f t="shared" si="210"/>
        <v>643.6939</v>
      </c>
      <c r="N567" s="35">
        <f t="shared" si="210"/>
        <v>99.0023</v>
      </c>
      <c r="O567" s="35">
        <f t="shared" si="210"/>
        <v>81.1711</v>
      </c>
      <c r="P567" s="35">
        <f t="shared" si="210"/>
        <v>57.9741</v>
      </c>
      <c r="Q567" s="35">
        <f t="shared" si="210"/>
        <v>0</v>
      </c>
      <c r="R567" s="35">
        <f t="shared" si="210"/>
        <v>0</v>
      </c>
      <c r="S567" s="35">
        <f t="shared" si="210"/>
        <v>0</v>
      </c>
      <c r="T567" s="35">
        <f t="shared" si="210"/>
        <v>0</v>
      </c>
      <c r="U567" s="37">
        <f t="shared" si="210"/>
        <v>204622.39020000002</v>
      </c>
    </row>
    <row r="568" spans="2:21" ht="13.5" customHeight="1">
      <c r="B568" s="3"/>
      <c r="C568" s="7" t="s">
        <v>62</v>
      </c>
      <c r="D568" s="35">
        <f aca="true" t="shared" si="211" ref="D568:U568">SUM(D373,D438,D503)</f>
        <v>17731.8517</v>
      </c>
      <c r="E568" s="35">
        <f t="shared" si="211"/>
        <v>118477.91010000001</v>
      </c>
      <c r="F568" s="35">
        <f t="shared" si="211"/>
        <v>30188.675199999998</v>
      </c>
      <c r="G568" s="35">
        <f t="shared" si="211"/>
        <v>30104.4085</v>
      </c>
      <c r="H568" s="35">
        <f t="shared" si="211"/>
        <v>13022.0835</v>
      </c>
      <c r="I568" s="35">
        <f t="shared" si="211"/>
        <v>30348.4532</v>
      </c>
      <c r="J568" s="35">
        <f t="shared" si="211"/>
        <v>7618.8897</v>
      </c>
      <c r="K568" s="35">
        <f t="shared" si="211"/>
        <v>3116.8186</v>
      </c>
      <c r="L568" s="35">
        <f t="shared" si="211"/>
        <v>3333.1276000000003</v>
      </c>
      <c r="M568" s="36">
        <f t="shared" si="211"/>
        <v>3391.4592000000002</v>
      </c>
      <c r="N568" s="35">
        <f t="shared" si="211"/>
        <v>1984.5219</v>
      </c>
      <c r="O568" s="35">
        <f t="shared" si="211"/>
        <v>405.0331</v>
      </c>
      <c r="P568" s="35">
        <f t="shared" si="211"/>
        <v>464.70059999999995</v>
      </c>
      <c r="Q568" s="35">
        <f t="shared" si="211"/>
        <v>71.7213</v>
      </c>
      <c r="R568" s="35">
        <f t="shared" si="211"/>
        <v>285.3508</v>
      </c>
      <c r="S568" s="35">
        <f t="shared" si="211"/>
        <v>57.134</v>
      </c>
      <c r="T568" s="35">
        <f t="shared" si="211"/>
        <v>0</v>
      </c>
      <c r="U568" s="37">
        <f t="shared" si="211"/>
        <v>260602.139</v>
      </c>
    </row>
    <row r="569" spans="2:21" ht="13.5" customHeight="1">
      <c r="B569" s="3" t="s">
        <v>8</v>
      </c>
      <c r="C569" s="7" t="s">
        <v>63</v>
      </c>
      <c r="D569" s="35">
        <f aca="true" t="shared" si="212" ref="D569:U569">SUM(D374,D439,D504)</f>
        <v>267.3448</v>
      </c>
      <c r="E569" s="35">
        <f t="shared" si="212"/>
        <v>1503.4525999999998</v>
      </c>
      <c r="F569" s="35">
        <f t="shared" si="212"/>
        <v>436.346</v>
      </c>
      <c r="G569" s="35">
        <f t="shared" si="212"/>
        <v>2018.9904000000001</v>
      </c>
      <c r="H569" s="35">
        <f t="shared" si="212"/>
        <v>1182.8922</v>
      </c>
      <c r="I569" s="35">
        <f t="shared" si="212"/>
        <v>1440.7241000000001</v>
      </c>
      <c r="J569" s="35">
        <f t="shared" si="212"/>
        <v>2894.6463</v>
      </c>
      <c r="K569" s="35">
        <f t="shared" si="212"/>
        <v>447.8119</v>
      </c>
      <c r="L569" s="35">
        <f t="shared" si="212"/>
        <v>4256.4064</v>
      </c>
      <c r="M569" s="36">
        <f t="shared" si="212"/>
        <v>10001.243600000002</v>
      </c>
      <c r="N569" s="35">
        <f t="shared" si="212"/>
        <v>4544.8891</v>
      </c>
      <c r="O569" s="35">
        <f t="shared" si="212"/>
        <v>3552.8458</v>
      </c>
      <c r="P569" s="35">
        <f t="shared" si="212"/>
        <v>129.89690000000002</v>
      </c>
      <c r="Q569" s="35">
        <f t="shared" si="212"/>
        <v>140.4703</v>
      </c>
      <c r="R569" s="35">
        <f t="shared" si="212"/>
        <v>1.4909</v>
      </c>
      <c r="S569" s="35">
        <f t="shared" si="212"/>
        <v>0</v>
      </c>
      <c r="T569" s="35">
        <f t="shared" si="212"/>
        <v>0</v>
      </c>
      <c r="U569" s="37">
        <f t="shared" si="212"/>
        <v>32819.4513</v>
      </c>
    </row>
    <row r="570" spans="2:21" ht="13.5" customHeight="1">
      <c r="B570" s="3"/>
      <c r="C570" s="7" t="s">
        <v>96</v>
      </c>
      <c r="D570" s="35">
        <f aca="true" t="shared" si="213" ref="D570:U570">SUM(D375,D440,D505)</f>
        <v>96801.6578</v>
      </c>
      <c r="E570" s="35">
        <f t="shared" si="213"/>
        <v>88271.0876</v>
      </c>
      <c r="F570" s="35">
        <f t="shared" si="213"/>
        <v>34739.7862</v>
      </c>
      <c r="G570" s="35">
        <f t="shared" si="213"/>
        <v>39359.2304</v>
      </c>
      <c r="H570" s="35">
        <f t="shared" si="213"/>
        <v>641.8699</v>
      </c>
      <c r="I570" s="35">
        <f t="shared" si="213"/>
        <v>784.7544</v>
      </c>
      <c r="J570" s="35">
        <f t="shared" si="213"/>
        <v>318.149</v>
      </c>
      <c r="K570" s="35">
        <f t="shared" si="213"/>
        <v>455.1171</v>
      </c>
      <c r="L570" s="35">
        <f t="shared" si="213"/>
        <v>80.5614</v>
      </c>
      <c r="M570" s="36">
        <f t="shared" si="213"/>
        <v>160.6138</v>
      </c>
      <c r="N570" s="35">
        <f t="shared" si="213"/>
        <v>94.8366</v>
      </c>
      <c r="O570" s="35">
        <f t="shared" si="213"/>
        <v>156.6334</v>
      </c>
      <c r="P570" s="35">
        <f t="shared" si="213"/>
        <v>98.9695</v>
      </c>
      <c r="Q570" s="35">
        <f t="shared" si="213"/>
        <v>6.9616</v>
      </c>
      <c r="R570" s="35">
        <f t="shared" si="213"/>
        <v>0</v>
      </c>
      <c r="S570" s="35">
        <f t="shared" si="213"/>
        <v>0</v>
      </c>
      <c r="T570" s="35">
        <f t="shared" si="213"/>
        <v>0</v>
      </c>
      <c r="U570" s="37">
        <f t="shared" si="213"/>
        <v>261970.22869999998</v>
      </c>
    </row>
    <row r="571" spans="2:21" ht="13.5" customHeight="1">
      <c r="B571" s="3"/>
      <c r="C571" s="7" t="s">
        <v>64</v>
      </c>
      <c r="D571" s="35">
        <f aca="true" t="shared" si="214" ref="D571:U571">SUM(D376,D441,D506)</f>
        <v>140709.9618</v>
      </c>
      <c r="E571" s="35">
        <f t="shared" si="214"/>
        <v>191526.2683</v>
      </c>
      <c r="F571" s="35">
        <f t="shared" si="214"/>
        <v>23167.3831</v>
      </c>
      <c r="G571" s="35">
        <f t="shared" si="214"/>
        <v>13939.2065</v>
      </c>
      <c r="H571" s="35">
        <f t="shared" si="214"/>
        <v>2245.4102000000003</v>
      </c>
      <c r="I571" s="35">
        <f t="shared" si="214"/>
        <v>1573.2341</v>
      </c>
      <c r="J571" s="35">
        <f t="shared" si="214"/>
        <v>598.9772</v>
      </c>
      <c r="K571" s="35">
        <f t="shared" si="214"/>
        <v>572.8388</v>
      </c>
      <c r="L571" s="35">
        <f t="shared" si="214"/>
        <v>120.8277</v>
      </c>
      <c r="M571" s="36">
        <f t="shared" si="214"/>
        <v>65.8081</v>
      </c>
      <c r="N571" s="35">
        <f t="shared" si="214"/>
        <v>32.2007</v>
      </c>
      <c r="O571" s="35">
        <f t="shared" si="214"/>
        <v>181.0529</v>
      </c>
      <c r="P571" s="35">
        <f t="shared" si="214"/>
        <v>13.4343</v>
      </c>
      <c r="Q571" s="35">
        <f t="shared" si="214"/>
        <v>2.5258</v>
      </c>
      <c r="R571" s="35">
        <f t="shared" si="214"/>
        <v>0</v>
      </c>
      <c r="S571" s="35">
        <f t="shared" si="214"/>
        <v>0</v>
      </c>
      <c r="T571" s="35">
        <f t="shared" si="214"/>
        <v>0</v>
      </c>
      <c r="U571" s="37">
        <f t="shared" si="214"/>
        <v>374749.1295</v>
      </c>
    </row>
    <row r="572" spans="2:21" ht="13.5" customHeight="1">
      <c r="B572" s="3"/>
      <c r="C572" s="7" t="s">
        <v>65</v>
      </c>
      <c r="D572" s="35">
        <f aca="true" t="shared" si="215" ref="D572:U572">SUM(D377,D442,D507)</f>
        <v>615328.9424</v>
      </c>
      <c r="E572" s="35">
        <f t="shared" si="215"/>
        <v>79520.6366</v>
      </c>
      <c r="F572" s="35">
        <f t="shared" si="215"/>
        <v>9442.9074</v>
      </c>
      <c r="G572" s="35">
        <f t="shared" si="215"/>
        <v>15692.853299999999</v>
      </c>
      <c r="H572" s="35">
        <f t="shared" si="215"/>
        <v>3580.1693999999998</v>
      </c>
      <c r="I572" s="35">
        <f t="shared" si="215"/>
        <v>433.3952</v>
      </c>
      <c r="J572" s="35">
        <f t="shared" si="215"/>
        <v>9.6294</v>
      </c>
      <c r="K572" s="35">
        <f t="shared" si="215"/>
        <v>3.4244</v>
      </c>
      <c r="L572" s="35">
        <f t="shared" si="215"/>
        <v>3.4244</v>
      </c>
      <c r="M572" s="36">
        <f t="shared" si="215"/>
        <v>10.9028</v>
      </c>
      <c r="N572" s="35">
        <f t="shared" si="215"/>
        <v>3.4244</v>
      </c>
      <c r="O572" s="35">
        <f t="shared" si="215"/>
        <v>15.2217</v>
      </c>
      <c r="P572" s="35">
        <f t="shared" si="215"/>
        <v>0</v>
      </c>
      <c r="Q572" s="35">
        <f t="shared" si="215"/>
        <v>0</v>
      </c>
      <c r="R572" s="35">
        <f t="shared" si="215"/>
        <v>0</v>
      </c>
      <c r="S572" s="35">
        <f t="shared" si="215"/>
        <v>0</v>
      </c>
      <c r="T572" s="35">
        <f t="shared" si="215"/>
        <v>0</v>
      </c>
      <c r="U572" s="37">
        <f t="shared" si="215"/>
        <v>724044.9313999999</v>
      </c>
    </row>
    <row r="573" spans="2:21" ht="13.5" customHeight="1">
      <c r="B573" s="3"/>
      <c r="C573" s="7" t="s">
        <v>66</v>
      </c>
      <c r="D573" s="35">
        <f aca="true" t="shared" si="216" ref="D573:U573">SUM(D378,D443,D508)</f>
        <v>129249.5845</v>
      </c>
      <c r="E573" s="35">
        <f t="shared" si="216"/>
        <v>28444.4869</v>
      </c>
      <c r="F573" s="35">
        <f t="shared" si="216"/>
        <v>3617.3687</v>
      </c>
      <c r="G573" s="35">
        <f t="shared" si="216"/>
        <v>1772.8285</v>
      </c>
      <c r="H573" s="35">
        <f t="shared" si="216"/>
        <v>473.47270000000003</v>
      </c>
      <c r="I573" s="35">
        <f t="shared" si="216"/>
        <v>969.3505</v>
      </c>
      <c r="J573" s="35">
        <f t="shared" si="216"/>
        <v>369.5577</v>
      </c>
      <c r="K573" s="35">
        <f t="shared" si="216"/>
        <v>77.9082</v>
      </c>
      <c r="L573" s="35">
        <f t="shared" si="216"/>
        <v>8.4117</v>
      </c>
      <c r="M573" s="36">
        <f t="shared" si="216"/>
        <v>0</v>
      </c>
      <c r="N573" s="35">
        <f t="shared" si="216"/>
        <v>0</v>
      </c>
      <c r="O573" s="35">
        <f t="shared" si="216"/>
        <v>0</v>
      </c>
      <c r="P573" s="35">
        <f t="shared" si="216"/>
        <v>0</v>
      </c>
      <c r="Q573" s="35">
        <f t="shared" si="216"/>
        <v>0</v>
      </c>
      <c r="R573" s="35">
        <f t="shared" si="216"/>
        <v>0</v>
      </c>
      <c r="S573" s="35">
        <f t="shared" si="216"/>
        <v>0</v>
      </c>
      <c r="T573" s="35">
        <f t="shared" si="216"/>
        <v>0</v>
      </c>
      <c r="U573" s="37">
        <f t="shared" si="216"/>
        <v>164982.96939999994</v>
      </c>
    </row>
    <row r="574" spans="2:21" ht="13.5" customHeight="1">
      <c r="B574" s="3" t="s">
        <v>9</v>
      </c>
      <c r="C574" s="7" t="s">
        <v>67</v>
      </c>
      <c r="D574" s="35">
        <f aca="true" t="shared" si="217" ref="D574:U574">SUM(D379,D444,D509)</f>
        <v>156945.256</v>
      </c>
      <c r="E574" s="35">
        <f t="shared" si="217"/>
        <v>213884.3729</v>
      </c>
      <c r="F574" s="35">
        <f t="shared" si="217"/>
        <v>26571.5196</v>
      </c>
      <c r="G574" s="35">
        <f t="shared" si="217"/>
        <v>17789.7364</v>
      </c>
      <c r="H574" s="35">
        <f t="shared" si="217"/>
        <v>4168.3058</v>
      </c>
      <c r="I574" s="35">
        <f t="shared" si="217"/>
        <v>1699.1946</v>
      </c>
      <c r="J574" s="35">
        <f t="shared" si="217"/>
        <v>154.90210000000002</v>
      </c>
      <c r="K574" s="35">
        <f t="shared" si="217"/>
        <v>22.2352</v>
      </c>
      <c r="L574" s="35">
        <f t="shared" si="217"/>
        <v>5.711</v>
      </c>
      <c r="M574" s="36">
        <f t="shared" si="217"/>
        <v>13.6464</v>
      </c>
      <c r="N574" s="35">
        <f t="shared" si="217"/>
        <v>0</v>
      </c>
      <c r="O574" s="35">
        <f t="shared" si="217"/>
        <v>13.1107</v>
      </c>
      <c r="P574" s="35">
        <f t="shared" si="217"/>
        <v>0</v>
      </c>
      <c r="Q574" s="35">
        <f t="shared" si="217"/>
        <v>0</v>
      </c>
      <c r="R574" s="35">
        <f t="shared" si="217"/>
        <v>0</v>
      </c>
      <c r="S574" s="35">
        <f t="shared" si="217"/>
        <v>0</v>
      </c>
      <c r="T574" s="35">
        <f t="shared" si="217"/>
        <v>0</v>
      </c>
      <c r="U574" s="37">
        <f t="shared" si="217"/>
        <v>421267.9907</v>
      </c>
    </row>
    <row r="575" spans="2:21" ht="13.5" customHeight="1">
      <c r="B575" s="3"/>
      <c r="C575" s="7" t="s">
        <v>97</v>
      </c>
      <c r="D575" s="35">
        <f aca="true" t="shared" si="218" ref="D575:U576">SUM(D380,D445,D510)</f>
        <v>625031.3437</v>
      </c>
      <c r="E575" s="35">
        <f t="shared" si="218"/>
        <v>98119.455</v>
      </c>
      <c r="F575" s="35">
        <f t="shared" si="218"/>
        <v>8361.5521</v>
      </c>
      <c r="G575" s="35">
        <f t="shared" si="218"/>
        <v>38997.6332</v>
      </c>
      <c r="H575" s="35">
        <f t="shared" si="218"/>
        <v>3596.9198</v>
      </c>
      <c r="I575" s="35">
        <f t="shared" si="218"/>
        <v>3672.7901</v>
      </c>
      <c r="J575" s="35">
        <f t="shared" si="218"/>
        <v>1185.3848</v>
      </c>
      <c r="K575" s="35">
        <f t="shared" si="218"/>
        <v>230.9823</v>
      </c>
      <c r="L575" s="35">
        <f t="shared" si="218"/>
        <v>228.1522</v>
      </c>
      <c r="M575" s="36">
        <f t="shared" si="218"/>
        <v>163.596</v>
      </c>
      <c r="N575" s="35">
        <f t="shared" si="218"/>
        <v>64.301</v>
      </c>
      <c r="O575" s="35">
        <f t="shared" si="218"/>
        <v>55.4687</v>
      </c>
      <c r="P575" s="35">
        <f t="shared" si="218"/>
        <v>27.5835</v>
      </c>
      <c r="Q575" s="35">
        <f t="shared" si="218"/>
        <v>5.7814</v>
      </c>
      <c r="R575" s="35">
        <f t="shared" si="218"/>
        <v>0</v>
      </c>
      <c r="S575" s="35">
        <f t="shared" si="218"/>
        <v>0</v>
      </c>
      <c r="T575" s="35">
        <f t="shared" si="218"/>
        <v>0</v>
      </c>
      <c r="U575" s="37">
        <f t="shared" si="218"/>
        <v>779740.9438</v>
      </c>
    </row>
    <row r="576" spans="2:21" ht="13.5" customHeight="1">
      <c r="B576" s="3"/>
      <c r="C576" s="7" t="s">
        <v>68</v>
      </c>
      <c r="D576" s="35">
        <f t="shared" si="218"/>
        <v>580332.1688</v>
      </c>
      <c r="E576" s="35">
        <f t="shared" si="218"/>
        <v>191669.2946</v>
      </c>
      <c r="F576" s="35">
        <f t="shared" si="218"/>
        <v>39883.254</v>
      </c>
      <c r="G576" s="35">
        <f t="shared" si="218"/>
        <v>53279.5875</v>
      </c>
      <c r="H576" s="35">
        <f t="shared" si="218"/>
        <v>5504.069600000001</v>
      </c>
      <c r="I576" s="35">
        <f t="shared" si="218"/>
        <v>6951.0844</v>
      </c>
      <c r="J576" s="35">
        <f t="shared" si="218"/>
        <v>2523.3053999999997</v>
      </c>
      <c r="K576" s="35">
        <f t="shared" si="218"/>
        <v>996.0748</v>
      </c>
      <c r="L576" s="35">
        <f t="shared" si="218"/>
        <v>659.1807</v>
      </c>
      <c r="M576" s="36">
        <f t="shared" si="218"/>
        <v>694.8839</v>
      </c>
      <c r="N576" s="35">
        <f t="shared" si="218"/>
        <v>311.6008</v>
      </c>
      <c r="O576" s="35">
        <f t="shared" si="218"/>
        <v>242.1631</v>
      </c>
      <c r="P576" s="35">
        <f t="shared" si="218"/>
        <v>26.6386</v>
      </c>
      <c r="Q576" s="35">
        <f t="shared" si="218"/>
        <v>94.8548</v>
      </c>
      <c r="R576" s="35">
        <f t="shared" si="218"/>
        <v>0</v>
      </c>
      <c r="S576" s="35">
        <f t="shared" si="218"/>
        <v>0</v>
      </c>
      <c r="T576" s="35">
        <f t="shared" si="218"/>
        <v>0</v>
      </c>
      <c r="U576" s="37">
        <f t="shared" si="218"/>
        <v>883168.1609999998</v>
      </c>
    </row>
    <row r="577" spans="2:21" ht="13.5" customHeight="1">
      <c r="B577" s="3"/>
      <c r="C577" s="8" t="s">
        <v>106</v>
      </c>
      <c r="D577" s="41">
        <f aca="true" t="shared" si="219" ref="D577:U577">SUM(D382,D447,D512)</f>
        <v>39213.6663</v>
      </c>
      <c r="E577" s="35">
        <f t="shared" si="219"/>
        <v>129079.5771</v>
      </c>
      <c r="F577" s="35">
        <f t="shared" si="219"/>
        <v>23287.8446</v>
      </c>
      <c r="G577" s="35">
        <f t="shared" si="219"/>
        <v>14139.6857</v>
      </c>
      <c r="H577" s="35">
        <f t="shared" si="219"/>
        <v>2035.9242</v>
      </c>
      <c r="I577" s="35">
        <f t="shared" si="219"/>
        <v>2926.9025</v>
      </c>
      <c r="J577" s="41">
        <f t="shared" si="219"/>
        <v>788.1047</v>
      </c>
      <c r="K577" s="41">
        <f t="shared" si="219"/>
        <v>180.0247</v>
      </c>
      <c r="L577" s="41">
        <f t="shared" si="219"/>
        <v>201.3694</v>
      </c>
      <c r="M577" s="42">
        <f t="shared" si="219"/>
        <v>292.4697</v>
      </c>
      <c r="N577" s="35">
        <f t="shared" si="219"/>
        <v>140.9538</v>
      </c>
      <c r="O577" s="35">
        <f t="shared" si="219"/>
        <v>110.9585</v>
      </c>
      <c r="P577" s="35">
        <f t="shared" si="219"/>
        <v>37.781</v>
      </c>
      <c r="Q577" s="35">
        <f t="shared" si="219"/>
        <v>29.9207</v>
      </c>
      <c r="R577" s="35">
        <f t="shared" si="219"/>
        <v>0</v>
      </c>
      <c r="S577" s="41">
        <f t="shared" si="219"/>
        <v>0</v>
      </c>
      <c r="T577" s="41">
        <f t="shared" si="219"/>
        <v>0</v>
      </c>
      <c r="U577" s="43">
        <f t="shared" si="219"/>
        <v>212465.1829</v>
      </c>
    </row>
    <row r="578" spans="2:21" ht="13.5" customHeight="1">
      <c r="B578" s="5"/>
      <c r="C578" s="11" t="s">
        <v>86</v>
      </c>
      <c r="D578" s="41">
        <f aca="true" t="shared" si="220" ref="D578:U578">SUM(D383,D448,D513)</f>
        <v>4728497.478</v>
      </c>
      <c r="E578" s="38">
        <f t="shared" si="220"/>
        <v>3553789.949100001</v>
      </c>
      <c r="F578" s="38">
        <f t="shared" si="220"/>
        <v>436424.8333</v>
      </c>
      <c r="G578" s="38">
        <f t="shared" si="220"/>
        <v>538992.7886999999</v>
      </c>
      <c r="H578" s="38">
        <f t="shared" si="220"/>
        <v>101846.0884</v>
      </c>
      <c r="I578" s="38">
        <f t="shared" si="220"/>
        <v>130745.2939</v>
      </c>
      <c r="J578" s="41">
        <f t="shared" si="220"/>
        <v>34278.79520000001</v>
      </c>
      <c r="K578" s="41">
        <f t="shared" si="220"/>
        <v>12449.8456</v>
      </c>
      <c r="L578" s="41">
        <f t="shared" si="220"/>
        <v>17736.5353</v>
      </c>
      <c r="M578" s="42">
        <f t="shared" si="220"/>
        <v>25645.516800000005</v>
      </c>
      <c r="N578" s="38">
        <f t="shared" si="220"/>
        <v>9892.5798</v>
      </c>
      <c r="O578" s="38">
        <f t="shared" si="220"/>
        <v>8674.7225</v>
      </c>
      <c r="P578" s="38">
        <f t="shared" si="220"/>
        <v>4352.030500000001</v>
      </c>
      <c r="Q578" s="38">
        <f t="shared" si="220"/>
        <v>813.4904999999999</v>
      </c>
      <c r="R578" s="38">
        <f t="shared" si="220"/>
        <v>683.0702</v>
      </c>
      <c r="S578" s="41">
        <f t="shared" si="220"/>
        <v>61.9208</v>
      </c>
      <c r="T578" s="41">
        <f t="shared" si="220"/>
        <v>12.9404</v>
      </c>
      <c r="U578" s="43">
        <f t="shared" si="220"/>
        <v>9604897.879000003</v>
      </c>
    </row>
    <row r="579" spans="2:21" ht="13.5" customHeight="1">
      <c r="B579" s="3"/>
      <c r="C579" s="4" t="s">
        <v>98</v>
      </c>
      <c r="D579" s="32">
        <f aca="true" t="shared" si="221" ref="D579:U579">SUM(D384,D449,D514)</f>
        <v>359809.8908</v>
      </c>
      <c r="E579" s="32">
        <f t="shared" si="221"/>
        <v>270508.938</v>
      </c>
      <c r="F579" s="32">
        <f t="shared" si="221"/>
        <v>101296.5493</v>
      </c>
      <c r="G579" s="35">
        <f t="shared" si="221"/>
        <v>149913.4572</v>
      </c>
      <c r="H579" s="35">
        <f t="shared" si="221"/>
        <v>40046.53920000001</v>
      </c>
      <c r="I579" s="35">
        <f t="shared" si="221"/>
        <v>51528.3885</v>
      </c>
      <c r="J579" s="32">
        <f t="shared" si="221"/>
        <v>21485.3233</v>
      </c>
      <c r="K579" s="32">
        <f t="shared" si="221"/>
        <v>12162.5039</v>
      </c>
      <c r="L579" s="32">
        <f t="shared" si="221"/>
        <v>10422.8992</v>
      </c>
      <c r="M579" s="33">
        <f t="shared" si="221"/>
        <v>17739.2517</v>
      </c>
      <c r="N579" s="32">
        <f t="shared" si="221"/>
        <v>4524.9183</v>
      </c>
      <c r="O579" s="32">
        <f t="shared" si="221"/>
        <v>6454.1895</v>
      </c>
      <c r="P579" s="35">
        <f t="shared" si="221"/>
        <v>2945.4897</v>
      </c>
      <c r="Q579" s="35">
        <f t="shared" si="221"/>
        <v>2042.4475000000002</v>
      </c>
      <c r="R579" s="35">
        <f t="shared" si="221"/>
        <v>1205.9470999999999</v>
      </c>
      <c r="S579" s="32">
        <f t="shared" si="221"/>
        <v>42.9161</v>
      </c>
      <c r="T579" s="32">
        <f t="shared" si="221"/>
        <v>12.1669</v>
      </c>
      <c r="U579" s="34">
        <f t="shared" si="221"/>
        <v>1052141.8162</v>
      </c>
    </row>
    <row r="580" spans="2:21" ht="13.5" customHeight="1">
      <c r="B580" s="3" t="s">
        <v>11</v>
      </c>
      <c r="C580" s="4" t="s">
        <v>99</v>
      </c>
      <c r="D580" s="35">
        <f aca="true" t="shared" si="222" ref="D580:U580">SUM(D385,D450,D515)</f>
        <v>246.1907</v>
      </c>
      <c r="E580" s="35">
        <f t="shared" si="222"/>
        <v>581.9262</v>
      </c>
      <c r="F580" s="35">
        <f t="shared" si="222"/>
        <v>145.5716</v>
      </c>
      <c r="G580" s="35">
        <f t="shared" si="222"/>
        <v>802.0396000000001</v>
      </c>
      <c r="H580" s="35">
        <f t="shared" si="222"/>
        <v>639.3479</v>
      </c>
      <c r="I580" s="35">
        <f t="shared" si="222"/>
        <v>2354.7651</v>
      </c>
      <c r="J580" s="35">
        <f t="shared" si="222"/>
        <v>358.85589999999996</v>
      </c>
      <c r="K580" s="35">
        <f t="shared" si="222"/>
        <v>238.2922</v>
      </c>
      <c r="L580" s="35">
        <f t="shared" si="222"/>
        <v>377.577</v>
      </c>
      <c r="M580" s="36">
        <f t="shared" si="222"/>
        <v>614.4331999999999</v>
      </c>
      <c r="N580" s="35">
        <f t="shared" si="222"/>
        <v>502.1485</v>
      </c>
      <c r="O580" s="35">
        <f t="shared" si="222"/>
        <v>903.0923</v>
      </c>
      <c r="P580" s="35">
        <f t="shared" si="222"/>
        <v>209.2527</v>
      </c>
      <c r="Q580" s="35">
        <f t="shared" si="222"/>
        <v>152.6488</v>
      </c>
      <c r="R580" s="35">
        <f t="shared" si="222"/>
        <v>134.70690000000002</v>
      </c>
      <c r="S580" s="35">
        <f t="shared" si="222"/>
        <v>19.1199</v>
      </c>
      <c r="T580" s="35">
        <f t="shared" si="222"/>
        <v>6.0722000000000005</v>
      </c>
      <c r="U580" s="37">
        <f t="shared" si="222"/>
        <v>8286.0407</v>
      </c>
    </row>
    <row r="581" spans="2:21" ht="13.5" customHeight="1">
      <c r="B581" s="3"/>
      <c r="C581" s="4" t="s">
        <v>100</v>
      </c>
      <c r="D581" s="35">
        <f aca="true" t="shared" si="223" ref="D581:U581">SUM(D386,D451,D516)</f>
        <v>1.0093</v>
      </c>
      <c r="E581" s="35">
        <f t="shared" si="223"/>
        <v>29.2698</v>
      </c>
      <c r="F581" s="35">
        <f t="shared" si="223"/>
        <v>24.3137</v>
      </c>
      <c r="G581" s="35">
        <f t="shared" si="223"/>
        <v>15.9427</v>
      </c>
      <c r="H581" s="35">
        <f t="shared" si="223"/>
        <v>12.8546</v>
      </c>
      <c r="I581" s="35">
        <f t="shared" si="223"/>
        <v>70.628</v>
      </c>
      <c r="J581" s="35">
        <f t="shared" si="223"/>
        <v>108.19</v>
      </c>
      <c r="K581" s="35">
        <f t="shared" si="223"/>
        <v>82.3157</v>
      </c>
      <c r="L581" s="35">
        <f t="shared" si="223"/>
        <v>159.0573</v>
      </c>
      <c r="M581" s="36">
        <f t="shared" si="223"/>
        <v>1087.8936999999999</v>
      </c>
      <c r="N581" s="35">
        <f t="shared" si="223"/>
        <v>290.9183</v>
      </c>
      <c r="O581" s="35">
        <f t="shared" si="223"/>
        <v>358.5953</v>
      </c>
      <c r="P581" s="35">
        <f t="shared" si="223"/>
        <v>232.93290000000002</v>
      </c>
      <c r="Q581" s="35">
        <f t="shared" si="223"/>
        <v>215.0474</v>
      </c>
      <c r="R581" s="35">
        <f t="shared" si="223"/>
        <v>178.2601</v>
      </c>
      <c r="S581" s="35">
        <f t="shared" si="223"/>
        <v>22.3466</v>
      </c>
      <c r="T581" s="35">
        <f t="shared" si="223"/>
        <v>4.0062</v>
      </c>
      <c r="U581" s="37">
        <f t="shared" si="223"/>
        <v>2893.5815999999995</v>
      </c>
    </row>
    <row r="582" spans="2:21" ht="13.5" customHeight="1">
      <c r="B582" s="3" t="s">
        <v>12</v>
      </c>
      <c r="C582" s="4" t="s">
        <v>101</v>
      </c>
      <c r="D582" s="35">
        <f aca="true" t="shared" si="224" ref="D582:U582">SUM(D387,D452,D517)</f>
        <v>3548.7704</v>
      </c>
      <c r="E582" s="35">
        <f t="shared" si="224"/>
        <v>8805.1644</v>
      </c>
      <c r="F582" s="35">
        <f t="shared" si="224"/>
        <v>3261.274</v>
      </c>
      <c r="G582" s="35">
        <f t="shared" si="224"/>
        <v>7834.7414</v>
      </c>
      <c r="H582" s="35">
        <f t="shared" si="224"/>
        <v>2204.8443</v>
      </c>
      <c r="I582" s="35">
        <f t="shared" si="224"/>
        <v>2126.9636</v>
      </c>
      <c r="J582" s="35">
        <f t="shared" si="224"/>
        <v>740.6597</v>
      </c>
      <c r="K582" s="35">
        <f t="shared" si="224"/>
        <v>204.5889</v>
      </c>
      <c r="L582" s="35">
        <f t="shared" si="224"/>
        <v>322.4125</v>
      </c>
      <c r="M582" s="36">
        <f t="shared" si="224"/>
        <v>307.1236</v>
      </c>
      <c r="N582" s="35">
        <f t="shared" si="224"/>
        <v>85.6147</v>
      </c>
      <c r="O582" s="35">
        <f t="shared" si="224"/>
        <v>70.4346</v>
      </c>
      <c r="P582" s="35">
        <f t="shared" si="224"/>
        <v>81.2508</v>
      </c>
      <c r="Q582" s="35">
        <f t="shared" si="224"/>
        <v>15.165199999999999</v>
      </c>
      <c r="R582" s="35">
        <f t="shared" si="224"/>
        <v>23.4446</v>
      </c>
      <c r="S582" s="35">
        <f t="shared" si="224"/>
        <v>0</v>
      </c>
      <c r="T582" s="35">
        <f t="shared" si="224"/>
        <v>0</v>
      </c>
      <c r="U582" s="37">
        <f t="shared" si="224"/>
        <v>29632.452699999998</v>
      </c>
    </row>
    <row r="583" spans="2:21" ht="13.5" customHeight="1">
      <c r="B583" s="3"/>
      <c r="C583" s="4" t="s">
        <v>102</v>
      </c>
      <c r="D583" s="35">
        <f aca="true" t="shared" si="225" ref="D583:U583">SUM(D388,D453,D518)</f>
        <v>21</v>
      </c>
      <c r="E583" s="35">
        <f t="shared" si="225"/>
        <v>65.5744</v>
      </c>
      <c r="F583" s="35">
        <f t="shared" si="225"/>
        <v>14.0265</v>
      </c>
      <c r="G583" s="35">
        <f t="shared" si="225"/>
        <v>43.3745</v>
      </c>
      <c r="H583" s="35">
        <f t="shared" si="225"/>
        <v>29.0368</v>
      </c>
      <c r="I583" s="35">
        <f t="shared" si="225"/>
        <v>655.4372</v>
      </c>
      <c r="J583" s="35">
        <f t="shared" si="225"/>
        <v>1024.3949</v>
      </c>
      <c r="K583" s="35">
        <f t="shared" si="225"/>
        <v>587.9676</v>
      </c>
      <c r="L583" s="35">
        <f t="shared" si="225"/>
        <v>1206.5894</v>
      </c>
      <c r="M583" s="36">
        <f t="shared" si="225"/>
        <v>1124.3800999999999</v>
      </c>
      <c r="N583" s="35">
        <f t="shared" si="225"/>
        <v>458.98900000000003</v>
      </c>
      <c r="O583" s="35">
        <f t="shared" si="225"/>
        <v>89.7085</v>
      </c>
      <c r="P583" s="35">
        <f t="shared" si="225"/>
        <v>19.1456</v>
      </c>
      <c r="Q583" s="35">
        <f t="shared" si="225"/>
        <v>9.1078</v>
      </c>
      <c r="R583" s="35">
        <f t="shared" si="225"/>
        <v>6</v>
      </c>
      <c r="S583" s="35">
        <f t="shared" si="225"/>
        <v>0</v>
      </c>
      <c r="T583" s="35">
        <f t="shared" si="225"/>
        <v>0</v>
      </c>
      <c r="U583" s="37">
        <f t="shared" si="225"/>
        <v>5354.732299999999</v>
      </c>
    </row>
    <row r="584" spans="2:21" ht="13.5" customHeight="1">
      <c r="B584" s="3" t="s">
        <v>6</v>
      </c>
      <c r="C584" s="4" t="s">
        <v>103</v>
      </c>
      <c r="D584" s="35">
        <f aca="true" t="shared" si="226" ref="D584:U584">SUM(D389,D454,D519)</f>
        <v>0</v>
      </c>
      <c r="E584" s="35">
        <f t="shared" si="226"/>
        <v>0</v>
      </c>
      <c r="F584" s="35">
        <f t="shared" si="226"/>
        <v>0</v>
      </c>
      <c r="G584" s="35">
        <f t="shared" si="226"/>
        <v>0</v>
      </c>
      <c r="H584" s="35">
        <f t="shared" si="226"/>
        <v>0</v>
      </c>
      <c r="I584" s="35">
        <f t="shared" si="226"/>
        <v>0</v>
      </c>
      <c r="J584" s="35">
        <f t="shared" si="226"/>
        <v>0</v>
      </c>
      <c r="K584" s="35">
        <f t="shared" si="226"/>
        <v>0</v>
      </c>
      <c r="L584" s="35">
        <f t="shared" si="226"/>
        <v>0</v>
      </c>
      <c r="M584" s="36">
        <f t="shared" si="226"/>
        <v>0</v>
      </c>
      <c r="N584" s="35">
        <f t="shared" si="226"/>
        <v>0</v>
      </c>
      <c r="O584" s="35">
        <f t="shared" si="226"/>
        <v>3</v>
      </c>
      <c r="P584" s="35">
        <f t="shared" si="226"/>
        <v>0</v>
      </c>
      <c r="Q584" s="35">
        <f t="shared" si="226"/>
        <v>0</v>
      </c>
      <c r="R584" s="35">
        <f t="shared" si="226"/>
        <v>0</v>
      </c>
      <c r="S584" s="35">
        <f t="shared" si="226"/>
        <v>0</v>
      </c>
      <c r="T584" s="35">
        <f t="shared" si="226"/>
        <v>0</v>
      </c>
      <c r="U584" s="37">
        <f t="shared" si="226"/>
        <v>3</v>
      </c>
    </row>
    <row r="585" spans="2:21" ht="13.5" customHeight="1">
      <c r="B585" s="3"/>
      <c r="C585" s="12" t="s">
        <v>104</v>
      </c>
      <c r="D585" s="41">
        <f aca="true" t="shared" si="227" ref="D585:U585">SUM(D390,D455,D520)</f>
        <v>19336.7317</v>
      </c>
      <c r="E585" s="41">
        <f t="shared" si="227"/>
        <v>42965.6777</v>
      </c>
      <c r="F585" s="41">
        <f t="shared" si="227"/>
        <v>20719.7008</v>
      </c>
      <c r="G585" s="41">
        <f t="shared" si="227"/>
        <v>69689.6348</v>
      </c>
      <c r="H585" s="41">
        <f t="shared" si="227"/>
        <v>19385.4559</v>
      </c>
      <c r="I585" s="41">
        <f t="shared" si="227"/>
        <v>17169.131699999998</v>
      </c>
      <c r="J585" s="41">
        <f t="shared" si="227"/>
        <v>4682.8066</v>
      </c>
      <c r="K585" s="41">
        <f t="shared" si="227"/>
        <v>1967.1809999999998</v>
      </c>
      <c r="L585" s="41">
        <f t="shared" si="227"/>
        <v>1898.8715</v>
      </c>
      <c r="M585" s="42">
        <f t="shared" si="227"/>
        <v>1258.3047000000001</v>
      </c>
      <c r="N585" s="41">
        <f t="shared" si="227"/>
        <v>447.7313</v>
      </c>
      <c r="O585" s="41">
        <f t="shared" si="227"/>
        <v>341.2027</v>
      </c>
      <c r="P585" s="41">
        <f t="shared" si="227"/>
        <v>243.7669</v>
      </c>
      <c r="Q585" s="41">
        <f t="shared" si="227"/>
        <v>117.9726</v>
      </c>
      <c r="R585" s="41">
        <f t="shared" si="227"/>
        <v>54.2416</v>
      </c>
      <c r="S585" s="41">
        <f t="shared" si="227"/>
        <v>0</v>
      </c>
      <c r="T585" s="41">
        <f t="shared" si="227"/>
        <v>0</v>
      </c>
      <c r="U585" s="43">
        <f t="shared" si="227"/>
        <v>200278.41150000002</v>
      </c>
    </row>
    <row r="586" spans="2:21" ht="13.5" customHeight="1">
      <c r="B586" s="5"/>
      <c r="C586" s="11" t="s">
        <v>2</v>
      </c>
      <c r="D586" s="38">
        <f aca="true" t="shared" si="228" ref="D586:U586">SUM(D391,D456,D521)</f>
        <v>382963.5929</v>
      </c>
      <c r="E586" s="38">
        <f t="shared" si="228"/>
        <v>322956.55049999995</v>
      </c>
      <c r="F586" s="38">
        <f t="shared" si="228"/>
        <v>125461.4359</v>
      </c>
      <c r="G586" s="38">
        <f t="shared" si="228"/>
        <v>228299.1902</v>
      </c>
      <c r="H586" s="38">
        <f t="shared" si="228"/>
        <v>62318.078700000005</v>
      </c>
      <c r="I586" s="38">
        <f t="shared" si="228"/>
        <v>73905.3141</v>
      </c>
      <c r="J586" s="38">
        <f t="shared" si="228"/>
        <v>28400.230400000008</v>
      </c>
      <c r="K586" s="38">
        <f t="shared" si="228"/>
        <v>15242.849300000002</v>
      </c>
      <c r="L586" s="38">
        <f t="shared" si="228"/>
        <v>14387.4069</v>
      </c>
      <c r="M586" s="39">
        <f t="shared" si="228"/>
        <v>22131.387000000002</v>
      </c>
      <c r="N586" s="38">
        <f t="shared" si="228"/>
        <v>6310.320100000001</v>
      </c>
      <c r="O586" s="38">
        <f t="shared" si="228"/>
        <v>8220.222899999999</v>
      </c>
      <c r="P586" s="38">
        <f t="shared" si="228"/>
        <v>3731.8386</v>
      </c>
      <c r="Q586" s="38">
        <f t="shared" si="228"/>
        <v>2552.3893</v>
      </c>
      <c r="R586" s="38">
        <f t="shared" si="228"/>
        <v>1602.6003</v>
      </c>
      <c r="S586" s="38">
        <f t="shared" si="228"/>
        <v>84.3826</v>
      </c>
      <c r="T586" s="38">
        <f t="shared" si="228"/>
        <v>22.2453</v>
      </c>
      <c r="U586" s="40">
        <f t="shared" si="228"/>
        <v>1298590.035</v>
      </c>
    </row>
    <row r="587" spans="2:21" ht="13.5" customHeight="1">
      <c r="B587" s="49" t="s">
        <v>10</v>
      </c>
      <c r="C587" s="50"/>
      <c r="D587" s="44">
        <f aca="true" t="shared" si="229" ref="D587:U587">SUM(D392,D457,D522)</f>
        <v>7599758.938</v>
      </c>
      <c r="E587" s="44">
        <f t="shared" si="229"/>
        <v>5639330.522700001</v>
      </c>
      <c r="F587" s="44">
        <f t="shared" si="229"/>
        <v>1113822.6891</v>
      </c>
      <c r="G587" s="44">
        <f t="shared" si="229"/>
        <v>1538494.5018</v>
      </c>
      <c r="H587" s="44">
        <f t="shared" si="229"/>
        <v>362371.44509999995</v>
      </c>
      <c r="I587" s="44">
        <f t="shared" si="229"/>
        <v>498989.3292</v>
      </c>
      <c r="J587" s="44">
        <f t="shared" si="229"/>
        <v>172486.97359999997</v>
      </c>
      <c r="K587" s="44">
        <f t="shared" si="229"/>
        <v>93544.0591</v>
      </c>
      <c r="L587" s="44">
        <f t="shared" si="229"/>
        <v>129080.5032</v>
      </c>
      <c r="M587" s="45">
        <f t="shared" si="229"/>
        <v>175522.08810000005</v>
      </c>
      <c r="N587" s="44">
        <f t="shared" si="229"/>
        <v>42445.7246</v>
      </c>
      <c r="O587" s="44">
        <f t="shared" si="229"/>
        <v>53683.33679999999</v>
      </c>
      <c r="P587" s="44">
        <f t="shared" si="229"/>
        <v>24739.724299999994</v>
      </c>
      <c r="Q587" s="44">
        <f t="shared" si="229"/>
        <v>14337.680800000002</v>
      </c>
      <c r="R587" s="44">
        <f t="shared" si="229"/>
        <v>10226.4597</v>
      </c>
      <c r="S587" s="44">
        <f t="shared" si="229"/>
        <v>1170.2681</v>
      </c>
      <c r="T587" s="44">
        <f t="shared" si="229"/>
        <v>326.4802</v>
      </c>
      <c r="U587" s="46">
        <f t="shared" si="229"/>
        <v>17470330.724400003</v>
      </c>
    </row>
    <row r="589" spans="2:56" ht="13.5" customHeight="1">
      <c r="B589" s="27"/>
      <c r="C589" s="26" t="s">
        <v>33</v>
      </c>
      <c r="D589" s="51" t="s">
        <v>71</v>
      </c>
      <c r="E589" s="52"/>
      <c r="BC589" s="14"/>
      <c r="BD589" s="13"/>
    </row>
    <row r="590" spans="3:56" ht="13.5" customHeight="1">
      <c r="C590" s="16"/>
      <c r="L590" s="18"/>
      <c r="M590" s="17"/>
      <c r="N590" s="17"/>
      <c r="U590" s="18" t="str">
        <f>$U$5</f>
        <v>(３日間調査　単位：トン）</v>
      </c>
      <c r="BD590" s="13"/>
    </row>
    <row r="591" spans="2:56" ht="13.5" customHeight="1">
      <c r="B591" s="19"/>
      <c r="C591" s="20" t="s">
        <v>15</v>
      </c>
      <c r="D591" s="21">
        <v>0.01</v>
      </c>
      <c r="E591" s="22" t="s">
        <v>16</v>
      </c>
      <c r="F591" s="22" t="s">
        <v>17</v>
      </c>
      <c r="G591" s="22" t="s">
        <v>18</v>
      </c>
      <c r="H591" s="22" t="s">
        <v>19</v>
      </c>
      <c r="I591" s="22" t="s">
        <v>20</v>
      </c>
      <c r="J591" s="22" t="s">
        <v>21</v>
      </c>
      <c r="K591" s="22" t="s">
        <v>22</v>
      </c>
      <c r="L591" s="30" t="s">
        <v>23</v>
      </c>
      <c r="M591" s="22" t="s">
        <v>25</v>
      </c>
      <c r="N591" s="22" t="s">
        <v>26</v>
      </c>
      <c r="O591" s="22" t="s">
        <v>27</v>
      </c>
      <c r="P591" s="22" t="s">
        <v>28</v>
      </c>
      <c r="Q591" s="22" t="s">
        <v>29</v>
      </c>
      <c r="R591" s="22" t="s">
        <v>30</v>
      </c>
      <c r="S591" s="22" t="s">
        <v>31</v>
      </c>
      <c r="T591" s="22">
        <v>1000</v>
      </c>
      <c r="U591" s="53" t="s">
        <v>13</v>
      </c>
      <c r="BD591" s="13"/>
    </row>
    <row r="592" spans="2:56" ht="13.5" customHeight="1">
      <c r="B592" s="23" t="s">
        <v>14</v>
      </c>
      <c r="C592" s="24"/>
      <c r="D592" s="25" t="s">
        <v>24</v>
      </c>
      <c r="E592" s="25" t="s">
        <v>24</v>
      </c>
      <c r="F592" s="25" t="s">
        <v>24</v>
      </c>
      <c r="G592" s="25" t="s">
        <v>24</v>
      </c>
      <c r="H592" s="25" t="s">
        <v>24</v>
      </c>
      <c r="I592" s="25" t="s">
        <v>24</v>
      </c>
      <c r="J592" s="25" t="s">
        <v>24</v>
      </c>
      <c r="K592" s="25" t="s">
        <v>24</v>
      </c>
      <c r="L592" s="31" t="s">
        <v>24</v>
      </c>
      <c r="M592" s="25" t="s">
        <v>24</v>
      </c>
      <c r="N592" s="25" t="s">
        <v>24</v>
      </c>
      <c r="O592" s="25" t="s">
        <v>24</v>
      </c>
      <c r="P592" s="25" t="s">
        <v>24</v>
      </c>
      <c r="Q592" s="25" t="s">
        <v>24</v>
      </c>
      <c r="R592" s="25" t="s">
        <v>24</v>
      </c>
      <c r="S592" s="25" t="s">
        <v>24</v>
      </c>
      <c r="T592" s="25" t="s">
        <v>32</v>
      </c>
      <c r="U592" s="54"/>
      <c r="BD592" s="13"/>
    </row>
    <row r="593" spans="2:21" ht="13.5" customHeight="1">
      <c r="B593" s="1"/>
      <c r="C593" s="2" t="s">
        <v>41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3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4">
        <f>SUM(D593:T593)</f>
        <v>0</v>
      </c>
    </row>
    <row r="594" spans="2:21" ht="13.5" customHeight="1">
      <c r="B594" s="3" t="s">
        <v>0</v>
      </c>
      <c r="C594" s="4" t="s">
        <v>42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6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7">
        <f aca="true" t="shared" si="230" ref="U594:U652">SUM(D594:T594)</f>
        <v>0</v>
      </c>
    </row>
    <row r="595" spans="2:21" ht="13.5" customHeight="1">
      <c r="B595" s="3"/>
      <c r="C595" s="4" t="s">
        <v>43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6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7">
        <f t="shared" si="230"/>
        <v>0</v>
      </c>
    </row>
    <row r="596" spans="2:21" ht="13.5" customHeight="1">
      <c r="B596" s="3"/>
      <c r="C596" s="4" t="s">
        <v>85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9.6494</v>
      </c>
      <c r="J596" s="35">
        <v>0</v>
      </c>
      <c r="K596" s="35">
        <v>0</v>
      </c>
      <c r="L596" s="35">
        <v>0</v>
      </c>
      <c r="M596" s="36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7">
        <f t="shared" si="230"/>
        <v>9.6494</v>
      </c>
    </row>
    <row r="597" spans="2:21" ht="13.5" customHeight="1">
      <c r="B597" s="3"/>
      <c r="C597" s="4" t="s">
        <v>44</v>
      </c>
      <c r="D597" s="35">
        <v>0</v>
      </c>
      <c r="E597" s="35">
        <v>1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6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7">
        <f>SUM(D597:T597)</f>
        <v>1</v>
      </c>
    </row>
    <row r="598" spans="2:21" ht="13.5" customHeight="1">
      <c r="B598" s="3"/>
      <c r="C598" s="4" t="s">
        <v>45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6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7">
        <f t="shared" si="230"/>
        <v>0</v>
      </c>
    </row>
    <row r="599" spans="2:21" ht="13.5" customHeight="1">
      <c r="B599" s="3" t="s">
        <v>1</v>
      </c>
      <c r="C599" s="4" t="s">
        <v>105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6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7">
        <f t="shared" si="230"/>
        <v>0</v>
      </c>
    </row>
    <row r="600" spans="2:21" ht="13.5" customHeight="1">
      <c r="B600" s="5"/>
      <c r="C600" s="6" t="s">
        <v>86</v>
      </c>
      <c r="D600" s="38">
        <f aca="true" t="shared" si="231" ref="D600:T600">SUM(D593:D599)</f>
        <v>0</v>
      </c>
      <c r="E600" s="38">
        <f t="shared" si="231"/>
        <v>1</v>
      </c>
      <c r="F600" s="38">
        <f t="shared" si="231"/>
        <v>0</v>
      </c>
      <c r="G600" s="38">
        <f t="shared" si="231"/>
        <v>0</v>
      </c>
      <c r="H600" s="38">
        <f t="shared" si="231"/>
        <v>0</v>
      </c>
      <c r="I600" s="38">
        <f t="shared" si="231"/>
        <v>9.6494</v>
      </c>
      <c r="J600" s="38">
        <f t="shared" si="231"/>
        <v>0</v>
      </c>
      <c r="K600" s="38">
        <f t="shared" si="231"/>
        <v>0</v>
      </c>
      <c r="L600" s="38">
        <f t="shared" si="231"/>
        <v>0</v>
      </c>
      <c r="M600" s="39">
        <f t="shared" si="231"/>
        <v>0</v>
      </c>
      <c r="N600" s="38">
        <f t="shared" si="231"/>
        <v>0</v>
      </c>
      <c r="O600" s="38">
        <f t="shared" si="231"/>
        <v>0</v>
      </c>
      <c r="P600" s="38">
        <f t="shared" si="231"/>
        <v>0</v>
      </c>
      <c r="Q600" s="38">
        <f t="shared" si="231"/>
        <v>0</v>
      </c>
      <c r="R600" s="38">
        <f t="shared" si="231"/>
        <v>0</v>
      </c>
      <c r="S600" s="38">
        <f t="shared" si="231"/>
        <v>0</v>
      </c>
      <c r="T600" s="38">
        <f t="shared" si="231"/>
        <v>0</v>
      </c>
      <c r="U600" s="40">
        <f t="shared" si="230"/>
        <v>10.6494</v>
      </c>
    </row>
    <row r="601" spans="2:21" ht="13.5" customHeight="1">
      <c r="B601" s="3"/>
      <c r="C601" s="7" t="s">
        <v>46</v>
      </c>
      <c r="D601" s="35">
        <v>6151.1821</v>
      </c>
      <c r="E601" s="35">
        <v>5756.4857</v>
      </c>
      <c r="F601" s="35">
        <v>2753.4105</v>
      </c>
      <c r="G601" s="35">
        <v>6164.7403</v>
      </c>
      <c r="H601" s="35">
        <v>1594.73</v>
      </c>
      <c r="I601" s="35">
        <v>1509.5452</v>
      </c>
      <c r="J601" s="35">
        <v>601.7853</v>
      </c>
      <c r="K601" s="35">
        <v>275.4606</v>
      </c>
      <c r="L601" s="35">
        <v>247.4419</v>
      </c>
      <c r="M601" s="36">
        <v>271.676</v>
      </c>
      <c r="N601" s="35">
        <v>234.9921</v>
      </c>
      <c r="O601" s="35">
        <v>172.8702</v>
      </c>
      <c r="P601" s="35">
        <v>106.6104</v>
      </c>
      <c r="Q601" s="35">
        <v>18.018</v>
      </c>
      <c r="R601" s="35">
        <v>32.7789</v>
      </c>
      <c r="S601" s="35">
        <v>0</v>
      </c>
      <c r="T601" s="35">
        <v>0</v>
      </c>
      <c r="U601" s="37">
        <f t="shared" si="230"/>
        <v>25891.7272</v>
      </c>
    </row>
    <row r="602" spans="2:21" ht="13.5" customHeight="1">
      <c r="B602" s="3"/>
      <c r="C602" s="7" t="s">
        <v>83</v>
      </c>
      <c r="D602" s="35">
        <v>13420.6383</v>
      </c>
      <c r="E602" s="35">
        <v>5114.2709</v>
      </c>
      <c r="F602" s="35">
        <v>499.0269</v>
      </c>
      <c r="G602" s="35">
        <v>335.1066</v>
      </c>
      <c r="H602" s="35">
        <v>150.6901</v>
      </c>
      <c r="I602" s="35">
        <v>46.0747</v>
      </c>
      <c r="J602" s="35">
        <v>19.8258</v>
      </c>
      <c r="K602" s="35">
        <v>6.9202</v>
      </c>
      <c r="L602" s="35">
        <v>9.1702</v>
      </c>
      <c r="M602" s="36">
        <v>36.7589</v>
      </c>
      <c r="N602" s="35">
        <v>63.0288</v>
      </c>
      <c r="O602" s="35">
        <v>75.6348</v>
      </c>
      <c r="P602" s="35">
        <v>11.6376</v>
      </c>
      <c r="Q602" s="35">
        <v>1.9396</v>
      </c>
      <c r="R602" s="35">
        <v>0</v>
      </c>
      <c r="S602" s="35">
        <v>0</v>
      </c>
      <c r="T602" s="35">
        <v>0</v>
      </c>
      <c r="U602" s="37">
        <f t="shared" si="230"/>
        <v>19790.723400000003</v>
      </c>
    </row>
    <row r="603" spans="2:21" ht="13.5" customHeight="1">
      <c r="B603" s="3"/>
      <c r="C603" s="7" t="s">
        <v>79</v>
      </c>
      <c r="D603" s="35">
        <v>17339.6518</v>
      </c>
      <c r="E603" s="35">
        <v>3620.0344</v>
      </c>
      <c r="F603" s="35">
        <v>283.6627</v>
      </c>
      <c r="G603" s="35">
        <v>154.2904</v>
      </c>
      <c r="H603" s="35">
        <v>28.2295</v>
      </c>
      <c r="I603" s="35">
        <v>36.6904</v>
      </c>
      <c r="J603" s="35">
        <v>3.6318</v>
      </c>
      <c r="K603" s="35">
        <v>1.8159</v>
      </c>
      <c r="L603" s="35">
        <v>0</v>
      </c>
      <c r="M603" s="36">
        <v>0</v>
      </c>
      <c r="N603" s="35">
        <v>0</v>
      </c>
      <c r="O603" s="35">
        <v>0</v>
      </c>
      <c r="P603" s="35">
        <v>3.5528</v>
      </c>
      <c r="Q603" s="35">
        <v>0</v>
      </c>
      <c r="R603" s="35">
        <v>0</v>
      </c>
      <c r="S603" s="35">
        <v>0</v>
      </c>
      <c r="T603" s="35">
        <v>0</v>
      </c>
      <c r="U603" s="37">
        <f t="shared" si="230"/>
        <v>21471.559700000005</v>
      </c>
    </row>
    <row r="604" spans="2:21" ht="13.5" customHeight="1">
      <c r="B604" s="3"/>
      <c r="C604" s="7" t="s">
        <v>47</v>
      </c>
      <c r="D604" s="35">
        <v>6.859</v>
      </c>
      <c r="E604" s="35">
        <v>11.8874</v>
      </c>
      <c r="F604" s="35">
        <v>0</v>
      </c>
      <c r="G604" s="35">
        <v>60.0848</v>
      </c>
      <c r="H604" s="35">
        <v>3.5344</v>
      </c>
      <c r="I604" s="35">
        <v>102.3596</v>
      </c>
      <c r="J604" s="35">
        <v>27.9992</v>
      </c>
      <c r="K604" s="35">
        <v>34.93</v>
      </c>
      <c r="L604" s="35">
        <v>45.3952</v>
      </c>
      <c r="M604" s="36">
        <v>95.9922</v>
      </c>
      <c r="N604" s="35">
        <v>0</v>
      </c>
      <c r="O604" s="35">
        <v>17.2381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7">
        <f t="shared" si="230"/>
        <v>406.27989999999994</v>
      </c>
    </row>
    <row r="605" spans="2:21" ht="13.5" customHeight="1">
      <c r="B605" s="3"/>
      <c r="C605" s="7" t="s">
        <v>48</v>
      </c>
      <c r="D605" s="35">
        <v>7622.1168</v>
      </c>
      <c r="E605" s="35">
        <v>261.5899</v>
      </c>
      <c r="F605" s="35">
        <v>264.1496</v>
      </c>
      <c r="G605" s="35">
        <v>151.8021</v>
      </c>
      <c r="H605" s="35">
        <v>16.7226</v>
      </c>
      <c r="I605" s="35">
        <v>7.707</v>
      </c>
      <c r="J605" s="35">
        <v>53.971</v>
      </c>
      <c r="K605" s="35">
        <v>0</v>
      </c>
      <c r="L605" s="35">
        <v>0</v>
      </c>
      <c r="M605" s="36">
        <v>10.3174</v>
      </c>
      <c r="N605" s="35">
        <v>7.7051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7">
        <f t="shared" si="230"/>
        <v>8396.081499999998</v>
      </c>
    </row>
    <row r="606" spans="2:21" ht="13.5" customHeight="1">
      <c r="B606" s="3" t="s">
        <v>4</v>
      </c>
      <c r="C606" s="7" t="s">
        <v>80</v>
      </c>
      <c r="D606" s="35">
        <v>144.7749</v>
      </c>
      <c r="E606" s="35">
        <v>684.3352</v>
      </c>
      <c r="F606" s="35">
        <v>91.3575</v>
      </c>
      <c r="G606" s="35">
        <v>345.4146</v>
      </c>
      <c r="H606" s="35">
        <v>258.3547</v>
      </c>
      <c r="I606" s="35">
        <v>79.8267</v>
      </c>
      <c r="J606" s="35">
        <v>91.9424</v>
      </c>
      <c r="K606" s="35">
        <v>49.0363</v>
      </c>
      <c r="L606" s="35">
        <v>11.5339</v>
      </c>
      <c r="M606" s="36">
        <v>64.4241</v>
      </c>
      <c r="N606" s="35">
        <v>96.2018</v>
      </c>
      <c r="O606" s="35">
        <v>89.8835</v>
      </c>
      <c r="P606" s="35">
        <v>61.1528</v>
      </c>
      <c r="Q606" s="35">
        <v>37.5084</v>
      </c>
      <c r="R606" s="35">
        <v>19.9607</v>
      </c>
      <c r="S606" s="35">
        <v>0</v>
      </c>
      <c r="T606" s="35">
        <v>0</v>
      </c>
      <c r="U606" s="37">
        <f t="shared" si="230"/>
        <v>2125.7075</v>
      </c>
    </row>
    <row r="607" spans="2:21" ht="13.5" customHeight="1">
      <c r="B607" s="3"/>
      <c r="C607" s="7" t="s">
        <v>87</v>
      </c>
      <c r="D607" s="35">
        <v>2326.4887</v>
      </c>
      <c r="E607" s="35">
        <v>4341.0186</v>
      </c>
      <c r="F607" s="35">
        <v>718.2838</v>
      </c>
      <c r="G607" s="35">
        <v>356.6289</v>
      </c>
      <c r="H607" s="35">
        <v>39.8155</v>
      </c>
      <c r="I607" s="35">
        <v>0</v>
      </c>
      <c r="J607" s="35">
        <v>0</v>
      </c>
      <c r="K607" s="35">
        <v>0</v>
      </c>
      <c r="L607" s="35">
        <v>0</v>
      </c>
      <c r="M607" s="36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7">
        <f t="shared" si="230"/>
        <v>7782.2355</v>
      </c>
    </row>
    <row r="608" spans="2:21" ht="13.5" customHeight="1">
      <c r="B608" s="3"/>
      <c r="C608" s="7" t="s">
        <v>81</v>
      </c>
      <c r="D608" s="35">
        <v>805.3228</v>
      </c>
      <c r="E608" s="35">
        <v>1617.7291</v>
      </c>
      <c r="F608" s="35">
        <v>882.9036</v>
      </c>
      <c r="G608" s="35">
        <v>687.9527</v>
      </c>
      <c r="H608" s="35">
        <v>120.235</v>
      </c>
      <c r="I608" s="35">
        <v>89.2848</v>
      </c>
      <c r="J608" s="35">
        <v>33.4614</v>
      </c>
      <c r="K608" s="35">
        <v>39.5154</v>
      </c>
      <c r="L608" s="35">
        <v>74.4405</v>
      </c>
      <c r="M608" s="36">
        <v>101.3429</v>
      </c>
      <c r="N608" s="35">
        <v>322.4179</v>
      </c>
      <c r="O608" s="35">
        <v>134.0058</v>
      </c>
      <c r="P608" s="35">
        <v>18.4887</v>
      </c>
      <c r="Q608" s="35">
        <v>6.9108</v>
      </c>
      <c r="R608" s="35">
        <v>1.8622</v>
      </c>
      <c r="S608" s="35">
        <v>0</v>
      </c>
      <c r="T608" s="35">
        <v>0</v>
      </c>
      <c r="U608" s="37">
        <f t="shared" si="230"/>
        <v>4935.873599999999</v>
      </c>
    </row>
    <row r="609" spans="2:21" ht="13.5" customHeight="1">
      <c r="B609" s="3"/>
      <c r="C609" s="7" t="s">
        <v>84</v>
      </c>
      <c r="D609" s="35">
        <v>0</v>
      </c>
      <c r="E609" s="35">
        <v>196.6852</v>
      </c>
      <c r="F609" s="35">
        <v>20.6736</v>
      </c>
      <c r="G609" s="35">
        <v>22.554</v>
      </c>
      <c r="H609" s="35">
        <v>6.444</v>
      </c>
      <c r="I609" s="35">
        <v>32.8738</v>
      </c>
      <c r="J609" s="35">
        <v>33</v>
      </c>
      <c r="K609" s="35">
        <v>69</v>
      </c>
      <c r="L609" s="35">
        <v>51</v>
      </c>
      <c r="M609" s="36">
        <v>126</v>
      </c>
      <c r="N609" s="35">
        <v>132.2942</v>
      </c>
      <c r="O609" s="35">
        <v>27.0653</v>
      </c>
      <c r="P609" s="35">
        <v>9.5883</v>
      </c>
      <c r="Q609" s="35">
        <v>0</v>
      </c>
      <c r="R609" s="35">
        <v>0</v>
      </c>
      <c r="S609" s="35">
        <v>0</v>
      </c>
      <c r="T609" s="35">
        <v>0</v>
      </c>
      <c r="U609" s="37">
        <f t="shared" si="230"/>
        <v>727.1783999999999</v>
      </c>
    </row>
    <row r="610" spans="2:21" ht="13.5" customHeight="1">
      <c r="B610" s="3"/>
      <c r="C610" s="7" t="s">
        <v>49</v>
      </c>
      <c r="D610" s="35">
        <v>358.8545</v>
      </c>
      <c r="E610" s="35">
        <v>905.3917</v>
      </c>
      <c r="F610" s="35">
        <v>489.9323</v>
      </c>
      <c r="G610" s="35">
        <v>745.6907</v>
      </c>
      <c r="H610" s="35">
        <v>117.4285</v>
      </c>
      <c r="I610" s="35">
        <v>247.7615</v>
      </c>
      <c r="J610" s="35">
        <v>27.2516</v>
      </c>
      <c r="K610" s="35">
        <v>4.4564</v>
      </c>
      <c r="L610" s="35">
        <v>7.5791</v>
      </c>
      <c r="M610" s="36">
        <v>49.1486</v>
      </c>
      <c r="N610" s="35">
        <v>21.7108</v>
      </c>
      <c r="O610" s="35">
        <v>12.6048</v>
      </c>
      <c r="P610" s="35">
        <v>2.2742</v>
      </c>
      <c r="Q610" s="35">
        <v>0</v>
      </c>
      <c r="R610" s="35">
        <v>0</v>
      </c>
      <c r="S610" s="35">
        <v>0</v>
      </c>
      <c r="T610" s="35">
        <v>0</v>
      </c>
      <c r="U610" s="37">
        <f t="shared" si="230"/>
        <v>2990.0847</v>
      </c>
    </row>
    <row r="611" spans="2:21" ht="13.5" customHeight="1">
      <c r="B611" s="3"/>
      <c r="C611" s="7" t="s">
        <v>50</v>
      </c>
      <c r="D611" s="35">
        <v>8.3851</v>
      </c>
      <c r="E611" s="35">
        <v>87.6627</v>
      </c>
      <c r="F611" s="35">
        <v>18.7493</v>
      </c>
      <c r="G611" s="35">
        <v>96.4073</v>
      </c>
      <c r="H611" s="35">
        <v>36.1899</v>
      </c>
      <c r="I611" s="35">
        <v>21.0954</v>
      </c>
      <c r="J611" s="35">
        <v>21.8412</v>
      </c>
      <c r="K611" s="35">
        <v>11.5764</v>
      </c>
      <c r="L611" s="35">
        <v>30.7116</v>
      </c>
      <c r="M611" s="36">
        <v>35.4381</v>
      </c>
      <c r="N611" s="35">
        <v>29.4822</v>
      </c>
      <c r="O611" s="35">
        <v>3.1869</v>
      </c>
      <c r="P611" s="35">
        <v>6.3178</v>
      </c>
      <c r="Q611" s="35">
        <v>0</v>
      </c>
      <c r="R611" s="35">
        <v>0</v>
      </c>
      <c r="S611" s="35">
        <v>0</v>
      </c>
      <c r="T611" s="35">
        <v>0</v>
      </c>
      <c r="U611" s="37">
        <f t="shared" si="230"/>
        <v>407.04389999999995</v>
      </c>
    </row>
    <row r="612" spans="2:21" ht="13.5" customHeight="1">
      <c r="B612" s="3" t="s">
        <v>5</v>
      </c>
      <c r="C612" s="7" t="s">
        <v>88</v>
      </c>
      <c r="D612" s="35">
        <v>11.2323</v>
      </c>
      <c r="E612" s="35">
        <v>22.4646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6">
        <v>0</v>
      </c>
      <c r="N612" s="35">
        <v>0</v>
      </c>
      <c r="O612" s="35">
        <v>2.341</v>
      </c>
      <c r="P612" s="35">
        <v>1.1705</v>
      </c>
      <c r="Q612" s="35">
        <v>0</v>
      </c>
      <c r="R612" s="35">
        <v>0</v>
      </c>
      <c r="S612" s="35">
        <v>0</v>
      </c>
      <c r="T612" s="35">
        <v>0</v>
      </c>
      <c r="U612" s="37">
        <f t="shared" si="230"/>
        <v>37.2084</v>
      </c>
    </row>
    <row r="613" spans="2:21" ht="13.5" customHeight="1">
      <c r="B613" s="3"/>
      <c r="C613" s="7" t="s">
        <v>51</v>
      </c>
      <c r="D613" s="35">
        <v>258.8942</v>
      </c>
      <c r="E613" s="35">
        <v>419.434</v>
      </c>
      <c r="F613" s="35">
        <v>25.4381</v>
      </c>
      <c r="G613" s="35">
        <v>92.1001</v>
      </c>
      <c r="H613" s="35">
        <v>82.7391</v>
      </c>
      <c r="I613" s="35">
        <v>161.2569</v>
      </c>
      <c r="J613" s="35">
        <v>12.0438</v>
      </c>
      <c r="K613" s="35">
        <v>280.0392</v>
      </c>
      <c r="L613" s="35">
        <v>53.6107</v>
      </c>
      <c r="M613" s="36">
        <v>91.3864</v>
      </c>
      <c r="N613" s="35">
        <v>152.0897</v>
      </c>
      <c r="O613" s="35">
        <v>517.2456</v>
      </c>
      <c r="P613" s="35">
        <v>19.2193</v>
      </c>
      <c r="Q613" s="35">
        <v>1</v>
      </c>
      <c r="R613" s="35">
        <v>3</v>
      </c>
      <c r="S613" s="35">
        <v>0</v>
      </c>
      <c r="T613" s="35">
        <v>0</v>
      </c>
      <c r="U613" s="37">
        <f t="shared" si="230"/>
        <v>2169.4971</v>
      </c>
    </row>
    <row r="614" spans="2:21" ht="13.5" customHeight="1">
      <c r="B614" s="3"/>
      <c r="C614" s="7" t="s">
        <v>82</v>
      </c>
      <c r="D614" s="35">
        <v>7.2868</v>
      </c>
      <c r="E614" s="35">
        <v>67.7881</v>
      </c>
      <c r="F614" s="35">
        <v>21.179</v>
      </c>
      <c r="G614" s="35">
        <v>53.7816</v>
      </c>
      <c r="H614" s="35">
        <v>21.0582</v>
      </c>
      <c r="I614" s="35">
        <v>60.3331</v>
      </c>
      <c r="J614" s="35">
        <v>25.6215</v>
      </c>
      <c r="K614" s="35">
        <v>16.8579</v>
      </c>
      <c r="L614" s="35">
        <v>20.8075</v>
      </c>
      <c r="M614" s="36">
        <v>80.7545</v>
      </c>
      <c r="N614" s="35">
        <v>25.5711</v>
      </c>
      <c r="O614" s="35">
        <v>68.604</v>
      </c>
      <c r="P614" s="35">
        <v>19.3899</v>
      </c>
      <c r="Q614" s="35">
        <v>18.6516</v>
      </c>
      <c r="R614" s="35">
        <v>4.644</v>
      </c>
      <c r="S614" s="35">
        <v>0</v>
      </c>
      <c r="T614" s="35">
        <v>0</v>
      </c>
      <c r="U614" s="37">
        <f t="shared" si="230"/>
        <v>512.3288</v>
      </c>
    </row>
    <row r="615" spans="2:21" ht="13.5" customHeight="1">
      <c r="B615" s="3"/>
      <c r="C615" s="7" t="s">
        <v>52</v>
      </c>
      <c r="D615" s="35">
        <v>77.6459</v>
      </c>
      <c r="E615" s="35">
        <v>57.7677</v>
      </c>
      <c r="F615" s="35">
        <v>5.5215</v>
      </c>
      <c r="G615" s="35">
        <v>50.4253</v>
      </c>
      <c r="H615" s="35">
        <v>4.7505</v>
      </c>
      <c r="I615" s="35">
        <v>30.2054</v>
      </c>
      <c r="J615" s="35">
        <v>14.9541</v>
      </c>
      <c r="K615" s="35">
        <v>1.8405</v>
      </c>
      <c r="L615" s="35">
        <v>6.185</v>
      </c>
      <c r="M615" s="36">
        <v>10.2988</v>
      </c>
      <c r="N615" s="35">
        <v>30.1216</v>
      </c>
      <c r="O615" s="35">
        <v>14.9356</v>
      </c>
      <c r="P615" s="35">
        <v>12.6716</v>
      </c>
      <c r="Q615" s="35">
        <v>32.3354</v>
      </c>
      <c r="R615" s="35">
        <v>1.0193</v>
      </c>
      <c r="S615" s="35">
        <v>0</v>
      </c>
      <c r="T615" s="35">
        <v>0</v>
      </c>
      <c r="U615" s="37">
        <f t="shared" si="230"/>
        <v>350.6782</v>
      </c>
    </row>
    <row r="616" spans="2:21" ht="13.5" customHeight="1">
      <c r="B616" s="3"/>
      <c r="C616" s="7" t="s">
        <v>53</v>
      </c>
      <c r="D616" s="35">
        <v>1053.1332</v>
      </c>
      <c r="E616" s="35">
        <v>507.6552</v>
      </c>
      <c r="F616" s="35">
        <v>797.4397</v>
      </c>
      <c r="G616" s="35">
        <v>253.8645</v>
      </c>
      <c r="H616" s="35">
        <v>66.159</v>
      </c>
      <c r="I616" s="35">
        <v>50.4178</v>
      </c>
      <c r="J616" s="35">
        <v>28.7447</v>
      </c>
      <c r="K616" s="35">
        <v>80.6306</v>
      </c>
      <c r="L616" s="35">
        <v>49.6197</v>
      </c>
      <c r="M616" s="36">
        <v>71.8603</v>
      </c>
      <c r="N616" s="35">
        <v>144.7983</v>
      </c>
      <c r="O616" s="35">
        <v>53.5323</v>
      </c>
      <c r="P616" s="35">
        <v>6.9441</v>
      </c>
      <c r="Q616" s="35">
        <v>11.2437</v>
      </c>
      <c r="R616" s="35">
        <v>0</v>
      </c>
      <c r="S616" s="35">
        <v>0</v>
      </c>
      <c r="T616" s="35">
        <v>0</v>
      </c>
      <c r="U616" s="37">
        <f t="shared" si="230"/>
        <v>3176.0431000000003</v>
      </c>
    </row>
    <row r="617" spans="2:21" ht="13.5" customHeight="1">
      <c r="B617" s="3"/>
      <c r="C617" s="7" t="s">
        <v>89</v>
      </c>
      <c r="D617" s="35">
        <v>869.8121</v>
      </c>
      <c r="E617" s="35">
        <v>873.6923</v>
      </c>
      <c r="F617" s="35">
        <v>442.6674</v>
      </c>
      <c r="G617" s="35">
        <v>482.2039</v>
      </c>
      <c r="H617" s="35">
        <v>44.3391</v>
      </c>
      <c r="I617" s="35">
        <v>100.4468</v>
      </c>
      <c r="J617" s="35">
        <v>2.8418</v>
      </c>
      <c r="K617" s="35">
        <v>15.5682</v>
      </c>
      <c r="L617" s="35">
        <v>2.8418</v>
      </c>
      <c r="M617" s="36">
        <v>2.8418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7">
        <f t="shared" si="230"/>
        <v>2837.255200000001</v>
      </c>
    </row>
    <row r="618" spans="2:21" ht="13.5" customHeight="1">
      <c r="B618" s="3" t="s">
        <v>6</v>
      </c>
      <c r="C618" s="7" t="s">
        <v>90</v>
      </c>
      <c r="D618" s="35">
        <v>860.4077</v>
      </c>
      <c r="E618" s="35">
        <v>693.023</v>
      </c>
      <c r="F618" s="35">
        <v>648.9504</v>
      </c>
      <c r="G618" s="35">
        <v>774.5777</v>
      </c>
      <c r="H618" s="35">
        <v>67.2672</v>
      </c>
      <c r="I618" s="35">
        <v>59.7178</v>
      </c>
      <c r="J618" s="35">
        <v>47.4184</v>
      </c>
      <c r="K618" s="35">
        <v>1.3071</v>
      </c>
      <c r="L618" s="35">
        <v>25.5487</v>
      </c>
      <c r="M618" s="36">
        <v>28.4449</v>
      </c>
      <c r="N618" s="35">
        <v>14.6459</v>
      </c>
      <c r="O618" s="35">
        <v>44.63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7">
        <f t="shared" si="230"/>
        <v>3265.9387999999994</v>
      </c>
    </row>
    <row r="619" spans="2:21" ht="13.5" customHeight="1">
      <c r="B619" s="3"/>
      <c r="C619" s="7" t="s">
        <v>91</v>
      </c>
      <c r="D619" s="35">
        <v>596.3672</v>
      </c>
      <c r="E619" s="35">
        <v>890.5767</v>
      </c>
      <c r="F619" s="35">
        <v>173.8069</v>
      </c>
      <c r="G619" s="35">
        <v>195.1591</v>
      </c>
      <c r="H619" s="35">
        <v>16.4568</v>
      </c>
      <c r="I619" s="35">
        <v>89.2483</v>
      </c>
      <c r="J619" s="35">
        <v>26.6815</v>
      </c>
      <c r="K619" s="35">
        <v>2.944</v>
      </c>
      <c r="L619" s="35">
        <v>0</v>
      </c>
      <c r="M619" s="36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7">
        <f t="shared" si="230"/>
        <v>1991.2404999999999</v>
      </c>
    </row>
    <row r="620" spans="2:21" ht="13.5" customHeight="1">
      <c r="B620" s="3"/>
      <c r="C620" s="7" t="s">
        <v>92</v>
      </c>
      <c r="D620" s="35">
        <v>217.0959</v>
      </c>
      <c r="E620" s="35">
        <v>210.2083</v>
      </c>
      <c r="F620" s="35">
        <v>25.5187</v>
      </c>
      <c r="G620" s="35">
        <v>59.0514</v>
      </c>
      <c r="H620" s="35">
        <v>12.5074</v>
      </c>
      <c r="I620" s="35">
        <v>13.8551</v>
      </c>
      <c r="J620" s="35">
        <v>3.3061</v>
      </c>
      <c r="K620" s="35">
        <v>1.7802</v>
      </c>
      <c r="L620" s="35">
        <v>1.2527</v>
      </c>
      <c r="M620" s="36">
        <v>3.5604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7">
        <f t="shared" si="230"/>
        <v>548.1362</v>
      </c>
    </row>
    <row r="621" spans="2:21" ht="13.5" customHeight="1">
      <c r="B621" s="3"/>
      <c r="C621" s="7" t="s">
        <v>54</v>
      </c>
      <c r="D621" s="35">
        <v>1299.7408</v>
      </c>
      <c r="E621" s="35">
        <v>883.8788</v>
      </c>
      <c r="F621" s="35">
        <v>275.1236</v>
      </c>
      <c r="G621" s="35">
        <v>587.3952</v>
      </c>
      <c r="H621" s="35">
        <v>333.3493</v>
      </c>
      <c r="I621" s="35">
        <v>81.5773</v>
      </c>
      <c r="J621" s="35">
        <v>71.4038</v>
      </c>
      <c r="K621" s="35">
        <v>5.0252</v>
      </c>
      <c r="L621" s="35">
        <v>8.6462</v>
      </c>
      <c r="M621" s="36">
        <v>8.3932</v>
      </c>
      <c r="N621" s="35">
        <v>10.3266</v>
      </c>
      <c r="O621" s="35">
        <v>7.7896</v>
      </c>
      <c r="P621" s="35">
        <v>5.8588</v>
      </c>
      <c r="Q621" s="35">
        <v>0</v>
      </c>
      <c r="R621" s="35">
        <v>0</v>
      </c>
      <c r="S621" s="35">
        <v>0</v>
      </c>
      <c r="T621" s="35">
        <v>0</v>
      </c>
      <c r="U621" s="37">
        <f t="shared" si="230"/>
        <v>3578.5083999999997</v>
      </c>
    </row>
    <row r="622" spans="2:21" ht="13.5" customHeight="1">
      <c r="B622" s="3"/>
      <c r="C622" s="7" t="s">
        <v>93</v>
      </c>
      <c r="D622" s="35">
        <v>1149.6514</v>
      </c>
      <c r="E622" s="35">
        <v>139.8089</v>
      </c>
      <c r="F622" s="35">
        <v>138.7781</v>
      </c>
      <c r="G622" s="35">
        <v>87.279</v>
      </c>
      <c r="H622" s="35">
        <v>0</v>
      </c>
      <c r="I622" s="35">
        <v>0</v>
      </c>
      <c r="J622" s="35">
        <v>0</v>
      </c>
      <c r="K622" s="35">
        <v>0</v>
      </c>
      <c r="L622" s="35">
        <v>1</v>
      </c>
      <c r="M622" s="36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7">
        <f t="shared" si="230"/>
        <v>1516.5174</v>
      </c>
    </row>
    <row r="623" spans="2:21" ht="13.5" customHeight="1">
      <c r="B623" s="3"/>
      <c r="C623" s="7" t="s">
        <v>55</v>
      </c>
      <c r="D623" s="35">
        <v>26.6591</v>
      </c>
      <c r="E623" s="35">
        <v>210.1109</v>
      </c>
      <c r="F623" s="35">
        <v>29.9981</v>
      </c>
      <c r="G623" s="35">
        <v>139.4421</v>
      </c>
      <c r="H623" s="35">
        <v>167.5168</v>
      </c>
      <c r="I623" s="35">
        <v>112.2647</v>
      </c>
      <c r="J623" s="35">
        <v>111.8325</v>
      </c>
      <c r="K623" s="35">
        <v>39.2109</v>
      </c>
      <c r="L623" s="35">
        <v>38.764</v>
      </c>
      <c r="M623" s="36">
        <v>48.1477</v>
      </c>
      <c r="N623" s="35">
        <v>12.9138</v>
      </c>
      <c r="O623" s="35">
        <v>4.1613</v>
      </c>
      <c r="P623" s="35">
        <v>5.2328</v>
      </c>
      <c r="Q623" s="35">
        <v>3.7545</v>
      </c>
      <c r="R623" s="35">
        <v>0</v>
      </c>
      <c r="S623" s="35">
        <v>0</v>
      </c>
      <c r="T623" s="35">
        <v>0</v>
      </c>
      <c r="U623" s="37">
        <f t="shared" si="230"/>
        <v>950.0092000000001</v>
      </c>
    </row>
    <row r="624" spans="2:21" ht="13.5" customHeight="1">
      <c r="B624" s="3"/>
      <c r="C624" s="8" t="s">
        <v>94</v>
      </c>
      <c r="D624" s="35">
        <v>2256.7511</v>
      </c>
      <c r="E624" s="35">
        <v>1117.9632</v>
      </c>
      <c r="F624" s="35">
        <v>165.9537</v>
      </c>
      <c r="G624" s="35">
        <v>40.1359</v>
      </c>
      <c r="H624" s="35">
        <v>72.2898</v>
      </c>
      <c r="I624" s="35">
        <v>1.2575</v>
      </c>
      <c r="J624" s="35">
        <v>0</v>
      </c>
      <c r="K624" s="35">
        <v>0</v>
      </c>
      <c r="L624" s="35">
        <v>0</v>
      </c>
      <c r="M624" s="36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7">
        <f t="shared" si="230"/>
        <v>3654.3512</v>
      </c>
    </row>
    <row r="625" spans="2:21" ht="13.5" customHeight="1">
      <c r="B625" s="5"/>
      <c r="C625" s="9" t="s">
        <v>86</v>
      </c>
      <c r="D625" s="38">
        <f aca="true" t="shared" si="232" ref="D625:T625">SUM(D601:D624)</f>
        <v>56868.95170000002</v>
      </c>
      <c r="E625" s="38">
        <f t="shared" si="232"/>
        <v>28691.4625</v>
      </c>
      <c r="F625" s="38">
        <f t="shared" si="232"/>
        <v>8772.525</v>
      </c>
      <c r="G625" s="38">
        <f t="shared" si="232"/>
        <v>11936.088200000002</v>
      </c>
      <c r="H625" s="38">
        <f t="shared" si="232"/>
        <v>3260.8074</v>
      </c>
      <c r="I625" s="38">
        <f t="shared" si="232"/>
        <v>2933.7998000000007</v>
      </c>
      <c r="J625" s="38">
        <f t="shared" si="232"/>
        <v>1259.5579</v>
      </c>
      <c r="K625" s="38">
        <f t="shared" si="232"/>
        <v>937.915</v>
      </c>
      <c r="L625" s="38">
        <f t="shared" si="232"/>
        <v>685.5486999999999</v>
      </c>
      <c r="M625" s="39">
        <f t="shared" si="232"/>
        <v>1136.7862</v>
      </c>
      <c r="N625" s="38">
        <f t="shared" si="232"/>
        <v>1298.2999</v>
      </c>
      <c r="O625" s="38">
        <f t="shared" si="232"/>
        <v>1245.7288000000003</v>
      </c>
      <c r="P625" s="38">
        <f t="shared" si="232"/>
        <v>290.1096</v>
      </c>
      <c r="Q625" s="38">
        <f t="shared" si="232"/>
        <v>131.362</v>
      </c>
      <c r="R625" s="38">
        <f t="shared" si="232"/>
        <v>63.2651</v>
      </c>
      <c r="S625" s="38">
        <f t="shared" si="232"/>
        <v>0</v>
      </c>
      <c r="T625" s="38">
        <f t="shared" si="232"/>
        <v>0</v>
      </c>
      <c r="U625" s="40">
        <f t="shared" si="230"/>
        <v>119512.2078</v>
      </c>
    </row>
    <row r="626" spans="2:21" ht="13.5" customHeight="1">
      <c r="B626" s="1"/>
      <c r="C626" s="10" t="s">
        <v>56</v>
      </c>
      <c r="D626" s="35">
        <v>3.0138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6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7">
        <f t="shared" si="230"/>
        <v>3.0138</v>
      </c>
    </row>
    <row r="627" spans="2:21" ht="13.5" customHeight="1">
      <c r="B627" s="3"/>
      <c r="C627" s="7" t="s">
        <v>57</v>
      </c>
      <c r="D627" s="35">
        <v>159.9718</v>
      </c>
      <c r="E627" s="35">
        <v>165.7956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6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7">
        <f t="shared" si="230"/>
        <v>325.7674</v>
      </c>
    </row>
    <row r="628" spans="2:21" ht="13.5" customHeight="1">
      <c r="B628" s="3"/>
      <c r="C628" s="7" t="s">
        <v>58</v>
      </c>
      <c r="D628" s="35">
        <v>1905.6556</v>
      </c>
      <c r="E628" s="35">
        <v>2351.1082</v>
      </c>
      <c r="F628" s="35">
        <v>72.3725</v>
      </c>
      <c r="G628" s="35">
        <v>94.6108</v>
      </c>
      <c r="H628" s="35">
        <v>33.0854</v>
      </c>
      <c r="I628" s="35">
        <v>27.0718</v>
      </c>
      <c r="J628" s="35">
        <v>1.5</v>
      </c>
      <c r="K628" s="35">
        <v>1.5</v>
      </c>
      <c r="L628" s="35">
        <v>0</v>
      </c>
      <c r="M628" s="36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7">
        <f t="shared" si="230"/>
        <v>4486.904300000001</v>
      </c>
    </row>
    <row r="629" spans="2:21" ht="13.5" customHeight="1">
      <c r="B629" s="3" t="s">
        <v>7</v>
      </c>
      <c r="C629" s="7" t="s">
        <v>95</v>
      </c>
      <c r="D629" s="35">
        <v>104.4612</v>
      </c>
      <c r="E629" s="35">
        <v>319.0095</v>
      </c>
      <c r="F629" s="35">
        <v>16.9383</v>
      </c>
      <c r="G629" s="35">
        <v>1462.3863</v>
      </c>
      <c r="H629" s="35">
        <v>622.0765</v>
      </c>
      <c r="I629" s="35">
        <v>647.6171</v>
      </c>
      <c r="J629" s="35">
        <v>91.2448</v>
      </c>
      <c r="K629" s="35">
        <v>172.9493</v>
      </c>
      <c r="L629" s="35">
        <v>29.7224</v>
      </c>
      <c r="M629" s="36">
        <v>48.4311</v>
      </c>
      <c r="N629" s="35">
        <v>82.161</v>
      </c>
      <c r="O629" s="35">
        <v>7.6304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7">
        <f t="shared" si="230"/>
        <v>3604.6279</v>
      </c>
    </row>
    <row r="630" spans="2:21" ht="13.5" customHeight="1">
      <c r="B630" s="3"/>
      <c r="C630" s="7" t="s">
        <v>59</v>
      </c>
      <c r="D630" s="35">
        <v>5184.8178</v>
      </c>
      <c r="E630" s="35">
        <v>25284.2748</v>
      </c>
      <c r="F630" s="35">
        <v>176.9361</v>
      </c>
      <c r="G630" s="35">
        <v>3080.1324</v>
      </c>
      <c r="H630" s="35">
        <v>18.5852</v>
      </c>
      <c r="I630" s="35">
        <v>31.9605</v>
      </c>
      <c r="J630" s="35">
        <v>9.2926</v>
      </c>
      <c r="K630" s="35">
        <v>0</v>
      </c>
      <c r="L630" s="35">
        <v>0</v>
      </c>
      <c r="M630" s="36">
        <v>0</v>
      </c>
      <c r="N630" s="35">
        <v>3.6848</v>
      </c>
      <c r="O630" s="35">
        <v>9.2926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7">
        <f t="shared" si="230"/>
        <v>33798.976800000004</v>
      </c>
    </row>
    <row r="631" spans="2:21" ht="13.5" customHeight="1">
      <c r="B631" s="3"/>
      <c r="C631" s="7" t="s">
        <v>60</v>
      </c>
      <c r="D631" s="35">
        <v>0</v>
      </c>
      <c r="E631" s="35">
        <v>36.7776</v>
      </c>
      <c r="F631" s="35">
        <v>0</v>
      </c>
      <c r="G631" s="35">
        <v>31.43</v>
      </c>
      <c r="H631" s="35">
        <v>0</v>
      </c>
      <c r="I631" s="35">
        <v>668.7841</v>
      </c>
      <c r="J631" s="35">
        <v>0</v>
      </c>
      <c r="K631" s="35">
        <v>0</v>
      </c>
      <c r="L631" s="35">
        <v>0</v>
      </c>
      <c r="M631" s="36">
        <v>122.3772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7">
        <f t="shared" si="230"/>
        <v>859.3688999999999</v>
      </c>
    </row>
    <row r="632" spans="2:21" ht="13.5" customHeight="1">
      <c r="B632" s="3"/>
      <c r="C632" s="7" t="s">
        <v>61</v>
      </c>
      <c r="D632" s="35">
        <v>1</v>
      </c>
      <c r="E632" s="35">
        <v>581.1937</v>
      </c>
      <c r="F632" s="35">
        <v>0</v>
      </c>
      <c r="G632" s="35">
        <v>0</v>
      </c>
      <c r="H632" s="35">
        <v>0</v>
      </c>
      <c r="I632" s="35">
        <v>2.7894</v>
      </c>
      <c r="J632" s="35">
        <v>0</v>
      </c>
      <c r="K632" s="35">
        <v>0</v>
      </c>
      <c r="L632" s="35">
        <v>0</v>
      </c>
      <c r="M632" s="36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7">
        <f t="shared" si="230"/>
        <v>584.9831</v>
      </c>
    </row>
    <row r="633" spans="2:21" ht="13.5" customHeight="1">
      <c r="B633" s="3"/>
      <c r="C633" s="7" t="s">
        <v>62</v>
      </c>
      <c r="D633" s="35">
        <v>58.7494</v>
      </c>
      <c r="E633" s="35">
        <v>561.5862</v>
      </c>
      <c r="F633" s="35">
        <v>117.4988</v>
      </c>
      <c r="G633" s="35">
        <v>340.8053</v>
      </c>
      <c r="H633" s="35">
        <v>0</v>
      </c>
      <c r="I633" s="35">
        <v>117.4988</v>
      </c>
      <c r="J633" s="35">
        <v>0</v>
      </c>
      <c r="K633" s="35">
        <v>0</v>
      </c>
      <c r="L633" s="35">
        <v>0</v>
      </c>
      <c r="M633" s="36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7">
        <f t="shared" si="230"/>
        <v>1196.1385</v>
      </c>
    </row>
    <row r="634" spans="2:21" ht="13.5" customHeight="1">
      <c r="B634" s="3" t="s">
        <v>8</v>
      </c>
      <c r="C634" s="7" t="s">
        <v>63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6">
        <v>0</v>
      </c>
      <c r="N634" s="35">
        <v>10.0416</v>
      </c>
      <c r="O634" s="35">
        <v>149.8589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7">
        <f t="shared" si="230"/>
        <v>159.9005</v>
      </c>
    </row>
    <row r="635" spans="2:21" ht="13.5" customHeight="1">
      <c r="B635" s="3"/>
      <c r="C635" s="7" t="s">
        <v>96</v>
      </c>
      <c r="D635" s="35">
        <v>524.6469</v>
      </c>
      <c r="E635" s="35">
        <v>706.3359</v>
      </c>
      <c r="F635" s="35">
        <v>0</v>
      </c>
      <c r="G635" s="35">
        <v>583.8472</v>
      </c>
      <c r="H635" s="35">
        <v>1.6911</v>
      </c>
      <c r="I635" s="35">
        <v>0</v>
      </c>
      <c r="J635" s="35">
        <v>3.6242</v>
      </c>
      <c r="K635" s="35">
        <v>0</v>
      </c>
      <c r="L635" s="35">
        <v>0</v>
      </c>
      <c r="M635" s="36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7">
        <f t="shared" si="230"/>
        <v>1820.1453</v>
      </c>
    </row>
    <row r="636" spans="2:21" ht="13.5" customHeight="1">
      <c r="B636" s="3"/>
      <c r="C636" s="7" t="s">
        <v>64</v>
      </c>
      <c r="D636" s="35">
        <v>54.6036</v>
      </c>
      <c r="E636" s="35">
        <v>3155.0207</v>
      </c>
      <c r="F636" s="35">
        <v>34.5946</v>
      </c>
      <c r="G636" s="35">
        <v>28.771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6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7">
        <f t="shared" si="230"/>
        <v>3272.9899</v>
      </c>
    </row>
    <row r="637" spans="2:21" ht="13.5" customHeight="1">
      <c r="B637" s="3"/>
      <c r="C637" s="7" t="s">
        <v>65</v>
      </c>
      <c r="D637" s="35">
        <v>280.8087</v>
      </c>
      <c r="E637" s="35">
        <v>35.1279</v>
      </c>
      <c r="F637" s="35">
        <v>457.6075</v>
      </c>
      <c r="G637" s="35">
        <v>0</v>
      </c>
      <c r="H637" s="35">
        <v>0</v>
      </c>
      <c r="I637" s="35">
        <v>0</v>
      </c>
      <c r="J637" s="35">
        <v>1.1124</v>
      </c>
      <c r="K637" s="35">
        <v>0</v>
      </c>
      <c r="L637" s="35">
        <v>0</v>
      </c>
      <c r="M637" s="36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7">
        <f t="shared" si="230"/>
        <v>774.6565</v>
      </c>
    </row>
    <row r="638" spans="2:21" ht="13.5" customHeight="1">
      <c r="B638" s="3"/>
      <c r="C638" s="7" t="s">
        <v>66</v>
      </c>
      <c r="D638" s="35">
        <v>98.7704</v>
      </c>
      <c r="E638" s="35">
        <v>1664.3695</v>
      </c>
      <c r="F638" s="35">
        <v>0</v>
      </c>
      <c r="G638" s="35">
        <v>692.3453</v>
      </c>
      <c r="H638" s="35">
        <v>20.4691</v>
      </c>
      <c r="I638" s="35">
        <v>0</v>
      </c>
      <c r="J638" s="35">
        <v>0</v>
      </c>
      <c r="K638" s="35">
        <v>0</v>
      </c>
      <c r="L638" s="35">
        <v>0</v>
      </c>
      <c r="M638" s="36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7">
        <f t="shared" si="230"/>
        <v>2475.9543</v>
      </c>
    </row>
    <row r="639" spans="2:21" ht="13.5" customHeight="1">
      <c r="B639" s="3" t="s">
        <v>9</v>
      </c>
      <c r="C639" s="7" t="s">
        <v>67</v>
      </c>
      <c r="D639" s="35">
        <v>3208.3333</v>
      </c>
      <c r="E639" s="35">
        <v>4882.7797</v>
      </c>
      <c r="F639" s="35">
        <v>44.9562</v>
      </c>
      <c r="G639" s="35">
        <v>300.0185</v>
      </c>
      <c r="H639" s="35">
        <v>15.4506</v>
      </c>
      <c r="I639" s="35">
        <v>12.1252</v>
      </c>
      <c r="J639" s="35">
        <v>0</v>
      </c>
      <c r="K639" s="35">
        <v>0</v>
      </c>
      <c r="L639" s="35">
        <v>0</v>
      </c>
      <c r="M639" s="36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7">
        <f t="shared" si="230"/>
        <v>8463.663499999999</v>
      </c>
    </row>
    <row r="640" spans="2:21" ht="13.5" customHeight="1">
      <c r="B640" s="3"/>
      <c r="C640" s="7" t="s">
        <v>97</v>
      </c>
      <c r="D640" s="35">
        <v>122.297</v>
      </c>
      <c r="E640" s="35">
        <v>158.891</v>
      </c>
      <c r="F640" s="35">
        <v>4.613</v>
      </c>
      <c r="G640" s="35">
        <v>18.4522</v>
      </c>
      <c r="H640" s="35">
        <v>4.613</v>
      </c>
      <c r="I640" s="35">
        <v>65.1415</v>
      </c>
      <c r="J640" s="35">
        <v>0</v>
      </c>
      <c r="K640" s="35">
        <v>0</v>
      </c>
      <c r="L640" s="35">
        <v>0</v>
      </c>
      <c r="M640" s="36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7">
        <f>SUM(D640:T640)</f>
        <v>374.0077</v>
      </c>
    </row>
    <row r="641" spans="2:21" ht="13.5" customHeight="1">
      <c r="B641" s="3"/>
      <c r="C641" s="7" t="s">
        <v>68</v>
      </c>
      <c r="D641" s="35">
        <v>5412.3261</v>
      </c>
      <c r="E641" s="35">
        <v>1818.7776</v>
      </c>
      <c r="F641" s="35">
        <v>776.7028</v>
      </c>
      <c r="G641" s="35">
        <v>951.7349</v>
      </c>
      <c r="H641" s="35">
        <v>7.9764</v>
      </c>
      <c r="I641" s="35">
        <v>163.7561</v>
      </c>
      <c r="J641" s="35">
        <v>0</v>
      </c>
      <c r="K641" s="35">
        <v>0</v>
      </c>
      <c r="L641" s="35">
        <v>55.0917</v>
      </c>
      <c r="M641" s="36">
        <v>0</v>
      </c>
      <c r="N641" s="35">
        <v>36.1955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7">
        <f t="shared" si="230"/>
        <v>9222.5611</v>
      </c>
    </row>
    <row r="642" spans="2:21" ht="13.5" customHeight="1">
      <c r="B642" s="3"/>
      <c r="C642" s="8" t="s">
        <v>106</v>
      </c>
      <c r="D642" s="41">
        <v>244.0925</v>
      </c>
      <c r="E642" s="35">
        <v>4035.6854</v>
      </c>
      <c r="F642" s="35">
        <v>14.4331</v>
      </c>
      <c r="G642" s="35">
        <v>118.8734</v>
      </c>
      <c r="H642" s="35">
        <v>36.3041</v>
      </c>
      <c r="I642" s="35">
        <v>14.6344</v>
      </c>
      <c r="J642" s="41">
        <v>5.4879</v>
      </c>
      <c r="K642" s="41">
        <v>4.5</v>
      </c>
      <c r="L642" s="41">
        <v>0</v>
      </c>
      <c r="M642" s="42">
        <v>3.6586</v>
      </c>
      <c r="N642" s="35">
        <v>0</v>
      </c>
      <c r="O642" s="35">
        <v>2.349</v>
      </c>
      <c r="P642" s="35">
        <v>0</v>
      </c>
      <c r="Q642" s="35">
        <v>0</v>
      </c>
      <c r="R642" s="35">
        <v>0</v>
      </c>
      <c r="S642" s="41">
        <v>0</v>
      </c>
      <c r="T642" s="41">
        <v>0</v>
      </c>
      <c r="U642" s="43">
        <f t="shared" si="230"/>
        <v>4480.018400000001</v>
      </c>
    </row>
    <row r="643" spans="2:21" ht="13.5" customHeight="1">
      <c r="B643" s="5"/>
      <c r="C643" s="11" t="s">
        <v>86</v>
      </c>
      <c r="D643" s="41">
        <f aca="true" t="shared" si="233" ref="D643:T643">SUM(D626:D642)</f>
        <v>17363.5481</v>
      </c>
      <c r="E643" s="38">
        <f t="shared" si="233"/>
        <v>45756.73330000001</v>
      </c>
      <c r="F643" s="38">
        <f t="shared" si="233"/>
        <v>1716.6529</v>
      </c>
      <c r="G643" s="38">
        <f t="shared" si="233"/>
        <v>7703.407300000001</v>
      </c>
      <c r="H643" s="38">
        <f t="shared" si="233"/>
        <v>760.2514000000001</v>
      </c>
      <c r="I643" s="38">
        <f t="shared" si="233"/>
        <v>1751.3789</v>
      </c>
      <c r="J643" s="41">
        <f t="shared" si="233"/>
        <v>112.26189999999998</v>
      </c>
      <c r="K643" s="41">
        <f t="shared" si="233"/>
        <v>178.9493</v>
      </c>
      <c r="L643" s="41">
        <f t="shared" si="233"/>
        <v>84.8141</v>
      </c>
      <c r="M643" s="42">
        <f t="shared" si="233"/>
        <v>174.4669</v>
      </c>
      <c r="N643" s="38">
        <f t="shared" si="233"/>
        <v>132.0829</v>
      </c>
      <c r="O643" s="38">
        <f t="shared" si="233"/>
        <v>169.1309</v>
      </c>
      <c r="P643" s="38">
        <f t="shared" si="233"/>
        <v>0</v>
      </c>
      <c r="Q643" s="38">
        <f t="shared" si="233"/>
        <v>0</v>
      </c>
      <c r="R643" s="38">
        <f t="shared" si="233"/>
        <v>0</v>
      </c>
      <c r="S643" s="41">
        <f t="shared" si="233"/>
        <v>0</v>
      </c>
      <c r="T643" s="41">
        <f t="shared" si="233"/>
        <v>0</v>
      </c>
      <c r="U643" s="43">
        <f t="shared" si="230"/>
        <v>75903.6779</v>
      </c>
    </row>
    <row r="644" spans="2:21" ht="13.5" customHeight="1">
      <c r="B644" s="3"/>
      <c r="C644" s="4" t="s">
        <v>98</v>
      </c>
      <c r="D644" s="32">
        <v>3693.1427</v>
      </c>
      <c r="E644" s="32">
        <v>3469.1638</v>
      </c>
      <c r="F644" s="32">
        <v>2612.871</v>
      </c>
      <c r="G644" s="35">
        <v>1761.3516</v>
      </c>
      <c r="H644" s="35">
        <v>393.2463</v>
      </c>
      <c r="I644" s="35">
        <v>286.9992</v>
      </c>
      <c r="J644" s="32">
        <v>218.6952</v>
      </c>
      <c r="K644" s="32">
        <v>102.9034</v>
      </c>
      <c r="L644" s="32">
        <v>44.6324</v>
      </c>
      <c r="M644" s="33">
        <v>162.8725</v>
      </c>
      <c r="N644" s="32">
        <v>73.9568</v>
      </c>
      <c r="O644" s="32">
        <v>54.6743</v>
      </c>
      <c r="P644" s="35">
        <v>27.4451</v>
      </c>
      <c r="Q644" s="35">
        <v>0</v>
      </c>
      <c r="R644" s="35">
        <v>3.1697</v>
      </c>
      <c r="S644" s="32">
        <v>0</v>
      </c>
      <c r="T644" s="32">
        <v>0</v>
      </c>
      <c r="U644" s="34">
        <f t="shared" si="230"/>
        <v>12905.124000000002</v>
      </c>
    </row>
    <row r="645" spans="2:21" ht="13.5" customHeight="1">
      <c r="B645" s="3" t="s">
        <v>11</v>
      </c>
      <c r="C645" s="4" t="s">
        <v>99</v>
      </c>
      <c r="D645" s="35">
        <v>14.5362</v>
      </c>
      <c r="E645" s="35">
        <v>9.6908</v>
      </c>
      <c r="F645" s="35">
        <v>0</v>
      </c>
      <c r="G645" s="35">
        <v>0</v>
      </c>
      <c r="H645" s="35">
        <v>1.5</v>
      </c>
      <c r="I645" s="35">
        <v>0</v>
      </c>
      <c r="J645" s="35">
        <v>0</v>
      </c>
      <c r="K645" s="35">
        <v>0</v>
      </c>
      <c r="L645" s="35">
        <v>0</v>
      </c>
      <c r="M645" s="36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7">
        <f t="shared" si="230"/>
        <v>25.726999999999997</v>
      </c>
    </row>
    <row r="646" spans="2:21" ht="13.5" customHeight="1">
      <c r="B646" s="3"/>
      <c r="C646" s="4" t="s">
        <v>100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6">
        <v>0</v>
      </c>
      <c r="N646" s="35">
        <v>2.7995</v>
      </c>
      <c r="O646" s="35">
        <v>1.3733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7">
        <f t="shared" si="230"/>
        <v>4.1728000000000005</v>
      </c>
    </row>
    <row r="647" spans="2:21" ht="13.5" customHeight="1">
      <c r="B647" s="3" t="s">
        <v>12</v>
      </c>
      <c r="C647" s="4" t="s">
        <v>101</v>
      </c>
      <c r="D647" s="35">
        <v>45.2848</v>
      </c>
      <c r="E647" s="35">
        <v>82.794</v>
      </c>
      <c r="F647" s="35">
        <v>14.4148</v>
      </c>
      <c r="G647" s="35">
        <v>35.4337</v>
      </c>
      <c r="H647" s="35">
        <v>9.6057</v>
      </c>
      <c r="I647" s="35">
        <v>9.1368</v>
      </c>
      <c r="J647" s="35">
        <v>2.7438</v>
      </c>
      <c r="K647" s="35">
        <v>0</v>
      </c>
      <c r="L647" s="35">
        <v>0</v>
      </c>
      <c r="M647" s="36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7">
        <f t="shared" si="230"/>
        <v>199.4136</v>
      </c>
    </row>
    <row r="648" spans="2:21" ht="13.5" customHeight="1">
      <c r="B648" s="3"/>
      <c r="C648" s="4" t="s">
        <v>102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7.74</v>
      </c>
      <c r="J648" s="35">
        <v>0</v>
      </c>
      <c r="K648" s="35">
        <v>1.7238</v>
      </c>
      <c r="L648" s="35">
        <v>1.7238</v>
      </c>
      <c r="M648" s="36">
        <v>6.0162</v>
      </c>
      <c r="N648" s="35">
        <v>5.0968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7">
        <f t="shared" si="230"/>
        <v>22.300600000000003</v>
      </c>
    </row>
    <row r="649" spans="2:21" ht="13.5" customHeight="1">
      <c r="B649" s="3" t="s">
        <v>6</v>
      </c>
      <c r="C649" s="4" t="s">
        <v>103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6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7">
        <f t="shared" si="230"/>
        <v>0</v>
      </c>
    </row>
    <row r="650" spans="2:21" ht="13.5" customHeight="1">
      <c r="B650" s="3"/>
      <c r="C650" s="12" t="s">
        <v>104</v>
      </c>
      <c r="D650" s="41">
        <v>87.7198</v>
      </c>
      <c r="E650" s="41">
        <v>309.4047</v>
      </c>
      <c r="F650" s="41">
        <v>324.7328</v>
      </c>
      <c r="G650" s="41">
        <v>708.3346</v>
      </c>
      <c r="H650" s="41">
        <v>120.9842</v>
      </c>
      <c r="I650" s="41">
        <v>280.575</v>
      </c>
      <c r="J650" s="41">
        <v>22.9477</v>
      </c>
      <c r="K650" s="41">
        <v>98.9291</v>
      </c>
      <c r="L650" s="41">
        <v>3.1799</v>
      </c>
      <c r="M650" s="42">
        <v>11.2296</v>
      </c>
      <c r="N650" s="41">
        <v>12.5668</v>
      </c>
      <c r="O650" s="41">
        <v>4.038</v>
      </c>
      <c r="P650" s="41">
        <v>0</v>
      </c>
      <c r="Q650" s="41">
        <v>0</v>
      </c>
      <c r="R650" s="41">
        <v>0</v>
      </c>
      <c r="S650" s="41">
        <v>0</v>
      </c>
      <c r="T650" s="41">
        <v>0</v>
      </c>
      <c r="U650" s="43">
        <f t="shared" si="230"/>
        <v>1984.6422000000002</v>
      </c>
    </row>
    <row r="651" spans="2:21" ht="13.5" customHeight="1">
      <c r="B651" s="5"/>
      <c r="C651" s="11" t="s">
        <v>2</v>
      </c>
      <c r="D651" s="38">
        <f aca="true" t="shared" si="234" ref="D651:T651">SUM(D644:D650)</f>
        <v>3840.6834999999996</v>
      </c>
      <c r="E651" s="38">
        <f t="shared" si="234"/>
        <v>3871.0532999999996</v>
      </c>
      <c r="F651" s="38">
        <f t="shared" si="234"/>
        <v>2952.0186000000003</v>
      </c>
      <c r="G651" s="38">
        <f t="shared" si="234"/>
        <v>2505.1199</v>
      </c>
      <c r="H651" s="38">
        <f t="shared" si="234"/>
        <v>525.3362000000001</v>
      </c>
      <c r="I651" s="38">
        <f t="shared" si="234"/>
        <v>584.451</v>
      </c>
      <c r="J651" s="38">
        <f t="shared" si="234"/>
        <v>244.3867</v>
      </c>
      <c r="K651" s="38">
        <f t="shared" si="234"/>
        <v>203.55630000000002</v>
      </c>
      <c r="L651" s="38">
        <f t="shared" si="234"/>
        <v>49.53609999999999</v>
      </c>
      <c r="M651" s="39">
        <f t="shared" si="234"/>
        <v>180.1183</v>
      </c>
      <c r="N651" s="38">
        <f t="shared" si="234"/>
        <v>94.4199</v>
      </c>
      <c r="O651" s="38">
        <f t="shared" si="234"/>
        <v>60.0856</v>
      </c>
      <c r="P651" s="38">
        <f t="shared" si="234"/>
        <v>27.4451</v>
      </c>
      <c r="Q651" s="38">
        <f t="shared" si="234"/>
        <v>0</v>
      </c>
      <c r="R651" s="38">
        <f t="shared" si="234"/>
        <v>3.1697</v>
      </c>
      <c r="S651" s="38">
        <f t="shared" si="234"/>
        <v>0</v>
      </c>
      <c r="T651" s="38">
        <f t="shared" si="234"/>
        <v>0</v>
      </c>
      <c r="U651" s="40">
        <f t="shared" si="230"/>
        <v>15141.3802</v>
      </c>
    </row>
    <row r="652" spans="2:21" ht="13.5" customHeight="1">
      <c r="B652" s="49" t="s">
        <v>10</v>
      </c>
      <c r="C652" s="50"/>
      <c r="D652" s="44">
        <f aca="true" t="shared" si="235" ref="D652:T652">+D600+D625+D643+D651</f>
        <v>78073.18330000002</v>
      </c>
      <c r="E652" s="44">
        <f t="shared" si="235"/>
        <v>78320.24910000002</v>
      </c>
      <c r="F652" s="44">
        <f t="shared" si="235"/>
        <v>13441.196499999998</v>
      </c>
      <c r="G652" s="44">
        <f t="shared" si="235"/>
        <v>22144.615400000006</v>
      </c>
      <c r="H652" s="44">
        <f t="shared" si="235"/>
        <v>4546.395</v>
      </c>
      <c r="I652" s="44">
        <f t="shared" si="235"/>
        <v>5279.279100000001</v>
      </c>
      <c r="J652" s="44">
        <f t="shared" si="235"/>
        <v>1616.2065</v>
      </c>
      <c r="K652" s="44">
        <f t="shared" si="235"/>
        <v>1320.4206</v>
      </c>
      <c r="L652" s="44">
        <f t="shared" si="235"/>
        <v>819.8988999999999</v>
      </c>
      <c r="M652" s="45">
        <f t="shared" si="235"/>
        <v>1491.3714</v>
      </c>
      <c r="N652" s="44">
        <f t="shared" si="235"/>
        <v>1524.8027</v>
      </c>
      <c r="O652" s="44">
        <f t="shared" si="235"/>
        <v>1474.9453000000003</v>
      </c>
      <c r="P652" s="44">
        <f t="shared" si="235"/>
        <v>317.5547</v>
      </c>
      <c r="Q652" s="44">
        <f t="shared" si="235"/>
        <v>131.362</v>
      </c>
      <c r="R652" s="44">
        <f t="shared" si="235"/>
        <v>66.4348</v>
      </c>
      <c r="S652" s="44">
        <f t="shared" si="235"/>
        <v>0</v>
      </c>
      <c r="T652" s="44">
        <f t="shared" si="235"/>
        <v>0</v>
      </c>
      <c r="U652" s="46">
        <f t="shared" si="230"/>
        <v>210567.91530000005</v>
      </c>
    </row>
    <row r="654" spans="2:56" ht="13.5" customHeight="1">
      <c r="B654" s="27"/>
      <c r="C654" s="26" t="s">
        <v>33</v>
      </c>
      <c r="D654" s="51" t="s">
        <v>72</v>
      </c>
      <c r="E654" s="52"/>
      <c r="BC654" s="14"/>
      <c r="BD654" s="13"/>
    </row>
    <row r="655" spans="3:56" ht="13.5" customHeight="1">
      <c r="C655" s="16"/>
      <c r="L655" s="18"/>
      <c r="M655" s="17"/>
      <c r="N655" s="17"/>
      <c r="U655" s="18" t="str">
        <f>$U$5</f>
        <v>(３日間調査　単位：トン）</v>
      </c>
      <c r="BD655" s="13"/>
    </row>
    <row r="656" spans="2:56" ht="13.5" customHeight="1">
      <c r="B656" s="19"/>
      <c r="C656" s="20" t="s">
        <v>15</v>
      </c>
      <c r="D656" s="21">
        <v>0.01</v>
      </c>
      <c r="E656" s="22" t="s">
        <v>16</v>
      </c>
      <c r="F656" s="22" t="s">
        <v>17</v>
      </c>
      <c r="G656" s="22" t="s">
        <v>18</v>
      </c>
      <c r="H656" s="22" t="s">
        <v>19</v>
      </c>
      <c r="I656" s="22" t="s">
        <v>20</v>
      </c>
      <c r="J656" s="22" t="s">
        <v>21</v>
      </c>
      <c r="K656" s="22" t="s">
        <v>22</v>
      </c>
      <c r="L656" s="30" t="s">
        <v>23</v>
      </c>
      <c r="M656" s="22" t="s">
        <v>25</v>
      </c>
      <c r="N656" s="22" t="s">
        <v>26</v>
      </c>
      <c r="O656" s="22" t="s">
        <v>27</v>
      </c>
      <c r="P656" s="22" t="s">
        <v>28</v>
      </c>
      <c r="Q656" s="22" t="s">
        <v>29</v>
      </c>
      <c r="R656" s="22" t="s">
        <v>30</v>
      </c>
      <c r="S656" s="22" t="s">
        <v>31</v>
      </c>
      <c r="T656" s="22">
        <v>1000</v>
      </c>
      <c r="U656" s="53" t="s">
        <v>13</v>
      </c>
      <c r="BD656" s="13"/>
    </row>
    <row r="657" spans="2:56" ht="13.5" customHeight="1">
      <c r="B657" s="23" t="s">
        <v>14</v>
      </c>
      <c r="C657" s="24"/>
      <c r="D657" s="25" t="s">
        <v>24</v>
      </c>
      <c r="E657" s="25" t="s">
        <v>24</v>
      </c>
      <c r="F657" s="25" t="s">
        <v>24</v>
      </c>
      <c r="G657" s="25" t="s">
        <v>24</v>
      </c>
      <c r="H657" s="25" t="s">
        <v>24</v>
      </c>
      <c r="I657" s="25" t="s">
        <v>24</v>
      </c>
      <c r="J657" s="25" t="s">
        <v>24</v>
      </c>
      <c r="K657" s="25" t="s">
        <v>24</v>
      </c>
      <c r="L657" s="31" t="s">
        <v>24</v>
      </c>
      <c r="M657" s="25" t="s">
        <v>24</v>
      </c>
      <c r="N657" s="25" t="s">
        <v>24</v>
      </c>
      <c r="O657" s="25" t="s">
        <v>24</v>
      </c>
      <c r="P657" s="25" t="s">
        <v>24</v>
      </c>
      <c r="Q657" s="25" t="s">
        <v>24</v>
      </c>
      <c r="R657" s="25" t="s">
        <v>24</v>
      </c>
      <c r="S657" s="25" t="s">
        <v>24</v>
      </c>
      <c r="T657" s="25" t="s">
        <v>32</v>
      </c>
      <c r="U657" s="54"/>
      <c r="BD657" s="13"/>
    </row>
    <row r="658" spans="2:21" ht="13.5" customHeight="1">
      <c r="B658" s="1"/>
      <c r="C658" s="2" t="s">
        <v>41</v>
      </c>
      <c r="D658" s="32">
        <f>SUM(D268,D528,D593)</f>
        <v>0</v>
      </c>
      <c r="E658" s="32">
        <f aca="true" t="shared" si="236" ref="E658:U658">SUM(E268,E528,E593)</f>
        <v>0</v>
      </c>
      <c r="F658" s="32">
        <f t="shared" si="236"/>
        <v>0</v>
      </c>
      <c r="G658" s="32">
        <f t="shared" si="236"/>
        <v>0</v>
      </c>
      <c r="H658" s="32">
        <f t="shared" si="236"/>
        <v>0</v>
      </c>
      <c r="I658" s="32">
        <f t="shared" si="236"/>
        <v>0</v>
      </c>
      <c r="J658" s="32">
        <f t="shared" si="236"/>
        <v>0</v>
      </c>
      <c r="K658" s="32">
        <f t="shared" si="236"/>
        <v>0</v>
      </c>
      <c r="L658" s="32">
        <f t="shared" si="236"/>
        <v>0</v>
      </c>
      <c r="M658" s="33">
        <f t="shared" si="236"/>
        <v>118</v>
      </c>
      <c r="N658" s="32">
        <f t="shared" si="236"/>
        <v>0</v>
      </c>
      <c r="O658" s="32">
        <f t="shared" si="236"/>
        <v>0</v>
      </c>
      <c r="P658" s="32">
        <f t="shared" si="236"/>
        <v>0</v>
      </c>
      <c r="Q658" s="32">
        <f t="shared" si="236"/>
        <v>0</v>
      </c>
      <c r="R658" s="32">
        <f t="shared" si="236"/>
        <v>0</v>
      </c>
      <c r="S658" s="32">
        <f t="shared" si="236"/>
        <v>0</v>
      </c>
      <c r="T658" s="32">
        <f t="shared" si="236"/>
        <v>0</v>
      </c>
      <c r="U658" s="34">
        <f t="shared" si="236"/>
        <v>118</v>
      </c>
    </row>
    <row r="659" spans="2:21" ht="13.5" customHeight="1">
      <c r="B659" s="3" t="s">
        <v>0</v>
      </c>
      <c r="C659" s="4" t="s">
        <v>42</v>
      </c>
      <c r="D659" s="35">
        <f aca="true" t="shared" si="237" ref="D659:U659">SUM(D269,D529,D594)</f>
        <v>0</v>
      </c>
      <c r="E659" s="35">
        <f t="shared" si="237"/>
        <v>0</v>
      </c>
      <c r="F659" s="35">
        <f t="shared" si="237"/>
        <v>0</v>
      </c>
      <c r="G659" s="35">
        <f t="shared" si="237"/>
        <v>1</v>
      </c>
      <c r="H659" s="35">
        <f t="shared" si="237"/>
        <v>0</v>
      </c>
      <c r="I659" s="35">
        <f t="shared" si="237"/>
        <v>0</v>
      </c>
      <c r="J659" s="35">
        <f t="shared" si="237"/>
        <v>0</v>
      </c>
      <c r="K659" s="35">
        <f t="shared" si="237"/>
        <v>0</v>
      </c>
      <c r="L659" s="35">
        <f t="shared" si="237"/>
        <v>0</v>
      </c>
      <c r="M659" s="36">
        <f t="shared" si="237"/>
        <v>2</v>
      </c>
      <c r="N659" s="35">
        <f t="shared" si="237"/>
        <v>0</v>
      </c>
      <c r="O659" s="35">
        <f t="shared" si="237"/>
        <v>1</v>
      </c>
      <c r="P659" s="35">
        <f t="shared" si="237"/>
        <v>0</v>
      </c>
      <c r="Q659" s="35">
        <f t="shared" si="237"/>
        <v>3.2727</v>
      </c>
      <c r="R659" s="35">
        <f t="shared" si="237"/>
        <v>4.3636</v>
      </c>
      <c r="S659" s="35">
        <f t="shared" si="237"/>
        <v>11.9999</v>
      </c>
      <c r="T659" s="35">
        <f t="shared" si="237"/>
        <v>3.2727</v>
      </c>
      <c r="U659" s="37">
        <f t="shared" si="237"/>
        <v>26.908900000000003</v>
      </c>
    </row>
    <row r="660" spans="2:21" ht="13.5" customHeight="1">
      <c r="B660" s="3"/>
      <c r="C660" s="4" t="s">
        <v>43</v>
      </c>
      <c r="D660" s="35">
        <f aca="true" t="shared" si="238" ref="D660:U660">SUM(D270,D530,D595)</f>
        <v>0</v>
      </c>
      <c r="E660" s="35">
        <f t="shared" si="238"/>
        <v>1</v>
      </c>
      <c r="F660" s="35">
        <f t="shared" si="238"/>
        <v>0</v>
      </c>
      <c r="G660" s="35">
        <f t="shared" si="238"/>
        <v>0</v>
      </c>
      <c r="H660" s="35">
        <f t="shared" si="238"/>
        <v>0</v>
      </c>
      <c r="I660" s="35">
        <f t="shared" si="238"/>
        <v>1.075</v>
      </c>
      <c r="J660" s="35">
        <f t="shared" si="238"/>
        <v>14.9682</v>
      </c>
      <c r="K660" s="35">
        <f t="shared" si="238"/>
        <v>3.866</v>
      </c>
      <c r="L660" s="35">
        <f t="shared" si="238"/>
        <v>7.9894</v>
      </c>
      <c r="M660" s="36">
        <f t="shared" si="238"/>
        <v>27.6741</v>
      </c>
      <c r="N660" s="35">
        <f t="shared" si="238"/>
        <v>3.15</v>
      </c>
      <c r="O660" s="35">
        <f t="shared" si="238"/>
        <v>0</v>
      </c>
      <c r="P660" s="35">
        <f t="shared" si="238"/>
        <v>6.45</v>
      </c>
      <c r="Q660" s="35">
        <f t="shared" si="238"/>
        <v>12.673000000000002</v>
      </c>
      <c r="R660" s="35">
        <f t="shared" si="238"/>
        <v>10.5639</v>
      </c>
      <c r="S660" s="35">
        <f t="shared" si="238"/>
        <v>0</v>
      </c>
      <c r="T660" s="35">
        <f t="shared" si="238"/>
        <v>0</v>
      </c>
      <c r="U660" s="37">
        <f t="shared" si="238"/>
        <v>89.4096</v>
      </c>
    </row>
    <row r="661" spans="2:21" ht="13.5" customHeight="1">
      <c r="B661" s="3"/>
      <c r="C661" s="4" t="s">
        <v>85</v>
      </c>
      <c r="D661" s="35">
        <f aca="true" t="shared" si="239" ref="D661:U661">SUM(D271,D531,D596)</f>
        <v>38.5976</v>
      </c>
      <c r="E661" s="35">
        <f t="shared" si="239"/>
        <v>386.2744</v>
      </c>
      <c r="F661" s="35">
        <f t="shared" si="239"/>
        <v>22.576</v>
      </c>
      <c r="G661" s="35">
        <f t="shared" si="239"/>
        <v>393.1222</v>
      </c>
      <c r="H661" s="35">
        <f t="shared" si="239"/>
        <v>64.6226</v>
      </c>
      <c r="I661" s="35">
        <f t="shared" si="239"/>
        <v>537.3935</v>
      </c>
      <c r="J661" s="35">
        <f t="shared" si="239"/>
        <v>837.0973</v>
      </c>
      <c r="K661" s="35">
        <f t="shared" si="239"/>
        <v>235.58</v>
      </c>
      <c r="L661" s="35">
        <f t="shared" si="239"/>
        <v>1746.4783</v>
      </c>
      <c r="M661" s="36">
        <f t="shared" si="239"/>
        <v>2962.9094</v>
      </c>
      <c r="N661" s="35">
        <f t="shared" si="239"/>
        <v>1329.9914</v>
      </c>
      <c r="O661" s="35">
        <f t="shared" si="239"/>
        <v>1332.2758000000001</v>
      </c>
      <c r="P661" s="35">
        <f t="shared" si="239"/>
        <v>2100.651</v>
      </c>
      <c r="Q661" s="35">
        <f t="shared" si="239"/>
        <v>2166.2387</v>
      </c>
      <c r="R661" s="35">
        <f t="shared" si="239"/>
        <v>2237.7295</v>
      </c>
      <c r="S661" s="35">
        <f t="shared" si="239"/>
        <v>201.1726</v>
      </c>
      <c r="T661" s="35">
        <f t="shared" si="239"/>
        <v>71.76</v>
      </c>
      <c r="U661" s="37">
        <f t="shared" si="239"/>
        <v>16664.4703</v>
      </c>
    </row>
    <row r="662" spans="2:21" ht="13.5" customHeight="1">
      <c r="B662" s="3"/>
      <c r="C662" s="4" t="s">
        <v>44</v>
      </c>
      <c r="D662" s="35">
        <f aca="true" t="shared" si="240" ref="D662:U663">SUM(D272,D532,D597)</f>
        <v>0</v>
      </c>
      <c r="E662" s="35">
        <f t="shared" si="240"/>
        <v>1</v>
      </c>
      <c r="F662" s="35">
        <f t="shared" si="240"/>
        <v>8.758099999999999</v>
      </c>
      <c r="G662" s="35">
        <f t="shared" si="240"/>
        <v>9.758099999999999</v>
      </c>
      <c r="H662" s="35">
        <f t="shared" si="240"/>
        <v>10.5839</v>
      </c>
      <c r="I662" s="35">
        <f t="shared" si="240"/>
        <v>27.3465</v>
      </c>
      <c r="J662" s="35">
        <f t="shared" si="240"/>
        <v>10.3081</v>
      </c>
      <c r="K662" s="35">
        <f t="shared" si="240"/>
        <v>13.851299999999998</v>
      </c>
      <c r="L662" s="35">
        <f t="shared" si="240"/>
        <v>91.5058</v>
      </c>
      <c r="M662" s="36">
        <f t="shared" si="240"/>
        <v>969.0732</v>
      </c>
      <c r="N662" s="35">
        <f t="shared" si="240"/>
        <v>171.72019999999998</v>
      </c>
      <c r="O662" s="35">
        <f t="shared" si="240"/>
        <v>246.7746</v>
      </c>
      <c r="P662" s="35">
        <f t="shared" si="240"/>
        <v>81.04390000000001</v>
      </c>
      <c r="Q662" s="35">
        <f t="shared" si="240"/>
        <v>130.40290000000002</v>
      </c>
      <c r="R662" s="35">
        <f t="shared" si="240"/>
        <v>279.1733</v>
      </c>
      <c r="S662" s="35">
        <f t="shared" si="240"/>
        <v>36.6455</v>
      </c>
      <c r="T662" s="35">
        <f t="shared" si="240"/>
        <v>37.0588</v>
      </c>
      <c r="U662" s="37">
        <f t="shared" si="240"/>
        <v>2125.0042</v>
      </c>
    </row>
    <row r="663" spans="2:21" ht="13.5" customHeight="1">
      <c r="B663" s="3"/>
      <c r="C663" s="4" t="s">
        <v>45</v>
      </c>
      <c r="D663" s="35">
        <f t="shared" si="240"/>
        <v>0</v>
      </c>
      <c r="E663" s="35">
        <f t="shared" si="240"/>
        <v>1</v>
      </c>
      <c r="F663" s="35">
        <f t="shared" si="240"/>
        <v>0</v>
      </c>
      <c r="G663" s="35">
        <f t="shared" si="240"/>
        <v>4</v>
      </c>
      <c r="H663" s="35">
        <f t="shared" si="240"/>
        <v>0</v>
      </c>
      <c r="I663" s="35">
        <f t="shared" si="240"/>
        <v>1</v>
      </c>
      <c r="J663" s="35">
        <f t="shared" si="240"/>
        <v>0</v>
      </c>
      <c r="K663" s="35">
        <f t="shared" si="240"/>
        <v>0</v>
      </c>
      <c r="L663" s="35">
        <f t="shared" si="240"/>
        <v>15</v>
      </c>
      <c r="M663" s="36">
        <f t="shared" si="240"/>
        <v>24.2258</v>
      </c>
      <c r="N663" s="35">
        <f t="shared" si="240"/>
        <v>3.3452</v>
      </c>
      <c r="O663" s="35">
        <f t="shared" si="240"/>
        <v>1</v>
      </c>
      <c r="P663" s="35">
        <f t="shared" si="240"/>
        <v>8.7445</v>
      </c>
      <c r="Q663" s="35">
        <f t="shared" si="240"/>
        <v>12.6129</v>
      </c>
      <c r="R663" s="35">
        <f t="shared" si="240"/>
        <v>10.7953</v>
      </c>
      <c r="S663" s="35">
        <f t="shared" si="240"/>
        <v>0</v>
      </c>
      <c r="T663" s="35">
        <f t="shared" si="240"/>
        <v>0</v>
      </c>
      <c r="U663" s="37">
        <f t="shared" si="240"/>
        <v>81.7237</v>
      </c>
    </row>
    <row r="664" spans="2:21" ht="13.5" customHeight="1">
      <c r="B664" s="3" t="s">
        <v>1</v>
      </c>
      <c r="C664" s="4" t="s">
        <v>105</v>
      </c>
      <c r="D664" s="35">
        <f aca="true" t="shared" si="241" ref="D664:U664">SUM(D274,D534,D599)</f>
        <v>0</v>
      </c>
      <c r="E664" s="35">
        <f t="shared" si="241"/>
        <v>0</v>
      </c>
      <c r="F664" s="35">
        <f t="shared" si="241"/>
        <v>0</v>
      </c>
      <c r="G664" s="35">
        <f t="shared" si="241"/>
        <v>339.8278</v>
      </c>
      <c r="H664" s="35">
        <f t="shared" si="241"/>
        <v>5.5932</v>
      </c>
      <c r="I664" s="35">
        <f t="shared" si="241"/>
        <v>80.4735</v>
      </c>
      <c r="J664" s="35">
        <f t="shared" si="241"/>
        <v>541.4997999999999</v>
      </c>
      <c r="K664" s="35">
        <f t="shared" si="241"/>
        <v>782.7845</v>
      </c>
      <c r="L664" s="35">
        <f t="shared" si="241"/>
        <v>532.7413</v>
      </c>
      <c r="M664" s="36">
        <f t="shared" si="241"/>
        <v>814.6586</v>
      </c>
      <c r="N664" s="35">
        <f t="shared" si="241"/>
        <v>95.8169</v>
      </c>
      <c r="O664" s="35">
        <f t="shared" si="241"/>
        <v>191.507</v>
      </c>
      <c r="P664" s="35">
        <f t="shared" si="241"/>
        <v>524.0667000000001</v>
      </c>
      <c r="Q664" s="35">
        <f t="shared" si="241"/>
        <v>273.0008</v>
      </c>
      <c r="R664" s="35">
        <f t="shared" si="241"/>
        <v>308.4771</v>
      </c>
      <c r="S664" s="35">
        <f t="shared" si="241"/>
        <v>47.7517</v>
      </c>
      <c r="T664" s="35">
        <f t="shared" si="241"/>
        <v>18.4447</v>
      </c>
      <c r="U664" s="37">
        <f t="shared" si="241"/>
        <v>4556.643600000001</v>
      </c>
    </row>
    <row r="665" spans="2:21" ht="13.5" customHeight="1">
      <c r="B665" s="5"/>
      <c r="C665" s="6" t="s">
        <v>86</v>
      </c>
      <c r="D665" s="38">
        <f aca="true" t="shared" si="242" ref="D665:U665">SUM(D275,D535,D600)</f>
        <v>38.5976</v>
      </c>
      <c r="E665" s="38">
        <f t="shared" si="242"/>
        <v>389.2744</v>
      </c>
      <c r="F665" s="38">
        <f t="shared" si="242"/>
        <v>31.3341</v>
      </c>
      <c r="G665" s="38">
        <f t="shared" si="242"/>
        <v>747.7081000000001</v>
      </c>
      <c r="H665" s="38">
        <f t="shared" si="242"/>
        <v>80.7997</v>
      </c>
      <c r="I665" s="38">
        <f t="shared" si="242"/>
        <v>647.2885</v>
      </c>
      <c r="J665" s="38">
        <f t="shared" si="242"/>
        <v>1403.8734</v>
      </c>
      <c r="K665" s="38">
        <f t="shared" si="242"/>
        <v>1036.0818</v>
      </c>
      <c r="L665" s="38">
        <f t="shared" si="242"/>
        <v>2393.7147999999997</v>
      </c>
      <c r="M665" s="39">
        <f t="shared" si="242"/>
        <v>4918.5411</v>
      </c>
      <c r="N665" s="38">
        <f t="shared" si="242"/>
        <v>1604.0237</v>
      </c>
      <c r="O665" s="38">
        <f t="shared" si="242"/>
        <v>1772.5574000000001</v>
      </c>
      <c r="P665" s="38">
        <f t="shared" si="242"/>
        <v>2720.9561000000003</v>
      </c>
      <c r="Q665" s="38">
        <f t="shared" si="242"/>
        <v>2598.201</v>
      </c>
      <c r="R665" s="38">
        <f t="shared" si="242"/>
        <v>2851.1027000000004</v>
      </c>
      <c r="S665" s="38">
        <f t="shared" si="242"/>
        <v>297.5697</v>
      </c>
      <c r="T665" s="38">
        <f t="shared" si="242"/>
        <v>130.5362</v>
      </c>
      <c r="U665" s="40">
        <f t="shared" si="242"/>
        <v>23662.1603</v>
      </c>
    </row>
    <row r="666" spans="2:21" ht="13.5" customHeight="1">
      <c r="B666" s="3"/>
      <c r="C666" s="7" t="s">
        <v>46</v>
      </c>
      <c r="D666" s="35">
        <f aca="true" t="shared" si="243" ref="D666:U666">SUM(D276,D536,D601)</f>
        <v>216721.75590000002</v>
      </c>
      <c r="E666" s="35">
        <f t="shared" si="243"/>
        <v>263942.8694</v>
      </c>
      <c r="F666" s="35">
        <f t="shared" si="243"/>
        <v>100269.5789</v>
      </c>
      <c r="G666" s="35">
        <f t="shared" si="243"/>
        <v>220690.9494</v>
      </c>
      <c r="H666" s="35">
        <f t="shared" si="243"/>
        <v>45408.10680000001</v>
      </c>
      <c r="I666" s="35">
        <f t="shared" si="243"/>
        <v>52406.6254</v>
      </c>
      <c r="J666" s="35">
        <f t="shared" si="243"/>
        <v>17708.6662</v>
      </c>
      <c r="K666" s="35">
        <f t="shared" si="243"/>
        <v>9150.921900000001</v>
      </c>
      <c r="L666" s="35">
        <f t="shared" si="243"/>
        <v>8944.738299999999</v>
      </c>
      <c r="M666" s="36">
        <f t="shared" si="243"/>
        <v>11240.363099999999</v>
      </c>
      <c r="N666" s="35">
        <f t="shared" si="243"/>
        <v>2850.6052</v>
      </c>
      <c r="O666" s="35">
        <f t="shared" si="243"/>
        <v>3286.4913</v>
      </c>
      <c r="P666" s="35">
        <f t="shared" si="243"/>
        <v>1900.1633</v>
      </c>
      <c r="Q666" s="35">
        <f t="shared" si="243"/>
        <v>1002.8645</v>
      </c>
      <c r="R666" s="35">
        <f t="shared" si="243"/>
        <v>296.06280000000004</v>
      </c>
      <c r="S666" s="35">
        <f t="shared" si="243"/>
        <v>15.6851</v>
      </c>
      <c r="T666" s="35">
        <f t="shared" si="243"/>
        <v>0</v>
      </c>
      <c r="U666" s="37">
        <f t="shared" si="243"/>
        <v>955836.4475</v>
      </c>
    </row>
    <row r="667" spans="2:21" ht="13.5" customHeight="1">
      <c r="B667" s="3"/>
      <c r="C667" s="7" t="s">
        <v>83</v>
      </c>
      <c r="D667" s="35">
        <f aca="true" t="shared" si="244" ref="D667:U667">SUM(D277,D537,D602)</f>
        <v>196255.414</v>
      </c>
      <c r="E667" s="35">
        <f t="shared" si="244"/>
        <v>179702.30349999998</v>
      </c>
      <c r="F667" s="35">
        <f t="shared" si="244"/>
        <v>50537.456399999995</v>
      </c>
      <c r="G667" s="35">
        <f t="shared" si="244"/>
        <v>89905.97959999999</v>
      </c>
      <c r="H667" s="35">
        <f t="shared" si="244"/>
        <v>16784.3402</v>
      </c>
      <c r="I667" s="35">
        <f t="shared" si="244"/>
        <v>32984.4598</v>
      </c>
      <c r="J667" s="35">
        <f t="shared" si="244"/>
        <v>6391.2488</v>
      </c>
      <c r="K667" s="35">
        <f t="shared" si="244"/>
        <v>3361.6901000000003</v>
      </c>
      <c r="L667" s="35">
        <f t="shared" si="244"/>
        <v>4074.1974</v>
      </c>
      <c r="M667" s="36">
        <f t="shared" si="244"/>
        <v>7984.628</v>
      </c>
      <c r="N667" s="35">
        <f t="shared" si="244"/>
        <v>2412.1918</v>
      </c>
      <c r="O667" s="35">
        <f t="shared" si="244"/>
        <v>3096.735</v>
      </c>
      <c r="P667" s="35">
        <f t="shared" si="244"/>
        <v>770.9583000000001</v>
      </c>
      <c r="Q667" s="35">
        <f t="shared" si="244"/>
        <v>563.4572000000001</v>
      </c>
      <c r="R667" s="35">
        <f t="shared" si="244"/>
        <v>252.8448</v>
      </c>
      <c r="S667" s="35">
        <f t="shared" si="244"/>
        <v>23.0943</v>
      </c>
      <c r="T667" s="35">
        <f t="shared" si="244"/>
        <v>0</v>
      </c>
      <c r="U667" s="37">
        <f t="shared" si="244"/>
        <v>595100.9992</v>
      </c>
    </row>
    <row r="668" spans="2:21" ht="13.5" customHeight="1">
      <c r="B668" s="3"/>
      <c r="C668" s="7" t="s">
        <v>79</v>
      </c>
      <c r="D668" s="35">
        <f aca="true" t="shared" si="245" ref="D668:U668">SUM(D278,D538,D603)</f>
        <v>203855.41360000003</v>
      </c>
      <c r="E668" s="35">
        <f t="shared" si="245"/>
        <v>135320.0242</v>
      </c>
      <c r="F668" s="35">
        <f t="shared" si="245"/>
        <v>24704.168400000002</v>
      </c>
      <c r="G668" s="35">
        <f t="shared" si="245"/>
        <v>28349.317600000006</v>
      </c>
      <c r="H668" s="35">
        <f t="shared" si="245"/>
        <v>6031.4081</v>
      </c>
      <c r="I668" s="35">
        <f t="shared" si="245"/>
        <v>4036.5118</v>
      </c>
      <c r="J668" s="35">
        <f t="shared" si="245"/>
        <v>839.9386</v>
      </c>
      <c r="K668" s="35">
        <f t="shared" si="245"/>
        <v>548.8172999999999</v>
      </c>
      <c r="L668" s="35">
        <f t="shared" si="245"/>
        <v>401.1402</v>
      </c>
      <c r="M668" s="36">
        <f t="shared" si="245"/>
        <v>342.46950000000004</v>
      </c>
      <c r="N668" s="35">
        <f t="shared" si="245"/>
        <v>109.3584</v>
      </c>
      <c r="O668" s="35">
        <f t="shared" si="245"/>
        <v>120.1249</v>
      </c>
      <c r="P668" s="35">
        <f t="shared" si="245"/>
        <v>44.7532</v>
      </c>
      <c r="Q668" s="35">
        <f t="shared" si="245"/>
        <v>41.188</v>
      </c>
      <c r="R668" s="35">
        <f t="shared" si="245"/>
        <v>11.0866</v>
      </c>
      <c r="S668" s="35">
        <f t="shared" si="245"/>
        <v>0</v>
      </c>
      <c r="T668" s="35">
        <f t="shared" si="245"/>
        <v>0</v>
      </c>
      <c r="U668" s="37">
        <f t="shared" si="245"/>
        <v>404755.72040000005</v>
      </c>
    </row>
    <row r="669" spans="2:21" ht="13.5" customHeight="1">
      <c r="B669" s="3"/>
      <c r="C669" s="7" t="s">
        <v>47</v>
      </c>
      <c r="D669" s="35">
        <f aca="true" t="shared" si="246" ref="D669:U669">SUM(D279,D539,D604)</f>
        <v>343459.0455</v>
      </c>
      <c r="E669" s="35">
        <f t="shared" si="246"/>
        <v>8981.8674</v>
      </c>
      <c r="F669" s="35">
        <f t="shared" si="246"/>
        <v>6074.2014</v>
      </c>
      <c r="G669" s="35">
        <f t="shared" si="246"/>
        <v>18280.2438</v>
      </c>
      <c r="H669" s="35">
        <f t="shared" si="246"/>
        <v>7856.6411</v>
      </c>
      <c r="I669" s="35">
        <f t="shared" si="246"/>
        <v>15192.1702</v>
      </c>
      <c r="J669" s="35">
        <f t="shared" si="246"/>
        <v>5880.4596</v>
      </c>
      <c r="K669" s="35">
        <f t="shared" si="246"/>
        <v>1956.7469000000003</v>
      </c>
      <c r="L669" s="35">
        <f t="shared" si="246"/>
        <v>2817.3294</v>
      </c>
      <c r="M669" s="36">
        <f t="shared" si="246"/>
        <v>4515.2444000000005</v>
      </c>
      <c r="N669" s="35">
        <f t="shared" si="246"/>
        <v>1727.7344</v>
      </c>
      <c r="O669" s="35">
        <f t="shared" si="246"/>
        <v>767.1704</v>
      </c>
      <c r="P669" s="35">
        <f t="shared" si="246"/>
        <v>328.0086</v>
      </c>
      <c r="Q669" s="35">
        <f t="shared" si="246"/>
        <v>109.7941</v>
      </c>
      <c r="R669" s="35">
        <f t="shared" si="246"/>
        <v>61.2394</v>
      </c>
      <c r="S669" s="35">
        <f t="shared" si="246"/>
        <v>3.0955</v>
      </c>
      <c r="T669" s="35">
        <f t="shared" si="246"/>
        <v>0</v>
      </c>
      <c r="U669" s="37">
        <f t="shared" si="246"/>
        <v>418010.9921</v>
      </c>
    </row>
    <row r="670" spans="2:21" ht="13.5" customHeight="1">
      <c r="B670" s="3"/>
      <c r="C670" s="7" t="s">
        <v>48</v>
      </c>
      <c r="D670" s="35">
        <f aca="true" t="shared" si="247" ref="D670:U670">SUM(D280,D540,D605)</f>
        <v>76172.35480000002</v>
      </c>
      <c r="E670" s="35">
        <f t="shared" si="247"/>
        <v>35721.1314</v>
      </c>
      <c r="F670" s="35">
        <f t="shared" si="247"/>
        <v>16833.463499999998</v>
      </c>
      <c r="G670" s="35">
        <f t="shared" si="247"/>
        <v>18301.6334</v>
      </c>
      <c r="H670" s="35">
        <f t="shared" si="247"/>
        <v>4776.7117</v>
      </c>
      <c r="I670" s="35">
        <f t="shared" si="247"/>
        <v>5918.057400000001</v>
      </c>
      <c r="J670" s="35">
        <f t="shared" si="247"/>
        <v>1878.8795000000002</v>
      </c>
      <c r="K670" s="35">
        <f t="shared" si="247"/>
        <v>939.4139</v>
      </c>
      <c r="L670" s="35">
        <f t="shared" si="247"/>
        <v>572.5654</v>
      </c>
      <c r="M670" s="36">
        <f t="shared" si="247"/>
        <v>684.9045</v>
      </c>
      <c r="N670" s="35">
        <f t="shared" si="247"/>
        <v>96.4454</v>
      </c>
      <c r="O670" s="35">
        <f t="shared" si="247"/>
        <v>86.6669</v>
      </c>
      <c r="P670" s="35">
        <f t="shared" si="247"/>
        <v>49.3036</v>
      </c>
      <c r="Q670" s="35">
        <f t="shared" si="247"/>
        <v>14.4547</v>
      </c>
      <c r="R670" s="35">
        <f t="shared" si="247"/>
        <v>12.9546</v>
      </c>
      <c r="S670" s="35">
        <f t="shared" si="247"/>
        <v>0</v>
      </c>
      <c r="T670" s="35">
        <f t="shared" si="247"/>
        <v>0</v>
      </c>
      <c r="U670" s="37">
        <f t="shared" si="247"/>
        <v>162058.9407</v>
      </c>
    </row>
    <row r="671" spans="2:21" ht="13.5" customHeight="1">
      <c r="B671" s="3" t="s">
        <v>4</v>
      </c>
      <c r="C671" s="7" t="s">
        <v>80</v>
      </c>
      <c r="D671" s="35">
        <f aca="true" t="shared" si="248" ref="D671:U671">SUM(D281,D541,D606)</f>
        <v>15633.492400000001</v>
      </c>
      <c r="E671" s="35">
        <f t="shared" si="248"/>
        <v>31307.137500000004</v>
      </c>
      <c r="F671" s="35">
        <f t="shared" si="248"/>
        <v>10015.0089</v>
      </c>
      <c r="G671" s="35">
        <f t="shared" si="248"/>
        <v>38310.68869999999</v>
      </c>
      <c r="H671" s="35">
        <f t="shared" si="248"/>
        <v>19196.2287</v>
      </c>
      <c r="I671" s="35">
        <f t="shared" si="248"/>
        <v>39432.6139</v>
      </c>
      <c r="J671" s="35">
        <f t="shared" si="248"/>
        <v>10141.9999</v>
      </c>
      <c r="K671" s="35">
        <f t="shared" si="248"/>
        <v>3067.3603000000003</v>
      </c>
      <c r="L671" s="35">
        <f t="shared" si="248"/>
        <v>2267.7268</v>
      </c>
      <c r="M671" s="36">
        <f t="shared" si="248"/>
        <v>5141.4343</v>
      </c>
      <c r="N671" s="35">
        <f t="shared" si="248"/>
        <v>864.6834</v>
      </c>
      <c r="O671" s="35">
        <f t="shared" si="248"/>
        <v>3112.4748999999997</v>
      </c>
      <c r="P671" s="35">
        <f t="shared" si="248"/>
        <v>1015.6999</v>
      </c>
      <c r="Q671" s="35">
        <f t="shared" si="248"/>
        <v>502.4323</v>
      </c>
      <c r="R671" s="35">
        <f t="shared" si="248"/>
        <v>236.501</v>
      </c>
      <c r="S671" s="35">
        <f t="shared" si="248"/>
        <v>11.526399999999999</v>
      </c>
      <c r="T671" s="35">
        <f t="shared" si="248"/>
        <v>4.2199</v>
      </c>
      <c r="U671" s="37">
        <f t="shared" si="248"/>
        <v>180261.22919999997</v>
      </c>
    </row>
    <row r="672" spans="2:21" ht="13.5" customHeight="1">
      <c r="B672" s="3"/>
      <c r="C672" s="7" t="s">
        <v>87</v>
      </c>
      <c r="D672" s="35">
        <f aca="true" t="shared" si="249" ref="D672:U672">SUM(D282,D542,D607)</f>
        <v>129614.22049999998</v>
      </c>
      <c r="E672" s="35">
        <f t="shared" si="249"/>
        <v>215275.54770000002</v>
      </c>
      <c r="F672" s="35">
        <f t="shared" si="249"/>
        <v>70747.8212</v>
      </c>
      <c r="G672" s="35">
        <f t="shared" si="249"/>
        <v>48335.314600000005</v>
      </c>
      <c r="H672" s="35">
        <f t="shared" si="249"/>
        <v>15599.427800000001</v>
      </c>
      <c r="I672" s="35">
        <f t="shared" si="249"/>
        <v>17149.004800000002</v>
      </c>
      <c r="J672" s="35">
        <f t="shared" si="249"/>
        <v>5455.7972</v>
      </c>
      <c r="K672" s="35">
        <f t="shared" si="249"/>
        <v>1197.4695000000002</v>
      </c>
      <c r="L672" s="35">
        <f t="shared" si="249"/>
        <v>2458.3466</v>
      </c>
      <c r="M672" s="36">
        <f t="shared" si="249"/>
        <v>1734.699</v>
      </c>
      <c r="N672" s="35">
        <f t="shared" si="249"/>
        <v>142.7483</v>
      </c>
      <c r="O672" s="35">
        <f t="shared" si="249"/>
        <v>308.56</v>
      </c>
      <c r="P672" s="35">
        <f t="shared" si="249"/>
        <v>113.21010000000001</v>
      </c>
      <c r="Q672" s="35">
        <f t="shared" si="249"/>
        <v>15.7984</v>
      </c>
      <c r="R672" s="35">
        <f t="shared" si="249"/>
        <v>39.1516</v>
      </c>
      <c r="S672" s="35">
        <f t="shared" si="249"/>
        <v>0</v>
      </c>
      <c r="T672" s="35">
        <f t="shared" si="249"/>
        <v>0</v>
      </c>
      <c r="U672" s="37">
        <f t="shared" si="249"/>
        <v>508187.1172999999</v>
      </c>
    </row>
    <row r="673" spans="2:21" ht="13.5" customHeight="1">
      <c r="B673" s="3"/>
      <c r="C673" s="7" t="s">
        <v>81</v>
      </c>
      <c r="D673" s="35">
        <f aca="true" t="shared" si="250" ref="D673:U673">SUM(D283,D543,D608)</f>
        <v>71350.49939999999</v>
      </c>
      <c r="E673" s="35">
        <f t="shared" si="250"/>
        <v>269180.7939</v>
      </c>
      <c r="F673" s="35">
        <f t="shared" si="250"/>
        <v>100947.40359999999</v>
      </c>
      <c r="G673" s="35">
        <f t="shared" si="250"/>
        <v>113509.82259999998</v>
      </c>
      <c r="H673" s="35">
        <f t="shared" si="250"/>
        <v>24505.1478</v>
      </c>
      <c r="I673" s="35">
        <f t="shared" si="250"/>
        <v>30363.561</v>
      </c>
      <c r="J673" s="35">
        <f t="shared" si="250"/>
        <v>9280.4813</v>
      </c>
      <c r="K673" s="35">
        <f t="shared" si="250"/>
        <v>7467.890200000001</v>
      </c>
      <c r="L673" s="35">
        <f t="shared" si="250"/>
        <v>7548.465899999999</v>
      </c>
      <c r="M673" s="36">
        <f t="shared" si="250"/>
        <v>16761.8917</v>
      </c>
      <c r="N673" s="35">
        <f t="shared" si="250"/>
        <v>4429.221500000001</v>
      </c>
      <c r="O673" s="35">
        <f t="shared" si="250"/>
        <v>2176.5451</v>
      </c>
      <c r="P673" s="35">
        <f t="shared" si="250"/>
        <v>935.1020000000001</v>
      </c>
      <c r="Q673" s="35">
        <f t="shared" si="250"/>
        <v>752.6419999999999</v>
      </c>
      <c r="R673" s="35">
        <f t="shared" si="250"/>
        <v>348.33619999999996</v>
      </c>
      <c r="S673" s="35">
        <f t="shared" si="250"/>
        <v>18.3338</v>
      </c>
      <c r="T673" s="35">
        <f t="shared" si="250"/>
        <v>0</v>
      </c>
      <c r="U673" s="37">
        <f t="shared" si="250"/>
        <v>659576.138</v>
      </c>
    </row>
    <row r="674" spans="2:21" ht="13.5" customHeight="1">
      <c r="B674" s="3"/>
      <c r="C674" s="7" t="s">
        <v>84</v>
      </c>
      <c r="D674" s="35">
        <f aca="true" t="shared" si="251" ref="D674:U674">SUM(D284,D544,D609)</f>
        <v>242.6385</v>
      </c>
      <c r="E674" s="35">
        <f t="shared" si="251"/>
        <v>94943.6069</v>
      </c>
      <c r="F674" s="35">
        <f t="shared" si="251"/>
        <v>839.3629999999999</v>
      </c>
      <c r="G674" s="35">
        <f t="shared" si="251"/>
        <v>6197.2555</v>
      </c>
      <c r="H674" s="35">
        <f t="shared" si="251"/>
        <v>5365.042600000001</v>
      </c>
      <c r="I674" s="35">
        <f t="shared" si="251"/>
        <v>12798.2525</v>
      </c>
      <c r="J674" s="35">
        <f t="shared" si="251"/>
        <v>8373.3826</v>
      </c>
      <c r="K674" s="35">
        <f t="shared" si="251"/>
        <v>3845.1939</v>
      </c>
      <c r="L674" s="35">
        <f t="shared" si="251"/>
        <v>7064.0146</v>
      </c>
      <c r="M674" s="36">
        <f t="shared" si="251"/>
        <v>8420.020900000001</v>
      </c>
      <c r="N674" s="35">
        <f t="shared" si="251"/>
        <v>2156.9548999999997</v>
      </c>
      <c r="O674" s="35">
        <f t="shared" si="251"/>
        <v>2281.3278</v>
      </c>
      <c r="P674" s="35">
        <f t="shared" si="251"/>
        <v>1924.7307999999998</v>
      </c>
      <c r="Q674" s="35">
        <f t="shared" si="251"/>
        <v>1491.5767</v>
      </c>
      <c r="R674" s="35">
        <f t="shared" si="251"/>
        <v>1340.5254999999997</v>
      </c>
      <c r="S674" s="35">
        <f t="shared" si="251"/>
        <v>35.276</v>
      </c>
      <c r="T674" s="35">
        <f t="shared" si="251"/>
        <v>41.3302</v>
      </c>
      <c r="U674" s="37">
        <f t="shared" si="251"/>
        <v>157360.49289999998</v>
      </c>
    </row>
    <row r="675" spans="2:21" ht="13.5" customHeight="1">
      <c r="B675" s="3"/>
      <c r="C675" s="7" t="s">
        <v>49</v>
      </c>
      <c r="D675" s="35">
        <f aca="true" t="shared" si="252" ref="D675:U675">SUM(D285,D545,D610)</f>
        <v>42732.3974</v>
      </c>
      <c r="E675" s="35">
        <f t="shared" si="252"/>
        <v>100063.77599999998</v>
      </c>
      <c r="F675" s="35">
        <f t="shared" si="252"/>
        <v>41756.24689999999</v>
      </c>
      <c r="G675" s="35">
        <f t="shared" si="252"/>
        <v>68146.1181</v>
      </c>
      <c r="H675" s="35">
        <f t="shared" si="252"/>
        <v>18641.4887</v>
      </c>
      <c r="I675" s="35">
        <f t="shared" si="252"/>
        <v>28181.8815</v>
      </c>
      <c r="J675" s="35">
        <f t="shared" si="252"/>
        <v>5640.525499999999</v>
      </c>
      <c r="K675" s="35">
        <f t="shared" si="252"/>
        <v>2349.0527</v>
      </c>
      <c r="L675" s="35">
        <f t="shared" si="252"/>
        <v>2555.3436</v>
      </c>
      <c r="M675" s="36">
        <f t="shared" si="252"/>
        <v>2518.251</v>
      </c>
      <c r="N675" s="35">
        <f t="shared" si="252"/>
        <v>469.5396</v>
      </c>
      <c r="O675" s="35">
        <f t="shared" si="252"/>
        <v>527.4372999999999</v>
      </c>
      <c r="P675" s="35">
        <f t="shared" si="252"/>
        <v>235.01590000000002</v>
      </c>
      <c r="Q675" s="35">
        <f t="shared" si="252"/>
        <v>166.36870000000002</v>
      </c>
      <c r="R675" s="35">
        <f t="shared" si="252"/>
        <v>43.3135</v>
      </c>
      <c r="S675" s="35">
        <f t="shared" si="252"/>
        <v>1.8743</v>
      </c>
      <c r="T675" s="35">
        <f t="shared" si="252"/>
        <v>0</v>
      </c>
      <c r="U675" s="37">
        <f t="shared" si="252"/>
        <v>314028.6306999999</v>
      </c>
    </row>
    <row r="676" spans="2:21" ht="13.5" customHeight="1">
      <c r="B676" s="3"/>
      <c r="C676" s="7" t="s">
        <v>50</v>
      </c>
      <c r="D676" s="35">
        <f aca="true" t="shared" si="253" ref="D676:U676">SUM(D286,D546,D611)</f>
        <v>16872.2179</v>
      </c>
      <c r="E676" s="35">
        <f t="shared" si="253"/>
        <v>43006.366500000004</v>
      </c>
      <c r="F676" s="35">
        <f t="shared" si="253"/>
        <v>7766.4554</v>
      </c>
      <c r="G676" s="35">
        <f t="shared" si="253"/>
        <v>11810.7201</v>
      </c>
      <c r="H676" s="35">
        <f t="shared" si="253"/>
        <v>2559.6303999999996</v>
      </c>
      <c r="I676" s="35">
        <f t="shared" si="253"/>
        <v>2100.5660000000007</v>
      </c>
      <c r="J676" s="35">
        <f t="shared" si="253"/>
        <v>1132.6479000000002</v>
      </c>
      <c r="K676" s="35">
        <f t="shared" si="253"/>
        <v>823.5982</v>
      </c>
      <c r="L676" s="35">
        <f t="shared" si="253"/>
        <v>1112.3221</v>
      </c>
      <c r="M676" s="36">
        <f t="shared" si="253"/>
        <v>927.2787</v>
      </c>
      <c r="N676" s="35">
        <f t="shared" si="253"/>
        <v>155.583</v>
      </c>
      <c r="O676" s="35">
        <f t="shared" si="253"/>
        <v>106.1336</v>
      </c>
      <c r="P676" s="35">
        <f t="shared" si="253"/>
        <v>74.57650000000001</v>
      </c>
      <c r="Q676" s="35">
        <f t="shared" si="253"/>
        <v>23.473</v>
      </c>
      <c r="R676" s="35">
        <f t="shared" si="253"/>
        <v>8.9457</v>
      </c>
      <c r="S676" s="35">
        <f t="shared" si="253"/>
        <v>0</v>
      </c>
      <c r="T676" s="35">
        <f t="shared" si="253"/>
        <v>0</v>
      </c>
      <c r="U676" s="37">
        <f t="shared" si="253"/>
        <v>88480.515</v>
      </c>
    </row>
    <row r="677" spans="2:21" ht="13.5" customHeight="1">
      <c r="B677" s="3" t="s">
        <v>5</v>
      </c>
      <c r="C677" s="7" t="s">
        <v>88</v>
      </c>
      <c r="D677" s="35">
        <f aca="true" t="shared" si="254" ref="D677:U677">SUM(D287,D547,D612)</f>
        <v>5265.4164</v>
      </c>
      <c r="E677" s="35">
        <f t="shared" si="254"/>
        <v>5872.5667</v>
      </c>
      <c r="F677" s="35">
        <f t="shared" si="254"/>
        <v>2086.1779</v>
      </c>
      <c r="G677" s="35">
        <f t="shared" si="254"/>
        <v>3595.0792</v>
      </c>
      <c r="H677" s="35">
        <f t="shared" si="254"/>
        <v>132.2371</v>
      </c>
      <c r="I677" s="35">
        <f t="shared" si="254"/>
        <v>189.4518</v>
      </c>
      <c r="J677" s="35">
        <f t="shared" si="254"/>
        <v>22.898600000000002</v>
      </c>
      <c r="K677" s="35">
        <f t="shared" si="254"/>
        <v>6.4188</v>
      </c>
      <c r="L677" s="35">
        <f t="shared" si="254"/>
        <v>0</v>
      </c>
      <c r="M677" s="36">
        <f t="shared" si="254"/>
        <v>0</v>
      </c>
      <c r="N677" s="35">
        <f t="shared" si="254"/>
        <v>0</v>
      </c>
      <c r="O677" s="35">
        <f t="shared" si="254"/>
        <v>2.341</v>
      </c>
      <c r="P677" s="35">
        <f t="shared" si="254"/>
        <v>1.1705</v>
      </c>
      <c r="Q677" s="35">
        <f t="shared" si="254"/>
        <v>0</v>
      </c>
      <c r="R677" s="35">
        <f t="shared" si="254"/>
        <v>0</v>
      </c>
      <c r="S677" s="35">
        <f t="shared" si="254"/>
        <v>0</v>
      </c>
      <c r="T677" s="35">
        <f t="shared" si="254"/>
        <v>0</v>
      </c>
      <c r="U677" s="37">
        <f t="shared" si="254"/>
        <v>17173.757999999998</v>
      </c>
    </row>
    <row r="678" spans="2:21" ht="13.5" customHeight="1">
      <c r="B678" s="3"/>
      <c r="C678" s="7" t="s">
        <v>51</v>
      </c>
      <c r="D678" s="35">
        <f aca="true" t="shared" si="255" ref="D678:U678">SUM(D288,D548,D613)</f>
        <v>17650.8737</v>
      </c>
      <c r="E678" s="35">
        <f t="shared" si="255"/>
        <v>32918.0427</v>
      </c>
      <c r="F678" s="35">
        <f t="shared" si="255"/>
        <v>11470.7079</v>
      </c>
      <c r="G678" s="35">
        <f t="shared" si="255"/>
        <v>41229.192200000005</v>
      </c>
      <c r="H678" s="35">
        <f t="shared" si="255"/>
        <v>17115.0238</v>
      </c>
      <c r="I678" s="35">
        <f t="shared" si="255"/>
        <v>70968.79789999999</v>
      </c>
      <c r="J678" s="35">
        <f t="shared" si="255"/>
        <v>46241.316900000005</v>
      </c>
      <c r="K678" s="35">
        <f t="shared" si="255"/>
        <v>25023.9639</v>
      </c>
      <c r="L678" s="35">
        <f t="shared" si="255"/>
        <v>51944.121100000004</v>
      </c>
      <c r="M678" s="36">
        <f t="shared" si="255"/>
        <v>52604.543900000004</v>
      </c>
      <c r="N678" s="35">
        <f t="shared" si="255"/>
        <v>7648.4946</v>
      </c>
      <c r="O678" s="35">
        <f t="shared" si="255"/>
        <v>10347.9379</v>
      </c>
      <c r="P678" s="35">
        <f t="shared" si="255"/>
        <v>6977.6633</v>
      </c>
      <c r="Q678" s="35">
        <f t="shared" si="255"/>
        <v>4354.1033</v>
      </c>
      <c r="R678" s="35">
        <f t="shared" si="255"/>
        <v>5255.5341</v>
      </c>
      <c r="S678" s="35">
        <f t="shared" si="255"/>
        <v>846.2765999999999</v>
      </c>
      <c r="T678" s="35">
        <f t="shared" si="255"/>
        <v>228.471</v>
      </c>
      <c r="U678" s="37">
        <f t="shared" si="255"/>
        <v>402825.0647999999</v>
      </c>
    </row>
    <row r="679" spans="2:21" ht="13.5" customHeight="1">
      <c r="B679" s="3"/>
      <c r="C679" s="7" t="s">
        <v>82</v>
      </c>
      <c r="D679" s="35">
        <f aca="true" t="shared" si="256" ref="D679:U679">SUM(D289,D549,D614)</f>
        <v>7712.525</v>
      </c>
      <c r="E679" s="35">
        <f t="shared" si="256"/>
        <v>7687.4775</v>
      </c>
      <c r="F679" s="35">
        <f t="shared" si="256"/>
        <v>3225.4034</v>
      </c>
      <c r="G679" s="35">
        <f t="shared" si="256"/>
        <v>9814.665000000003</v>
      </c>
      <c r="H679" s="35">
        <f t="shared" si="256"/>
        <v>4154.0203</v>
      </c>
      <c r="I679" s="35">
        <f t="shared" si="256"/>
        <v>10089.023000000001</v>
      </c>
      <c r="J679" s="35">
        <f t="shared" si="256"/>
        <v>5949.333600000001</v>
      </c>
      <c r="K679" s="35">
        <f t="shared" si="256"/>
        <v>3026.3203999999996</v>
      </c>
      <c r="L679" s="35">
        <f t="shared" si="256"/>
        <v>4708.8261</v>
      </c>
      <c r="M679" s="36">
        <f t="shared" si="256"/>
        <v>7783.4201</v>
      </c>
      <c r="N679" s="35">
        <f t="shared" si="256"/>
        <v>3469.5641000000005</v>
      </c>
      <c r="O679" s="35">
        <f t="shared" si="256"/>
        <v>10328.818099999999</v>
      </c>
      <c r="P679" s="35">
        <f t="shared" si="256"/>
        <v>1979.1277</v>
      </c>
      <c r="Q679" s="35">
        <f t="shared" si="256"/>
        <v>1505.0660999999998</v>
      </c>
      <c r="R679" s="35">
        <f t="shared" si="256"/>
        <v>814.9921</v>
      </c>
      <c r="S679" s="35">
        <f t="shared" si="256"/>
        <v>63.834900000000005</v>
      </c>
      <c r="T679" s="35">
        <f t="shared" si="256"/>
        <v>10.5659</v>
      </c>
      <c r="U679" s="37">
        <f t="shared" si="256"/>
        <v>82322.9833</v>
      </c>
    </row>
    <row r="680" spans="2:21" ht="13.5" customHeight="1">
      <c r="B680" s="3"/>
      <c r="C680" s="7" t="s">
        <v>52</v>
      </c>
      <c r="D680" s="35">
        <f aca="true" t="shared" si="257" ref="D680:U680">SUM(D290,D550,D615)</f>
        <v>16003.8344</v>
      </c>
      <c r="E680" s="35">
        <f t="shared" si="257"/>
        <v>14929.073300000002</v>
      </c>
      <c r="F680" s="35">
        <f t="shared" si="257"/>
        <v>4964.4248</v>
      </c>
      <c r="G680" s="35">
        <f t="shared" si="257"/>
        <v>18234.6664</v>
      </c>
      <c r="H680" s="35">
        <f t="shared" si="257"/>
        <v>3208.7366000000006</v>
      </c>
      <c r="I680" s="35">
        <f t="shared" si="257"/>
        <v>6501.799899999999</v>
      </c>
      <c r="J680" s="35">
        <f t="shared" si="257"/>
        <v>2562.9055</v>
      </c>
      <c r="K680" s="35">
        <f t="shared" si="257"/>
        <v>1239.4383</v>
      </c>
      <c r="L680" s="35">
        <f t="shared" si="257"/>
        <v>2097.7892</v>
      </c>
      <c r="M680" s="36">
        <f t="shared" si="257"/>
        <v>3180.4726</v>
      </c>
      <c r="N680" s="35">
        <f t="shared" si="257"/>
        <v>576.4601</v>
      </c>
      <c r="O680" s="35">
        <f t="shared" si="257"/>
        <v>849.8764</v>
      </c>
      <c r="P680" s="35">
        <f t="shared" si="257"/>
        <v>305.0176</v>
      </c>
      <c r="Q680" s="35">
        <f t="shared" si="257"/>
        <v>280.5111</v>
      </c>
      <c r="R680" s="35">
        <f t="shared" si="257"/>
        <v>96.3489</v>
      </c>
      <c r="S680" s="35">
        <f t="shared" si="257"/>
        <v>2.1236</v>
      </c>
      <c r="T680" s="35">
        <f t="shared" si="257"/>
        <v>1.0513</v>
      </c>
      <c r="U680" s="37">
        <f t="shared" si="257"/>
        <v>75034.53</v>
      </c>
    </row>
    <row r="681" spans="2:21" ht="13.5" customHeight="1">
      <c r="B681" s="3"/>
      <c r="C681" s="7" t="s">
        <v>53</v>
      </c>
      <c r="D681" s="35">
        <f aca="true" t="shared" si="258" ref="D681:U681">SUM(D291,D551,D616)</f>
        <v>83578.914</v>
      </c>
      <c r="E681" s="35">
        <f t="shared" si="258"/>
        <v>134346.3701</v>
      </c>
      <c r="F681" s="35">
        <f t="shared" si="258"/>
        <v>48429.17450000001</v>
      </c>
      <c r="G681" s="35">
        <f t="shared" si="258"/>
        <v>68670.4707</v>
      </c>
      <c r="H681" s="35">
        <f t="shared" si="258"/>
        <v>19452.656</v>
      </c>
      <c r="I681" s="35">
        <f t="shared" si="258"/>
        <v>32772.28340000001</v>
      </c>
      <c r="J681" s="35">
        <f t="shared" si="258"/>
        <v>9676.4104</v>
      </c>
      <c r="K681" s="35">
        <f t="shared" si="258"/>
        <v>4074.8289</v>
      </c>
      <c r="L681" s="35">
        <f t="shared" si="258"/>
        <v>3696.0860000000007</v>
      </c>
      <c r="M681" s="36">
        <f t="shared" si="258"/>
        <v>4005.4524</v>
      </c>
      <c r="N681" s="35">
        <f t="shared" si="258"/>
        <v>1216.3772999999999</v>
      </c>
      <c r="O681" s="35">
        <f t="shared" si="258"/>
        <v>1337.7018</v>
      </c>
      <c r="P681" s="35">
        <f t="shared" si="258"/>
        <v>517.2088</v>
      </c>
      <c r="Q681" s="35">
        <f t="shared" si="258"/>
        <v>425.7617</v>
      </c>
      <c r="R681" s="35">
        <f t="shared" si="258"/>
        <v>130.8017</v>
      </c>
      <c r="S681" s="35">
        <f t="shared" si="258"/>
        <v>0</v>
      </c>
      <c r="T681" s="35">
        <f t="shared" si="258"/>
        <v>0</v>
      </c>
      <c r="U681" s="37">
        <f t="shared" si="258"/>
        <v>412330.4977</v>
      </c>
    </row>
    <row r="682" spans="2:21" ht="13.5" customHeight="1">
      <c r="B682" s="3"/>
      <c r="C682" s="7" t="s">
        <v>89</v>
      </c>
      <c r="D682" s="35">
        <f aca="true" t="shared" si="259" ref="D682:U682">SUM(D292,D552,D617)</f>
        <v>87343.0131</v>
      </c>
      <c r="E682" s="35">
        <f t="shared" si="259"/>
        <v>59566.9293</v>
      </c>
      <c r="F682" s="35">
        <f t="shared" si="259"/>
        <v>35402.873199999995</v>
      </c>
      <c r="G682" s="35">
        <f t="shared" si="259"/>
        <v>31752.1177</v>
      </c>
      <c r="H682" s="35">
        <f t="shared" si="259"/>
        <v>7166.700500000001</v>
      </c>
      <c r="I682" s="35">
        <f t="shared" si="259"/>
        <v>10409.6585</v>
      </c>
      <c r="J682" s="35">
        <f t="shared" si="259"/>
        <v>4937.465700000001</v>
      </c>
      <c r="K682" s="35">
        <f t="shared" si="259"/>
        <v>2167.9898000000003</v>
      </c>
      <c r="L682" s="35">
        <f t="shared" si="259"/>
        <v>985.7621</v>
      </c>
      <c r="M682" s="36">
        <f t="shared" si="259"/>
        <v>1347.3845999999999</v>
      </c>
      <c r="N682" s="35">
        <f t="shared" si="259"/>
        <v>249.4738</v>
      </c>
      <c r="O682" s="35">
        <f t="shared" si="259"/>
        <v>228.71869999999998</v>
      </c>
      <c r="P682" s="35">
        <f t="shared" si="259"/>
        <v>121.9664</v>
      </c>
      <c r="Q682" s="35">
        <f t="shared" si="259"/>
        <v>44.5249</v>
      </c>
      <c r="R682" s="35">
        <f t="shared" si="259"/>
        <v>20.5881</v>
      </c>
      <c r="S682" s="35">
        <f t="shared" si="259"/>
        <v>0</v>
      </c>
      <c r="T682" s="35">
        <f t="shared" si="259"/>
        <v>0</v>
      </c>
      <c r="U682" s="37">
        <f t="shared" si="259"/>
        <v>241745.1664</v>
      </c>
    </row>
    <row r="683" spans="2:21" ht="13.5" customHeight="1">
      <c r="B683" s="3" t="s">
        <v>6</v>
      </c>
      <c r="C683" s="7" t="s">
        <v>90</v>
      </c>
      <c r="D683" s="35">
        <f aca="true" t="shared" si="260" ref="D683:U683">SUM(D293,D553,D618)</f>
        <v>103004.2436</v>
      </c>
      <c r="E683" s="35">
        <f t="shared" si="260"/>
        <v>78162.5748</v>
      </c>
      <c r="F683" s="35">
        <f t="shared" si="260"/>
        <v>17723.0764</v>
      </c>
      <c r="G683" s="35">
        <f t="shared" si="260"/>
        <v>31668.7827</v>
      </c>
      <c r="H683" s="35">
        <f t="shared" si="260"/>
        <v>7415.666300000001</v>
      </c>
      <c r="I683" s="35">
        <f t="shared" si="260"/>
        <v>9707.728000000001</v>
      </c>
      <c r="J683" s="35">
        <f t="shared" si="260"/>
        <v>3967.0067999999997</v>
      </c>
      <c r="K683" s="35">
        <f t="shared" si="260"/>
        <v>1057.2375</v>
      </c>
      <c r="L683" s="35">
        <f t="shared" si="260"/>
        <v>1113.958</v>
      </c>
      <c r="M683" s="36">
        <f t="shared" si="260"/>
        <v>1393.5972</v>
      </c>
      <c r="N683" s="35">
        <f t="shared" si="260"/>
        <v>343.31699999999995</v>
      </c>
      <c r="O683" s="35">
        <f t="shared" si="260"/>
        <v>473.7333</v>
      </c>
      <c r="P683" s="35">
        <f t="shared" si="260"/>
        <v>252.0879</v>
      </c>
      <c r="Q683" s="35">
        <f t="shared" si="260"/>
        <v>89.912</v>
      </c>
      <c r="R683" s="35">
        <f t="shared" si="260"/>
        <v>58.0005</v>
      </c>
      <c r="S683" s="35">
        <f t="shared" si="260"/>
        <v>13.6083</v>
      </c>
      <c r="T683" s="35">
        <f t="shared" si="260"/>
        <v>4.5361</v>
      </c>
      <c r="U683" s="37">
        <f t="shared" si="260"/>
        <v>256449.06639999998</v>
      </c>
    </row>
    <row r="684" spans="2:21" ht="13.5" customHeight="1">
      <c r="B684" s="3"/>
      <c r="C684" s="7" t="s">
        <v>91</v>
      </c>
      <c r="D684" s="35">
        <f aca="true" t="shared" si="261" ref="D684:U684">SUM(D294,D554,D619)</f>
        <v>109744.83069999999</v>
      </c>
      <c r="E684" s="35">
        <f t="shared" si="261"/>
        <v>32808.6879</v>
      </c>
      <c r="F684" s="35">
        <f t="shared" si="261"/>
        <v>8115.3654</v>
      </c>
      <c r="G684" s="35">
        <f t="shared" si="261"/>
        <v>8908.0239</v>
      </c>
      <c r="H684" s="35">
        <f t="shared" si="261"/>
        <v>2227.4503999999997</v>
      </c>
      <c r="I684" s="35">
        <f t="shared" si="261"/>
        <v>3858.7096</v>
      </c>
      <c r="J684" s="35">
        <f t="shared" si="261"/>
        <v>765.8112</v>
      </c>
      <c r="K684" s="35">
        <f t="shared" si="261"/>
        <v>574.2660999999999</v>
      </c>
      <c r="L684" s="35">
        <f t="shared" si="261"/>
        <v>210.906</v>
      </c>
      <c r="M684" s="36">
        <f t="shared" si="261"/>
        <v>245.5239</v>
      </c>
      <c r="N684" s="35">
        <f t="shared" si="261"/>
        <v>36.42809999999999</v>
      </c>
      <c r="O684" s="35">
        <f t="shared" si="261"/>
        <v>30.7244</v>
      </c>
      <c r="P684" s="35">
        <f t="shared" si="261"/>
        <v>24.6415</v>
      </c>
      <c r="Q684" s="35">
        <f t="shared" si="261"/>
        <v>3.1134</v>
      </c>
      <c r="R684" s="35">
        <f t="shared" si="261"/>
        <v>3.0038</v>
      </c>
      <c r="S684" s="35">
        <f t="shared" si="261"/>
        <v>0</v>
      </c>
      <c r="T684" s="35">
        <f t="shared" si="261"/>
        <v>0</v>
      </c>
      <c r="U684" s="37">
        <f t="shared" si="261"/>
        <v>167557.4863</v>
      </c>
    </row>
    <row r="685" spans="2:21" ht="13.5" customHeight="1">
      <c r="B685" s="3"/>
      <c r="C685" s="7" t="s">
        <v>92</v>
      </c>
      <c r="D685" s="35">
        <f aca="true" t="shared" si="262" ref="D685:U685">SUM(D295,D555,D620)</f>
        <v>42899.6521</v>
      </c>
      <c r="E685" s="35">
        <f t="shared" si="262"/>
        <v>41572.7031</v>
      </c>
      <c r="F685" s="35">
        <f t="shared" si="262"/>
        <v>7322.087600000001</v>
      </c>
      <c r="G685" s="35">
        <f t="shared" si="262"/>
        <v>12660.330300000001</v>
      </c>
      <c r="H685" s="35">
        <f t="shared" si="262"/>
        <v>2912.2989</v>
      </c>
      <c r="I685" s="35">
        <f t="shared" si="262"/>
        <v>2771.3179</v>
      </c>
      <c r="J685" s="35">
        <f t="shared" si="262"/>
        <v>717.0272</v>
      </c>
      <c r="K685" s="35">
        <f t="shared" si="262"/>
        <v>222.90160000000003</v>
      </c>
      <c r="L685" s="35">
        <f t="shared" si="262"/>
        <v>189.83100000000002</v>
      </c>
      <c r="M685" s="36">
        <f t="shared" si="262"/>
        <v>120.47200000000001</v>
      </c>
      <c r="N685" s="35">
        <f t="shared" si="262"/>
        <v>22.2456</v>
      </c>
      <c r="O685" s="35">
        <f t="shared" si="262"/>
        <v>31.9575</v>
      </c>
      <c r="P685" s="35">
        <f t="shared" si="262"/>
        <v>1.8224</v>
      </c>
      <c r="Q685" s="35">
        <f t="shared" si="262"/>
        <v>3.306</v>
      </c>
      <c r="R685" s="35">
        <f t="shared" si="262"/>
        <v>0</v>
      </c>
      <c r="S685" s="35">
        <f t="shared" si="262"/>
        <v>0</v>
      </c>
      <c r="T685" s="35">
        <f t="shared" si="262"/>
        <v>0</v>
      </c>
      <c r="U685" s="37">
        <f t="shared" si="262"/>
        <v>111447.95319999999</v>
      </c>
    </row>
    <row r="686" spans="2:21" ht="13.5" customHeight="1">
      <c r="B686" s="3"/>
      <c r="C686" s="7" t="s">
        <v>54</v>
      </c>
      <c r="D686" s="35">
        <f aca="true" t="shared" si="263" ref="D686:U686">SUM(D296,D556,D621)</f>
        <v>201146.70290000003</v>
      </c>
      <c r="E686" s="35">
        <f t="shared" si="263"/>
        <v>133737.3237</v>
      </c>
      <c r="F686" s="35">
        <f t="shared" si="263"/>
        <v>24442.1635</v>
      </c>
      <c r="G686" s="35">
        <f t="shared" si="263"/>
        <v>34189.3496</v>
      </c>
      <c r="H686" s="35">
        <f t="shared" si="263"/>
        <v>9277.0782</v>
      </c>
      <c r="I686" s="35">
        <f t="shared" si="263"/>
        <v>12211.221800000001</v>
      </c>
      <c r="J686" s="35">
        <f t="shared" si="263"/>
        <v>3989.2835</v>
      </c>
      <c r="K686" s="35">
        <f t="shared" si="263"/>
        <v>1477.2768</v>
      </c>
      <c r="L686" s="35">
        <f t="shared" si="263"/>
        <v>1317.0791</v>
      </c>
      <c r="M686" s="36">
        <f t="shared" si="263"/>
        <v>1271.8851000000002</v>
      </c>
      <c r="N686" s="35">
        <f t="shared" si="263"/>
        <v>342.0334</v>
      </c>
      <c r="O686" s="35">
        <f t="shared" si="263"/>
        <v>212.42690000000005</v>
      </c>
      <c r="P686" s="35">
        <f t="shared" si="263"/>
        <v>208.4802</v>
      </c>
      <c r="Q686" s="35">
        <f t="shared" si="263"/>
        <v>129.1595</v>
      </c>
      <c r="R686" s="35">
        <f t="shared" si="263"/>
        <v>63.5431</v>
      </c>
      <c r="S686" s="35">
        <f t="shared" si="263"/>
        <v>3.2794</v>
      </c>
      <c r="T686" s="35">
        <f t="shared" si="263"/>
        <v>0</v>
      </c>
      <c r="U686" s="37">
        <f t="shared" si="263"/>
        <v>424018.2867</v>
      </c>
    </row>
    <row r="687" spans="2:21" ht="13.5" customHeight="1">
      <c r="B687" s="3"/>
      <c r="C687" s="7" t="s">
        <v>93</v>
      </c>
      <c r="D687" s="35">
        <f aca="true" t="shared" si="264" ref="D687:U687">SUM(D297,D557,D622)</f>
        <v>80978.29939999999</v>
      </c>
      <c r="E687" s="35">
        <f t="shared" si="264"/>
        <v>34383.830700000006</v>
      </c>
      <c r="F687" s="35">
        <f t="shared" si="264"/>
        <v>4320.5592</v>
      </c>
      <c r="G687" s="35">
        <f t="shared" si="264"/>
        <v>4939.069300000001</v>
      </c>
      <c r="H687" s="35">
        <f t="shared" si="264"/>
        <v>1182.1889</v>
      </c>
      <c r="I687" s="35">
        <f t="shared" si="264"/>
        <v>1705.4598999999998</v>
      </c>
      <c r="J687" s="35">
        <f t="shared" si="264"/>
        <v>270.052</v>
      </c>
      <c r="K687" s="35">
        <f t="shared" si="264"/>
        <v>136.5738</v>
      </c>
      <c r="L687" s="35">
        <f t="shared" si="264"/>
        <v>158.5403</v>
      </c>
      <c r="M687" s="36">
        <f t="shared" si="264"/>
        <v>107.6334</v>
      </c>
      <c r="N687" s="35">
        <f t="shared" si="264"/>
        <v>25.6411</v>
      </c>
      <c r="O687" s="35">
        <f t="shared" si="264"/>
        <v>7.3629</v>
      </c>
      <c r="P687" s="35">
        <f t="shared" si="264"/>
        <v>22.3182</v>
      </c>
      <c r="Q687" s="35">
        <f t="shared" si="264"/>
        <v>1.9795</v>
      </c>
      <c r="R687" s="35">
        <f t="shared" si="264"/>
        <v>0</v>
      </c>
      <c r="S687" s="35">
        <f t="shared" si="264"/>
        <v>0</v>
      </c>
      <c r="T687" s="35">
        <f t="shared" si="264"/>
        <v>0</v>
      </c>
      <c r="U687" s="37">
        <f t="shared" si="264"/>
        <v>128239.50859999997</v>
      </c>
    </row>
    <row r="688" spans="2:21" ht="13.5" customHeight="1">
      <c r="B688" s="3"/>
      <c r="C688" s="7" t="s">
        <v>55</v>
      </c>
      <c r="D688" s="35">
        <f aca="true" t="shared" si="265" ref="D688:U688">SUM(D298,D558,D623)</f>
        <v>22218.1444</v>
      </c>
      <c r="E688" s="35">
        <f t="shared" si="265"/>
        <v>16090.550099999999</v>
      </c>
      <c r="F688" s="35">
        <f t="shared" si="265"/>
        <v>9310.1898</v>
      </c>
      <c r="G688" s="35">
        <f t="shared" si="265"/>
        <v>42283.6925</v>
      </c>
      <c r="H688" s="35">
        <f t="shared" si="265"/>
        <v>14448.0698</v>
      </c>
      <c r="I688" s="35">
        <f t="shared" si="265"/>
        <v>27067.7688</v>
      </c>
      <c r="J688" s="35">
        <f t="shared" si="265"/>
        <v>10818.288999999999</v>
      </c>
      <c r="K688" s="35">
        <f t="shared" si="265"/>
        <v>6977.3398</v>
      </c>
      <c r="L688" s="35">
        <f t="shared" si="265"/>
        <v>8318.621</v>
      </c>
      <c r="M688" s="36">
        <f t="shared" si="265"/>
        <v>6519.7807</v>
      </c>
      <c r="N688" s="35">
        <f t="shared" si="265"/>
        <v>1421.5253000000002</v>
      </c>
      <c r="O688" s="35">
        <f t="shared" si="265"/>
        <v>1619.7355</v>
      </c>
      <c r="P688" s="35">
        <f t="shared" si="265"/>
        <v>1390.7683</v>
      </c>
      <c r="Q688" s="35">
        <f t="shared" si="265"/>
        <v>848.6985</v>
      </c>
      <c r="R688" s="35">
        <f t="shared" si="265"/>
        <v>686.6124</v>
      </c>
      <c r="S688" s="35">
        <f t="shared" si="265"/>
        <v>46.6231</v>
      </c>
      <c r="T688" s="35">
        <f t="shared" si="265"/>
        <v>4.3047</v>
      </c>
      <c r="U688" s="37">
        <f t="shared" si="265"/>
        <v>170070.7137</v>
      </c>
    </row>
    <row r="689" spans="2:21" ht="13.5" customHeight="1">
      <c r="B689" s="3"/>
      <c r="C689" s="8" t="s">
        <v>94</v>
      </c>
      <c r="D689" s="35">
        <f aca="true" t="shared" si="266" ref="D689:U689">SUM(D299,D559,D624)</f>
        <v>779248.2538000001</v>
      </c>
      <c r="E689" s="35">
        <f t="shared" si="266"/>
        <v>96987.7968</v>
      </c>
      <c r="F689" s="35">
        <f t="shared" si="266"/>
        <v>16372.6838</v>
      </c>
      <c r="G689" s="35">
        <f t="shared" si="266"/>
        <v>22085.744300000002</v>
      </c>
      <c r="H689" s="35">
        <f t="shared" si="266"/>
        <v>4863.478999999999</v>
      </c>
      <c r="I689" s="35">
        <f t="shared" si="266"/>
        <v>4121.850399999999</v>
      </c>
      <c r="J689" s="35">
        <f t="shared" si="266"/>
        <v>1303.7451999999998</v>
      </c>
      <c r="K689" s="35">
        <f t="shared" si="266"/>
        <v>500.7701</v>
      </c>
      <c r="L689" s="35">
        <f t="shared" si="266"/>
        <v>228.92670000000004</v>
      </c>
      <c r="M689" s="36">
        <f t="shared" si="266"/>
        <v>264.2644</v>
      </c>
      <c r="N689" s="35">
        <f t="shared" si="266"/>
        <v>105.032</v>
      </c>
      <c r="O689" s="35">
        <f t="shared" si="266"/>
        <v>63.8682</v>
      </c>
      <c r="P689" s="35">
        <f t="shared" si="266"/>
        <v>58.4304</v>
      </c>
      <c r="Q689" s="35">
        <f t="shared" si="266"/>
        <v>17.263</v>
      </c>
      <c r="R689" s="35">
        <f t="shared" si="266"/>
        <v>1.4398</v>
      </c>
      <c r="S689" s="35">
        <f t="shared" si="266"/>
        <v>0</v>
      </c>
      <c r="T689" s="35">
        <f t="shared" si="266"/>
        <v>0</v>
      </c>
      <c r="U689" s="37">
        <f t="shared" si="266"/>
        <v>926223.5479000001</v>
      </c>
    </row>
    <row r="690" spans="2:21" ht="13.5" customHeight="1">
      <c r="B690" s="5"/>
      <c r="C690" s="9" t="s">
        <v>86</v>
      </c>
      <c r="D690" s="38">
        <f aca="true" t="shared" si="267" ref="D690:U690">SUM(D300,D560,D625)</f>
        <v>2869704.1534</v>
      </c>
      <c r="E690" s="38">
        <f t="shared" si="267"/>
        <v>2066509.3510999996</v>
      </c>
      <c r="F690" s="38">
        <f t="shared" si="267"/>
        <v>623676.055</v>
      </c>
      <c r="G690" s="38">
        <f t="shared" si="267"/>
        <v>991869.2272</v>
      </c>
      <c r="H690" s="38">
        <f t="shared" si="267"/>
        <v>260279.7796999999</v>
      </c>
      <c r="I690" s="38">
        <f t="shared" si="267"/>
        <v>432938.7751999999</v>
      </c>
      <c r="J690" s="38">
        <f t="shared" si="267"/>
        <v>163945.57270000002</v>
      </c>
      <c r="K690" s="38">
        <f t="shared" si="267"/>
        <v>81193.48069999999</v>
      </c>
      <c r="L690" s="38">
        <f t="shared" si="267"/>
        <v>114786.6369</v>
      </c>
      <c r="M690" s="39">
        <f t="shared" si="267"/>
        <v>139115.6154</v>
      </c>
      <c r="N690" s="38">
        <f t="shared" si="267"/>
        <v>30871.658300000003</v>
      </c>
      <c r="O690" s="38">
        <f t="shared" si="267"/>
        <v>41404.86979999999</v>
      </c>
      <c r="P690" s="38">
        <f t="shared" si="267"/>
        <v>19252.225399999996</v>
      </c>
      <c r="Q690" s="38">
        <f t="shared" si="267"/>
        <v>12387.4486</v>
      </c>
      <c r="R690" s="38">
        <f t="shared" si="267"/>
        <v>9781.8262</v>
      </c>
      <c r="S690" s="38">
        <f t="shared" si="267"/>
        <v>1084.6313</v>
      </c>
      <c r="T690" s="38">
        <f t="shared" si="267"/>
        <v>294.4791</v>
      </c>
      <c r="U690" s="40">
        <f t="shared" si="267"/>
        <v>7859095.786000001</v>
      </c>
    </row>
    <row r="691" spans="2:21" ht="13.5" customHeight="1">
      <c r="B691" s="1"/>
      <c r="C691" s="10" t="s">
        <v>56</v>
      </c>
      <c r="D691" s="35">
        <f aca="true" t="shared" si="268" ref="D691:U691">SUM(D301,D561,D626)</f>
        <v>9711.8675</v>
      </c>
      <c r="E691" s="35">
        <f t="shared" si="268"/>
        <v>9018.6392</v>
      </c>
      <c r="F691" s="35">
        <f t="shared" si="268"/>
        <v>1856.9470000000001</v>
      </c>
      <c r="G691" s="35">
        <f t="shared" si="268"/>
        <v>2002.2759999999998</v>
      </c>
      <c r="H691" s="35">
        <f t="shared" si="268"/>
        <v>204.113</v>
      </c>
      <c r="I691" s="35">
        <f t="shared" si="268"/>
        <v>215.13389999999998</v>
      </c>
      <c r="J691" s="35">
        <f t="shared" si="268"/>
        <v>26.998199999999997</v>
      </c>
      <c r="K691" s="35">
        <f t="shared" si="268"/>
        <v>18.068800000000003</v>
      </c>
      <c r="L691" s="35">
        <f t="shared" si="268"/>
        <v>5.0387</v>
      </c>
      <c r="M691" s="36">
        <f t="shared" si="268"/>
        <v>7.434200000000001</v>
      </c>
      <c r="N691" s="35">
        <f t="shared" si="268"/>
        <v>1.0072</v>
      </c>
      <c r="O691" s="35">
        <f t="shared" si="268"/>
        <v>3.0036</v>
      </c>
      <c r="P691" s="35">
        <f t="shared" si="268"/>
        <v>1.0072</v>
      </c>
      <c r="Q691" s="35">
        <f t="shared" si="268"/>
        <v>0</v>
      </c>
      <c r="R691" s="35">
        <f t="shared" si="268"/>
        <v>0</v>
      </c>
      <c r="S691" s="35">
        <f t="shared" si="268"/>
        <v>0</v>
      </c>
      <c r="T691" s="35">
        <f t="shared" si="268"/>
        <v>0</v>
      </c>
      <c r="U691" s="37">
        <f t="shared" si="268"/>
        <v>23071.5345</v>
      </c>
    </row>
    <row r="692" spans="2:21" ht="13.5" customHeight="1">
      <c r="B692" s="3"/>
      <c r="C692" s="7" t="s">
        <v>57</v>
      </c>
      <c r="D692" s="35">
        <f aca="true" t="shared" si="269" ref="D692:U692">SUM(D302,D562,D627)</f>
        <v>117862.6679</v>
      </c>
      <c r="E692" s="35">
        <f t="shared" si="269"/>
        <v>6212.640600000001</v>
      </c>
      <c r="F692" s="35">
        <f t="shared" si="269"/>
        <v>862.7093000000001</v>
      </c>
      <c r="G692" s="35">
        <f t="shared" si="269"/>
        <v>1183.8179</v>
      </c>
      <c r="H692" s="35">
        <f t="shared" si="269"/>
        <v>185.0528</v>
      </c>
      <c r="I692" s="35">
        <f t="shared" si="269"/>
        <v>164.559</v>
      </c>
      <c r="J692" s="35">
        <f t="shared" si="269"/>
        <v>5.1345</v>
      </c>
      <c r="K692" s="35">
        <f t="shared" si="269"/>
        <v>4.9059</v>
      </c>
      <c r="L692" s="35">
        <f t="shared" si="269"/>
        <v>2.8521</v>
      </c>
      <c r="M692" s="36">
        <f t="shared" si="269"/>
        <v>0</v>
      </c>
      <c r="N692" s="35">
        <f t="shared" si="269"/>
        <v>0</v>
      </c>
      <c r="O692" s="35">
        <f t="shared" si="269"/>
        <v>1.0308</v>
      </c>
      <c r="P692" s="35">
        <f t="shared" si="269"/>
        <v>0</v>
      </c>
      <c r="Q692" s="35">
        <f t="shared" si="269"/>
        <v>0</v>
      </c>
      <c r="R692" s="35">
        <f t="shared" si="269"/>
        <v>0</v>
      </c>
      <c r="S692" s="35">
        <f t="shared" si="269"/>
        <v>0</v>
      </c>
      <c r="T692" s="35">
        <f t="shared" si="269"/>
        <v>0</v>
      </c>
      <c r="U692" s="37">
        <f t="shared" si="269"/>
        <v>126485.37079999999</v>
      </c>
    </row>
    <row r="693" spans="2:21" ht="13.5" customHeight="1">
      <c r="B693" s="3"/>
      <c r="C693" s="7" t="s">
        <v>58</v>
      </c>
      <c r="D693" s="35">
        <f aca="true" t="shared" si="270" ref="D693:U693">SUM(D303,D563,D628)</f>
        <v>142159.98260000002</v>
      </c>
      <c r="E693" s="35">
        <f t="shared" si="270"/>
        <v>95947.7374</v>
      </c>
      <c r="F693" s="35">
        <f t="shared" si="270"/>
        <v>12927.160199999998</v>
      </c>
      <c r="G693" s="35">
        <f t="shared" si="270"/>
        <v>12096.958</v>
      </c>
      <c r="H693" s="35">
        <f t="shared" si="270"/>
        <v>1235.2474</v>
      </c>
      <c r="I693" s="35">
        <f t="shared" si="270"/>
        <v>1361.7644999999998</v>
      </c>
      <c r="J693" s="35">
        <f t="shared" si="270"/>
        <v>130.46179999999998</v>
      </c>
      <c r="K693" s="35">
        <f t="shared" si="270"/>
        <v>43.5954</v>
      </c>
      <c r="L693" s="35">
        <f t="shared" si="270"/>
        <v>37.271</v>
      </c>
      <c r="M693" s="36">
        <f t="shared" si="270"/>
        <v>9</v>
      </c>
      <c r="N693" s="35">
        <f t="shared" si="270"/>
        <v>3.5</v>
      </c>
      <c r="O693" s="35">
        <f t="shared" si="270"/>
        <v>14.0854</v>
      </c>
      <c r="P693" s="35">
        <f t="shared" si="270"/>
        <v>0</v>
      </c>
      <c r="Q693" s="35">
        <f t="shared" si="270"/>
        <v>0</v>
      </c>
      <c r="R693" s="35">
        <f t="shared" si="270"/>
        <v>0</v>
      </c>
      <c r="S693" s="35">
        <f t="shared" si="270"/>
        <v>0</v>
      </c>
      <c r="T693" s="35">
        <f t="shared" si="270"/>
        <v>0</v>
      </c>
      <c r="U693" s="37">
        <f t="shared" si="270"/>
        <v>265966.7637</v>
      </c>
    </row>
    <row r="694" spans="2:21" ht="13.5" customHeight="1">
      <c r="B694" s="3" t="s">
        <v>7</v>
      </c>
      <c r="C694" s="7" t="s">
        <v>95</v>
      </c>
      <c r="D694" s="35">
        <f aca="true" t="shared" si="271" ref="D694:U694">SUM(D304,D564,D629)</f>
        <v>250998.29429999998</v>
      </c>
      <c r="E694" s="35">
        <f t="shared" si="271"/>
        <v>243040.91829999996</v>
      </c>
      <c r="F694" s="35">
        <f t="shared" si="271"/>
        <v>120034.3525</v>
      </c>
      <c r="G694" s="35">
        <f t="shared" si="271"/>
        <v>136673.48340000003</v>
      </c>
      <c r="H694" s="35">
        <f t="shared" si="271"/>
        <v>33868.8755</v>
      </c>
      <c r="I694" s="35">
        <f t="shared" si="271"/>
        <v>55748.7988</v>
      </c>
      <c r="J694" s="35">
        <f t="shared" si="271"/>
        <v>12104.5172</v>
      </c>
      <c r="K694" s="35">
        <f t="shared" si="271"/>
        <v>3565.4192000000003</v>
      </c>
      <c r="L694" s="35">
        <f t="shared" si="271"/>
        <v>1544.4909</v>
      </c>
      <c r="M694" s="36">
        <f t="shared" si="271"/>
        <v>2243.4367999999995</v>
      </c>
      <c r="N694" s="35">
        <f t="shared" si="271"/>
        <v>1606.7676000000001</v>
      </c>
      <c r="O694" s="35">
        <f t="shared" si="271"/>
        <v>655.389</v>
      </c>
      <c r="P694" s="35">
        <f t="shared" si="271"/>
        <v>246.32080000000002</v>
      </c>
      <c r="Q694" s="35">
        <f t="shared" si="271"/>
        <v>41.427</v>
      </c>
      <c r="R694" s="35">
        <f t="shared" si="271"/>
        <v>80.88250000000001</v>
      </c>
      <c r="S694" s="35">
        <f t="shared" si="271"/>
        <v>9.583400000000001</v>
      </c>
      <c r="T694" s="35">
        <f t="shared" si="271"/>
        <v>0</v>
      </c>
      <c r="U694" s="37">
        <f t="shared" si="271"/>
        <v>862462.9572000001</v>
      </c>
    </row>
    <row r="695" spans="2:21" ht="13.5" customHeight="1">
      <c r="B695" s="3"/>
      <c r="C695" s="7" t="s">
        <v>59</v>
      </c>
      <c r="D695" s="35">
        <f aca="true" t="shared" si="272" ref="D695:U695">SUM(D305,D565,D630)</f>
        <v>2012553.1127000002</v>
      </c>
      <c r="E695" s="35">
        <f t="shared" si="272"/>
        <v>2223189.763</v>
      </c>
      <c r="F695" s="35">
        <f t="shared" si="272"/>
        <v>281363.1296</v>
      </c>
      <c r="G695" s="35">
        <f t="shared" si="272"/>
        <v>267973.497</v>
      </c>
      <c r="H695" s="35">
        <f t="shared" si="272"/>
        <v>61661.3503</v>
      </c>
      <c r="I695" s="35">
        <f t="shared" si="272"/>
        <v>36533.826</v>
      </c>
      <c r="J695" s="35">
        <f t="shared" si="272"/>
        <v>3602.9739</v>
      </c>
      <c r="K695" s="35">
        <f t="shared" si="272"/>
        <v>2423.1616</v>
      </c>
      <c r="L695" s="35">
        <f t="shared" si="272"/>
        <v>1860.2685999999999</v>
      </c>
      <c r="M695" s="36">
        <f t="shared" si="272"/>
        <v>2659.9036</v>
      </c>
      <c r="N695" s="35">
        <f t="shared" si="272"/>
        <v>396.9986</v>
      </c>
      <c r="O695" s="35">
        <f t="shared" si="272"/>
        <v>705.3097</v>
      </c>
      <c r="P695" s="35">
        <f t="shared" si="272"/>
        <v>204.6655</v>
      </c>
      <c r="Q695" s="35">
        <f t="shared" si="272"/>
        <v>156.0161</v>
      </c>
      <c r="R695" s="35">
        <f t="shared" si="272"/>
        <v>49.0552</v>
      </c>
      <c r="S695" s="35">
        <f t="shared" si="272"/>
        <v>0</v>
      </c>
      <c r="T695" s="35">
        <f t="shared" si="272"/>
        <v>0</v>
      </c>
      <c r="U695" s="37">
        <f t="shared" si="272"/>
        <v>4895333.031400001</v>
      </c>
    </row>
    <row r="696" spans="2:21" ht="13.5" customHeight="1">
      <c r="B696" s="3"/>
      <c r="C696" s="7" t="s">
        <v>60</v>
      </c>
      <c r="D696" s="35">
        <f aca="true" t="shared" si="273" ref="D696:U696">SUM(D306,D566,D631)</f>
        <v>195793.2407</v>
      </c>
      <c r="E696" s="35">
        <f t="shared" si="273"/>
        <v>237451.47199999998</v>
      </c>
      <c r="F696" s="35">
        <f t="shared" si="273"/>
        <v>119075.3581</v>
      </c>
      <c r="G696" s="35">
        <f t="shared" si="273"/>
        <v>208146.34590000001</v>
      </c>
      <c r="H696" s="35">
        <f t="shared" si="273"/>
        <v>51327.484</v>
      </c>
      <c r="I696" s="35">
        <f t="shared" si="273"/>
        <v>71218.77940000001</v>
      </c>
      <c r="J696" s="35">
        <f t="shared" si="273"/>
        <v>28084.9427</v>
      </c>
      <c r="K696" s="35">
        <f t="shared" si="273"/>
        <v>4860.1789</v>
      </c>
      <c r="L696" s="35">
        <f t="shared" si="273"/>
        <v>15799.394</v>
      </c>
      <c r="M696" s="36">
        <f t="shared" si="273"/>
        <v>14388.211000000001</v>
      </c>
      <c r="N696" s="35">
        <f t="shared" si="273"/>
        <v>1570.4237</v>
      </c>
      <c r="O696" s="35">
        <f t="shared" si="273"/>
        <v>3524.6686</v>
      </c>
      <c r="P696" s="35">
        <f t="shared" si="273"/>
        <v>3793.3221999999996</v>
      </c>
      <c r="Q696" s="35">
        <f t="shared" si="273"/>
        <v>813.7215</v>
      </c>
      <c r="R696" s="35">
        <f t="shared" si="273"/>
        <v>770.3040000000001</v>
      </c>
      <c r="S696" s="35">
        <f t="shared" si="273"/>
        <v>3.9654</v>
      </c>
      <c r="T696" s="35">
        <f t="shared" si="273"/>
        <v>12.9404</v>
      </c>
      <c r="U696" s="37">
        <f t="shared" si="273"/>
        <v>956634.7525000001</v>
      </c>
    </row>
    <row r="697" spans="2:21" ht="13.5" customHeight="1">
      <c r="B697" s="3"/>
      <c r="C697" s="7" t="s">
        <v>61</v>
      </c>
      <c r="D697" s="35">
        <f aca="true" t="shared" si="274" ref="D697:U697">SUM(D307,D567,D632)</f>
        <v>140321.1399</v>
      </c>
      <c r="E697" s="35">
        <f t="shared" si="274"/>
        <v>189752.69890000002</v>
      </c>
      <c r="F697" s="35">
        <f t="shared" si="274"/>
        <v>59453.793999999994</v>
      </c>
      <c r="G697" s="35">
        <f t="shared" si="274"/>
        <v>59578.383</v>
      </c>
      <c r="H697" s="35">
        <f t="shared" si="274"/>
        <v>7795.8917</v>
      </c>
      <c r="I697" s="35">
        <f t="shared" si="274"/>
        <v>10597.7803</v>
      </c>
      <c r="J697" s="35">
        <f t="shared" si="274"/>
        <v>2315.491</v>
      </c>
      <c r="K697" s="35">
        <f t="shared" si="274"/>
        <v>746.6469999999999</v>
      </c>
      <c r="L697" s="35">
        <f t="shared" si="274"/>
        <v>486.02029999999996</v>
      </c>
      <c r="M697" s="36">
        <f t="shared" si="274"/>
        <v>783.3183</v>
      </c>
      <c r="N697" s="35">
        <f t="shared" si="274"/>
        <v>99.0023</v>
      </c>
      <c r="O697" s="35">
        <f t="shared" si="274"/>
        <v>81.1711</v>
      </c>
      <c r="P697" s="35">
        <f t="shared" si="274"/>
        <v>57.9741</v>
      </c>
      <c r="Q697" s="35">
        <f t="shared" si="274"/>
        <v>1</v>
      </c>
      <c r="R697" s="35">
        <f t="shared" si="274"/>
        <v>3</v>
      </c>
      <c r="S697" s="35">
        <f t="shared" si="274"/>
        <v>0</v>
      </c>
      <c r="T697" s="35">
        <f t="shared" si="274"/>
        <v>0</v>
      </c>
      <c r="U697" s="37">
        <f t="shared" si="274"/>
        <v>472073.3119</v>
      </c>
    </row>
    <row r="698" spans="2:21" ht="13.5" customHeight="1">
      <c r="B698" s="3"/>
      <c r="C698" s="7" t="s">
        <v>62</v>
      </c>
      <c r="D698" s="35">
        <f aca="true" t="shared" si="275" ref="D698:U698">SUM(D308,D568,D633)</f>
        <v>26910.8977</v>
      </c>
      <c r="E698" s="35">
        <f t="shared" si="275"/>
        <v>156107.5215</v>
      </c>
      <c r="F698" s="35">
        <f t="shared" si="275"/>
        <v>66329.1008</v>
      </c>
      <c r="G698" s="35">
        <f t="shared" si="275"/>
        <v>84993.6569</v>
      </c>
      <c r="H698" s="35">
        <f t="shared" si="275"/>
        <v>33384.7521</v>
      </c>
      <c r="I698" s="35">
        <f t="shared" si="275"/>
        <v>49291.6647</v>
      </c>
      <c r="J698" s="35">
        <f t="shared" si="275"/>
        <v>13528.541799999999</v>
      </c>
      <c r="K698" s="35">
        <f t="shared" si="275"/>
        <v>11654.0375</v>
      </c>
      <c r="L698" s="35">
        <f t="shared" si="275"/>
        <v>11126.8708</v>
      </c>
      <c r="M698" s="36">
        <f t="shared" si="275"/>
        <v>6388.8964</v>
      </c>
      <c r="N698" s="35">
        <f t="shared" si="275"/>
        <v>2094.8725</v>
      </c>
      <c r="O698" s="35">
        <f t="shared" si="275"/>
        <v>429.5872</v>
      </c>
      <c r="P698" s="35">
        <f t="shared" si="275"/>
        <v>570.9817999999999</v>
      </c>
      <c r="Q698" s="35">
        <f t="shared" si="275"/>
        <v>96.27539999999999</v>
      </c>
      <c r="R698" s="35">
        <f t="shared" si="275"/>
        <v>317.8498</v>
      </c>
      <c r="S698" s="35">
        <f t="shared" si="275"/>
        <v>57.134</v>
      </c>
      <c r="T698" s="35">
        <f t="shared" si="275"/>
        <v>0</v>
      </c>
      <c r="U698" s="37">
        <f t="shared" si="275"/>
        <v>463282.6409</v>
      </c>
    </row>
    <row r="699" spans="2:21" ht="13.5" customHeight="1">
      <c r="B699" s="3" t="s">
        <v>8</v>
      </c>
      <c r="C699" s="7" t="s">
        <v>63</v>
      </c>
      <c r="D699" s="35">
        <f aca="true" t="shared" si="276" ref="D699:U699">SUM(D309,D569,D634)</f>
        <v>780.1078</v>
      </c>
      <c r="E699" s="35">
        <f t="shared" si="276"/>
        <v>2097.3664</v>
      </c>
      <c r="F699" s="35">
        <f t="shared" si="276"/>
        <v>1276.0274</v>
      </c>
      <c r="G699" s="35">
        <f t="shared" si="276"/>
        <v>16019.6618</v>
      </c>
      <c r="H699" s="35">
        <f t="shared" si="276"/>
        <v>6832.771900000001</v>
      </c>
      <c r="I699" s="35">
        <f t="shared" si="276"/>
        <v>11792.2073</v>
      </c>
      <c r="J699" s="35">
        <f t="shared" si="276"/>
        <v>5201.8955000000005</v>
      </c>
      <c r="K699" s="35">
        <f t="shared" si="276"/>
        <v>2467.7461</v>
      </c>
      <c r="L699" s="35">
        <f t="shared" si="276"/>
        <v>7226.5827</v>
      </c>
      <c r="M699" s="36">
        <f t="shared" si="276"/>
        <v>10802.752300000002</v>
      </c>
      <c r="N699" s="35">
        <f t="shared" si="276"/>
        <v>4916.6492</v>
      </c>
      <c r="O699" s="35">
        <f t="shared" si="276"/>
        <v>3847.083</v>
      </c>
      <c r="P699" s="35">
        <f t="shared" si="276"/>
        <v>301.48530000000005</v>
      </c>
      <c r="Q699" s="35">
        <f t="shared" si="276"/>
        <v>140.4703</v>
      </c>
      <c r="R699" s="35">
        <f t="shared" si="276"/>
        <v>1.4909</v>
      </c>
      <c r="S699" s="35">
        <f t="shared" si="276"/>
        <v>0</v>
      </c>
      <c r="T699" s="35">
        <f t="shared" si="276"/>
        <v>0</v>
      </c>
      <c r="U699" s="37">
        <f t="shared" si="276"/>
        <v>73704.2979</v>
      </c>
    </row>
    <row r="700" spans="2:21" ht="13.5" customHeight="1">
      <c r="B700" s="3"/>
      <c r="C700" s="7" t="s">
        <v>96</v>
      </c>
      <c r="D700" s="35">
        <f aca="true" t="shared" si="277" ref="D700:U700">SUM(D310,D570,D635)</f>
        <v>214456.696</v>
      </c>
      <c r="E700" s="35">
        <f t="shared" si="277"/>
        <v>128960.20910000001</v>
      </c>
      <c r="F700" s="35">
        <f t="shared" si="277"/>
        <v>52443.7246</v>
      </c>
      <c r="G700" s="35">
        <f t="shared" si="277"/>
        <v>63045.8188</v>
      </c>
      <c r="H700" s="35">
        <f t="shared" si="277"/>
        <v>2390.9488</v>
      </c>
      <c r="I700" s="35">
        <f t="shared" si="277"/>
        <v>5507.1179</v>
      </c>
      <c r="J700" s="35">
        <f t="shared" si="277"/>
        <v>321.7732</v>
      </c>
      <c r="K700" s="35">
        <f t="shared" si="277"/>
        <v>455.1171</v>
      </c>
      <c r="L700" s="35">
        <f t="shared" si="277"/>
        <v>87.2941</v>
      </c>
      <c r="M700" s="36">
        <f t="shared" si="277"/>
        <v>167.3465</v>
      </c>
      <c r="N700" s="35">
        <f t="shared" si="277"/>
        <v>94.8366</v>
      </c>
      <c r="O700" s="35">
        <f t="shared" si="277"/>
        <v>156.6334</v>
      </c>
      <c r="P700" s="35">
        <f t="shared" si="277"/>
        <v>98.9695</v>
      </c>
      <c r="Q700" s="35">
        <f t="shared" si="277"/>
        <v>6.9616</v>
      </c>
      <c r="R700" s="35">
        <f t="shared" si="277"/>
        <v>0</v>
      </c>
      <c r="S700" s="35">
        <f t="shared" si="277"/>
        <v>0</v>
      </c>
      <c r="T700" s="35">
        <f t="shared" si="277"/>
        <v>0</v>
      </c>
      <c r="U700" s="37">
        <f t="shared" si="277"/>
        <v>468193.44719999994</v>
      </c>
    </row>
    <row r="701" spans="2:21" ht="13.5" customHeight="1">
      <c r="B701" s="3"/>
      <c r="C701" s="7" t="s">
        <v>64</v>
      </c>
      <c r="D701" s="35">
        <f aca="true" t="shared" si="278" ref="D701:U701">SUM(D311,D571,D636)</f>
        <v>162907.6915</v>
      </c>
      <c r="E701" s="35">
        <f t="shared" si="278"/>
        <v>209404.24039999998</v>
      </c>
      <c r="F701" s="35">
        <f t="shared" si="278"/>
        <v>26263.06</v>
      </c>
      <c r="G701" s="35">
        <f t="shared" si="278"/>
        <v>18763.9268</v>
      </c>
      <c r="H701" s="35">
        <f t="shared" si="278"/>
        <v>4430.3931</v>
      </c>
      <c r="I701" s="35">
        <f t="shared" si="278"/>
        <v>1897.2215999999999</v>
      </c>
      <c r="J701" s="35">
        <f t="shared" si="278"/>
        <v>706.9412</v>
      </c>
      <c r="K701" s="35">
        <f t="shared" si="278"/>
        <v>624.7934</v>
      </c>
      <c r="L701" s="35">
        <f t="shared" si="278"/>
        <v>152.4237</v>
      </c>
      <c r="M701" s="36">
        <f t="shared" si="278"/>
        <v>102.92699999999999</v>
      </c>
      <c r="N701" s="35">
        <f t="shared" si="278"/>
        <v>80.03960000000001</v>
      </c>
      <c r="O701" s="35">
        <f t="shared" si="278"/>
        <v>233.5068</v>
      </c>
      <c r="P701" s="35">
        <f t="shared" si="278"/>
        <v>50.886</v>
      </c>
      <c r="Q701" s="35">
        <f t="shared" si="278"/>
        <v>19.3156</v>
      </c>
      <c r="R701" s="35">
        <f t="shared" si="278"/>
        <v>0</v>
      </c>
      <c r="S701" s="35">
        <f t="shared" si="278"/>
        <v>0</v>
      </c>
      <c r="T701" s="35">
        <f t="shared" si="278"/>
        <v>0</v>
      </c>
      <c r="U701" s="37">
        <f t="shared" si="278"/>
        <v>425637.36669999996</v>
      </c>
    </row>
    <row r="702" spans="2:21" ht="13.5" customHeight="1">
      <c r="B702" s="3"/>
      <c r="C702" s="7" t="s">
        <v>65</v>
      </c>
      <c r="D702" s="35">
        <f aca="true" t="shared" si="279" ref="D702:U702">SUM(D312,D572,D637)</f>
        <v>742985.6015000001</v>
      </c>
      <c r="E702" s="35">
        <f t="shared" si="279"/>
        <v>151200.3217</v>
      </c>
      <c r="F702" s="35">
        <f t="shared" si="279"/>
        <v>26252.313799999996</v>
      </c>
      <c r="G702" s="35">
        <f t="shared" si="279"/>
        <v>60251.0873</v>
      </c>
      <c r="H702" s="35">
        <f t="shared" si="279"/>
        <v>4095.3727999999996</v>
      </c>
      <c r="I702" s="35">
        <f t="shared" si="279"/>
        <v>1493.6346999999998</v>
      </c>
      <c r="J702" s="35">
        <f t="shared" si="279"/>
        <v>14.2164</v>
      </c>
      <c r="K702" s="35">
        <f t="shared" si="279"/>
        <v>13.1014</v>
      </c>
      <c r="L702" s="35">
        <f t="shared" si="279"/>
        <v>8.2629</v>
      </c>
      <c r="M702" s="36">
        <f t="shared" si="279"/>
        <v>10.9028</v>
      </c>
      <c r="N702" s="35">
        <f t="shared" si="279"/>
        <v>6.8488</v>
      </c>
      <c r="O702" s="35">
        <f t="shared" si="279"/>
        <v>18.6461</v>
      </c>
      <c r="P702" s="35">
        <f t="shared" si="279"/>
        <v>0</v>
      </c>
      <c r="Q702" s="35">
        <f t="shared" si="279"/>
        <v>3.4244</v>
      </c>
      <c r="R702" s="35">
        <f t="shared" si="279"/>
        <v>2.0012</v>
      </c>
      <c r="S702" s="35">
        <f t="shared" si="279"/>
        <v>0</v>
      </c>
      <c r="T702" s="35">
        <f t="shared" si="279"/>
        <v>0</v>
      </c>
      <c r="U702" s="37">
        <f t="shared" si="279"/>
        <v>986355.7357999999</v>
      </c>
    </row>
    <row r="703" spans="2:21" ht="13.5" customHeight="1">
      <c r="B703" s="3"/>
      <c r="C703" s="7" t="s">
        <v>66</v>
      </c>
      <c r="D703" s="35">
        <f aca="true" t="shared" si="280" ref="D703:U703">SUM(D313,D573,D638)</f>
        <v>156826.0438</v>
      </c>
      <c r="E703" s="35">
        <f t="shared" si="280"/>
        <v>44780.7244</v>
      </c>
      <c r="F703" s="35">
        <f t="shared" si="280"/>
        <v>7435.7876</v>
      </c>
      <c r="G703" s="35">
        <f t="shared" si="280"/>
        <v>5217.0048</v>
      </c>
      <c r="H703" s="35">
        <f t="shared" si="280"/>
        <v>910.8752000000001</v>
      </c>
      <c r="I703" s="35">
        <f t="shared" si="280"/>
        <v>1396.2853</v>
      </c>
      <c r="J703" s="35">
        <f t="shared" si="280"/>
        <v>399.8202</v>
      </c>
      <c r="K703" s="35">
        <f t="shared" si="280"/>
        <v>86.31989999999999</v>
      </c>
      <c r="L703" s="35">
        <f t="shared" si="280"/>
        <v>15.1037</v>
      </c>
      <c r="M703" s="36">
        <f t="shared" si="280"/>
        <v>0</v>
      </c>
      <c r="N703" s="35">
        <f t="shared" si="280"/>
        <v>0</v>
      </c>
      <c r="O703" s="35">
        <f t="shared" si="280"/>
        <v>0</v>
      </c>
      <c r="P703" s="35">
        <f t="shared" si="280"/>
        <v>0</v>
      </c>
      <c r="Q703" s="35">
        <f t="shared" si="280"/>
        <v>0</v>
      </c>
      <c r="R703" s="35">
        <f t="shared" si="280"/>
        <v>0</v>
      </c>
      <c r="S703" s="35">
        <f t="shared" si="280"/>
        <v>0</v>
      </c>
      <c r="T703" s="35">
        <f t="shared" si="280"/>
        <v>0</v>
      </c>
      <c r="U703" s="37">
        <f t="shared" si="280"/>
        <v>217067.96489999996</v>
      </c>
    </row>
    <row r="704" spans="2:21" ht="13.5" customHeight="1">
      <c r="B704" s="3" t="s">
        <v>9</v>
      </c>
      <c r="C704" s="7" t="s">
        <v>67</v>
      </c>
      <c r="D704" s="35">
        <f aca="true" t="shared" si="281" ref="D704:U704">SUM(D314,D574,D639)</f>
        <v>171309.709</v>
      </c>
      <c r="E704" s="35">
        <f t="shared" si="281"/>
        <v>261564.6148</v>
      </c>
      <c r="F704" s="35">
        <f t="shared" si="281"/>
        <v>48955.0616</v>
      </c>
      <c r="G704" s="35">
        <f t="shared" si="281"/>
        <v>26173.1462</v>
      </c>
      <c r="H704" s="35">
        <f t="shared" si="281"/>
        <v>5429.4082</v>
      </c>
      <c r="I704" s="35">
        <f t="shared" si="281"/>
        <v>4608.359600000001</v>
      </c>
      <c r="J704" s="35">
        <f t="shared" si="281"/>
        <v>236.56420000000003</v>
      </c>
      <c r="K704" s="35">
        <f t="shared" si="281"/>
        <v>22.2352</v>
      </c>
      <c r="L704" s="35">
        <f t="shared" si="281"/>
        <v>5.711</v>
      </c>
      <c r="M704" s="36">
        <f t="shared" si="281"/>
        <v>45.2663</v>
      </c>
      <c r="N704" s="35">
        <f t="shared" si="281"/>
        <v>0</v>
      </c>
      <c r="O704" s="35">
        <f t="shared" si="281"/>
        <v>13.1107</v>
      </c>
      <c r="P704" s="35">
        <f t="shared" si="281"/>
        <v>0</v>
      </c>
      <c r="Q704" s="35">
        <f t="shared" si="281"/>
        <v>0</v>
      </c>
      <c r="R704" s="35">
        <f t="shared" si="281"/>
        <v>0</v>
      </c>
      <c r="S704" s="35">
        <f t="shared" si="281"/>
        <v>0</v>
      </c>
      <c r="T704" s="35">
        <f t="shared" si="281"/>
        <v>0</v>
      </c>
      <c r="U704" s="37">
        <f t="shared" si="281"/>
        <v>518363.1868000001</v>
      </c>
    </row>
    <row r="705" spans="2:21" ht="13.5" customHeight="1">
      <c r="B705" s="3"/>
      <c r="C705" s="7" t="s">
        <v>97</v>
      </c>
      <c r="D705" s="35">
        <f aca="true" t="shared" si="282" ref="D705:U706">SUM(D315,D575,D640)</f>
        <v>737695.9687</v>
      </c>
      <c r="E705" s="35">
        <f t="shared" si="282"/>
        <v>257366.88689999998</v>
      </c>
      <c r="F705" s="35">
        <f t="shared" si="282"/>
        <v>12724.158300000001</v>
      </c>
      <c r="G705" s="35">
        <f t="shared" si="282"/>
        <v>44071.3523</v>
      </c>
      <c r="H705" s="35">
        <f t="shared" si="282"/>
        <v>5522.5879</v>
      </c>
      <c r="I705" s="35">
        <f t="shared" si="282"/>
        <v>4712.8798</v>
      </c>
      <c r="J705" s="35">
        <f t="shared" si="282"/>
        <v>1207.101</v>
      </c>
      <c r="K705" s="35">
        <f t="shared" si="282"/>
        <v>241.6677</v>
      </c>
      <c r="L705" s="35">
        <f t="shared" si="282"/>
        <v>252.0648</v>
      </c>
      <c r="M705" s="36">
        <f t="shared" si="282"/>
        <v>163.596</v>
      </c>
      <c r="N705" s="35">
        <f t="shared" si="282"/>
        <v>64.301</v>
      </c>
      <c r="O705" s="35">
        <f t="shared" si="282"/>
        <v>55.4687</v>
      </c>
      <c r="P705" s="35">
        <f t="shared" si="282"/>
        <v>27.5835</v>
      </c>
      <c r="Q705" s="35">
        <f t="shared" si="282"/>
        <v>5.7814</v>
      </c>
      <c r="R705" s="35">
        <f t="shared" si="282"/>
        <v>0</v>
      </c>
      <c r="S705" s="35">
        <f t="shared" si="282"/>
        <v>0</v>
      </c>
      <c r="T705" s="35">
        <f t="shared" si="282"/>
        <v>0</v>
      </c>
      <c r="U705" s="37">
        <f t="shared" si="282"/>
        <v>1064111.398</v>
      </c>
    </row>
    <row r="706" spans="2:21" ht="13.5" customHeight="1">
      <c r="B706" s="3"/>
      <c r="C706" s="7" t="s">
        <v>68</v>
      </c>
      <c r="D706" s="35">
        <f t="shared" si="282"/>
        <v>651617.419</v>
      </c>
      <c r="E706" s="35">
        <f t="shared" si="282"/>
        <v>220972.1023</v>
      </c>
      <c r="F706" s="35">
        <f t="shared" si="282"/>
        <v>52108.979</v>
      </c>
      <c r="G706" s="35">
        <f t="shared" si="282"/>
        <v>79871.52219999999</v>
      </c>
      <c r="H706" s="35">
        <f t="shared" si="282"/>
        <v>11089.2543</v>
      </c>
      <c r="I706" s="35">
        <f t="shared" si="282"/>
        <v>17003.2123</v>
      </c>
      <c r="J706" s="35">
        <f t="shared" si="282"/>
        <v>5921.5875</v>
      </c>
      <c r="K706" s="35">
        <f t="shared" si="282"/>
        <v>1613.2397999999998</v>
      </c>
      <c r="L706" s="35">
        <f t="shared" si="282"/>
        <v>1151.8503</v>
      </c>
      <c r="M706" s="36">
        <f t="shared" si="282"/>
        <v>1099.6874</v>
      </c>
      <c r="N706" s="35">
        <f t="shared" si="282"/>
        <v>652.9015</v>
      </c>
      <c r="O706" s="35">
        <f t="shared" si="282"/>
        <v>494.61109999999996</v>
      </c>
      <c r="P706" s="35">
        <f t="shared" si="282"/>
        <v>346.7314</v>
      </c>
      <c r="Q706" s="35">
        <f t="shared" si="282"/>
        <v>153.1519</v>
      </c>
      <c r="R706" s="35">
        <f t="shared" si="282"/>
        <v>4.7203</v>
      </c>
      <c r="S706" s="35">
        <f t="shared" si="282"/>
        <v>0</v>
      </c>
      <c r="T706" s="35">
        <f t="shared" si="282"/>
        <v>0</v>
      </c>
      <c r="U706" s="37">
        <f t="shared" si="282"/>
        <v>1044100.9702999999</v>
      </c>
    </row>
    <row r="707" spans="2:21" ht="13.5" customHeight="1">
      <c r="B707" s="3"/>
      <c r="C707" s="8" t="s">
        <v>106</v>
      </c>
      <c r="D707" s="41">
        <f aca="true" t="shared" si="283" ref="D707:U707">SUM(D317,D577,D642)</f>
        <v>63310.592599999996</v>
      </c>
      <c r="E707" s="35">
        <f t="shared" si="283"/>
        <v>177186.2271</v>
      </c>
      <c r="F707" s="35">
        <f t="shared" si="283"/>
        <v>39458.7731</v>
      </c>
      <c r="G707" s="35">
        <f t="shared" si="283"/>
        <v>42434.7264</v>
      </c>
      <c r="H707" s="35">
        <f t="shared" si="283"/>
        <v>7655.957600000001</v>
      </c>
      <c r="I707" s="35">
        <f t="shared" si="283"/>
        <v>8087.9259</v>
      </c>
      <c r="J707" s="41">
        <f t="shared" si="283"/>
        <v>926.6974999999999</v>
      </c>
      <c r="K707" s="41">
        <f t="shared" si="283"/>
        <v>193.7671</v>
      </c>
      <c r="L707" s="41">
        <f t="shared" si="283"/>
        <v>221.51530000000002</v>
      </c>
      <c r="M707" s="42">
        <f t="shared" si="283"/>
        <v>323.29099999999994</v>
      </c>
      <c r="N707" s="35">
        <f t="shared" si="283"/>
        <v>152.3743</v>
      </c>
      <c r="O707" s="35">
        <f t="shared" si="283"/>
        <v>153.635</v>
      </c>
      <c r="P707" s="35">
        <f t="shared" si="283"/>
        <v>44.42</v>
      </c>
      <c r="Q707" s="35">
        <f t="shared" si="283"/>
        <v>29.9207</v>
      </c>
      <c r="R707" s="35">
        <f t="shared" si="283"/>
        <v>0</v>
      </c>
      <c r="S707" s="41">
        <f t="shared" si="283"/>
        <v>0</v>
      </c>
      <c r="T707" s="41">
        <f t="shared" si="283"/>
        <v>0</v>
      </c>
      <c r="U707" s="43">
        <f t="shared" si="283"/>
        <v>340179.8236</v>
      </c>
    </row>
    <row r="708" spans="2:21" ht="13.5" customHeight="1">
      <c r="B708" s="5"/>
      <c r="C708" s="11" t="s">
        <v>86</v>
      </c>
      <c r="D708" s="41">
        <f aca="true" t="shared" si="284" ref="D708:U708">SUM(D318,D578,D643)</f>
        <v>5798201.0332</v>
      </c>
      <c r="E708" s="38">
        <f t="shared" si="284"/>
        <v>4614254.084000001</v>
      </c>
      <c r="F708" s="38">
        <f t="shared" si="284"/>
        <v>928820.4369</v>
      </c>
      <c r="G708" s="38">
        <f t="shared" si="284"/>
        <v>1128496.6646999998</v>
      </c>
      <c r="H708" s="38">
        <f t="shared" si="284"/>
        <v>238020.33659999998</v>
      </c>
      <c r="I708" s="38">
        <f t="shared" si="284"/>
        <v>281631.151</v>
      </c>
      <c r="J708" s="41">
        <f t="shared" si="284"/>
        <v>74735.6578</v>
      </c>
      <c r="K708" s="41">
        <f t="shared" si="284"/>
        <v>29034.002</v>
      </c>
      <c r="L708" s="41">
        <f t="shared" si="284"/>
        <v>39983.01490000001</v>
      </c>
      <c r="M708" s="42">
        <f t="shared" si="284"/>
        <v>39195.969600000004</v>
      </c>
      <c r="N708" s="38">
        <f t="shared" si="284"/>
        <v>11740.522899999998</v>
      </c>
      <c r="O708" s="38">
        <f t="shared" si="284"/>
        <v>10386.940200000001</v>
      </c>
      <c r="P708" s="38">
        <f t="shared" si="284"/>
        <v>5744.3473</v>
      </c>
      <c r="Q708" s="38">
        <f t="shared" si="284"/>
        <v>1467.4658999999997</v>
      </c>
      <c r="R708" s="38">
        <f t="shared" si="284"/>
        <v>1229.3038999999999</v>
      </c>
      <c r="S708" s="41">
        <f t="shared" si="284"/>
        <v>70.6828</v>
      </c>
      <c r="T708" s="41">
        <f t="shared" si="284"/>
        <v>12.9404</v>
      </c>
      <c r="U708" s="43">
        <f t="shared" si="284"/>
        <v>13203024.554100001</v>
      </c>
    </row>
    <row r="709" spans="2:21" ht="13.5" customHeight="1">
      <c r="B709" s="3"/>
      <c r="C709" s="4" t="s">
        <v>98</v>
      </c>
      <c r="D709" s="32">
        <f aca="true" t="shared" si="285" ref="D709:U709">SUM(D319,D579,D644)</f>
        <v>363820.1867</v>
      </c>
      <c r="E709" s="32">
        <f t="shared" si="285"/>
        <v>274481.2459</v>
      </c>
      <c r="F709" s="32">
        <f t="shared" si="285"/>
        <v>104315.3027</v>
      </c>
      <c r="G709" s="35">
        <f t="shared" si="285"/>
        <v>152703.6629</v>
      </c>
      <c r="H709" s="35">
        <f t="shared" si="285"/>
        <v>40964.887</v>
      </c>
      <c r="I709" s="35">
        <f t="shared" si="285"/>
        <v>53396.2435</v>
      </c>
      <c r="J709" s="32">
        <f t="shared" si="285"/>
        <v>22178.7716</v>
      </c>
      <c r="K709" s="32">
        <f t="shared" si="285"/>
        <v>12595.006899999998</v>
      </c>
      <c r="L709" s="32">
        <f t="shared" si="285"/>
        <v>10832.7721</v>
      </c>
      <c r="M709" s="33">
        <f t="shared" si="285"/>
        <v>18158.078800000003</v>
      </c>
      <c r="N709" s="32">
        <f t="shared" si="285"/>
        <v>4649.1389</v>
      </c>
      <c r="O709" s="32">
        <f t="shared" si="285"/>
        <v>6554.9322</v>
      </c>
      <c r="P709" s="35">
        <f t="shared" si="285"/>
        <v>3008.6118</v>
      </c>
      <c r="Q709" s="35">
        <f t="shared" si="285"/>
        <v>2052.2708000000002</v>
      </c>
      <c r="R709" s="35">
        <f t="shared" si="285"/>
        <v>1227.8428</v>
      </c>
      <c r="S709" s="32">
        <f t="shared" si="285"/>
        <v>42.9161</v>
      </c>
      <c r="T709" s="32">
        <f t="shared" si="285"/>
        <v>12.1669</v>
      </c>
      <c r="U709" s="34">
        <f t="shared" si="285"/>
        <v>1070994.0376000002</v>
      </c>
    </row>
    <row r="710" spans="2:21" ht="13.5" customHeight="1">
      <c r="B710" s="3" t="s">
        <v>11</v>
      </c>
      <c r="C710" s="4" t="s">
        <v>99</v>
      </c>
      <c r="D710" s="35">
        <f aca="true" t="shared" si="286" ref="D710:U710">SUM(D320,D580,D645)</f>
        <v>271.7588</v>
      </c>
      <c r="E710" s="35">
        <f t="shared" si="286"/>
        <v>620.7011</v>
      </c>
      <c r="F710" s="35">
        <f t="shared" si="286"/>
        <v>167.7291</v>
      </c>
      <c r="G710" s="35">
        <f t="shared" si="286"/>
        <v>847.2275000000001</v>
      </c>
      <c r="H710" s="35">
        <f t="shared" si="286"/>
        <v>652.3543999999999</v>
      </c>
      <c r="I710" s="35">
        <f t="shared" si="286"/>
        <v>2394.3905</v>
      </c>
      <c r="J710" s="35">
        <f t="shared" si="286"/>
        <v>372.45879999999994</v>
      </c>
      <c r="K710" s="35">
        <f t="shared" si="286"/>
        <v>249.0496</v>
      </c>
      <c r="L710" s="35">
        <f t="shared" si="286"/>
        <v>389.348</v>
      </c>
      <c r="M710" s="36">
        <f t="shared" si="286"/>
        <v>653.8833</v>
      </c>
      <c r="N710" s="35">
        <f t="shared" si="286"/>
        <v>507.1874</v>
      </c>
      <c r="O710" s="35">
        <f t="shared" si="286"/>
        <v>910.7614</v>
      </c>
      <c r="P710" s="35">
        <f t="shared" si="286"/>
        <v>217.4379</v>
      </c>
      <c r="Q710" s="35">
        <f t="shared" si="286"/>
        <v>153.6848</v>
      </c>
      <c r="R710" s="35">
        <f t="shared" si="286"/>
        <v>134.70690000000002</v>
      </c>
      <c r="S710" s="35">
        <f t="shared" si="286"/>
        <v>19.1199</v>
      </c>
      <c r="T710" s="35">
        <f t="shared" si="286"/>
        <v>6.0722000000000005</v>
      </c>
      <c r="U710" s="37">
        <f t="shared" si="286"/>
        <v>8567.8716</v>
      </c>
    </row>
    <row r="711" spans="2:21" ht="13.5" customHeight="1">
      <c r="B711" s="3"/>
      <c r="C711" s="4" t="s">
        <v>100</v>
      </c>
      <c r="D711" s="35">
        <f aca="true" t="shared" si="287" ref="D711:U711">SUM(D321,D581,D646)</f>
        <v>1.0093</v>
      </c>
      <c r="E711" s="35">
        <f t="shared" si="287"/>
        <v>35.3064</v>
      </c>
      <c r="F711" s="35">
        <f t="shared" si="287"/>
        <v>24.3137</v>
      </c>
      <c r="G711" s="35">
        <f t="shared" si="287"/>
        <v>18.5826</v>
      </c>
      <c r="H711" s="35">
        <f t="shared" si="287"/>
        <v>17.4146</v>
      </c>
      <c r="I711" s="35">
        <f t="shared" si="287"/>
        <v>80.4042</v>
      </c>
      <c r="J711" s="35">
        <f t="shared" si="287"/>
        <v>111.23</v>
      </c>
      <c r="K711" s="35">
        <f t="shared" si="287"/>
        <v>82.3157</v>
      </c>
      <c r="L711" s="35">
        <f t="shared" si="287"/>
        <v>170.5482</v>
      </c>
      <c r="M711" s="36">
        <f t="shared" si="287"/>
        <v>1090.9229999999998</v>
      </c>
      <c r="N711" s="35">
        <f t="shared" si="287"/>
        <v>294.8103</v>
      </c>
      <c r="O711" s="35">
        <f t="shared" si="287"/>
        <v>363.1574</v>
      </c>
      <c r="P711" s="35">
        <f t="shared" si="287"/>
        <v>232.93290000000002</v>
      </c>
      <c r="Q711" s="35">
        <f t="shared" si="287"/>
        <v>215.0474</v>
      </c>
      <c r="R711" s="35">
        <f t="shared" si="287"/>
        <v>179.3699</v>
      </c>
      <c r="S711" s="35">
        <f t="shared" si="287"/>
        <v>22.3466</v>
      </c>
      <c r="T711" s="35">
        <f t="shared" si="287"/>
        <v>4.0062</v>
      </c>
      <c r="U711" s="37">
        <f t="shared" si="287"/>
        <v>2943.7183999999993</v>
      </c>
    </row>
    <row r="712" spans="2:21" ht="13.5" customHeight="1">
      <c r="B712" s="3" t="s">
        <v>12</v>
      </c>
      <c r="C712" s="4" t="s">
        <v>101</v>
      </c>
      <c r="D712" s="35">
        <f aca="true" t="shared" si="288" ref="D712:U712">SUM(D322,D582,D647)</f>
        <v>3608.8911999999996</v>
      </c>
      <c r="E712" s="35">
        <f t="shared" si="288"/>
        <v>8993.053399999999</v>
      </c>
      <c r="F712" s="35">
        <f t="shared" si="288"/>
        <v>3344.0429</v>
      </c>
      <c r="G712" s="35">
        <f t="shared" si="288"/>
        <v>8126.7495</v>
      </c>
      <c r="H712" s="35">
        <f t="shared" si="288"/>
        <v>2324.9993000000004</v>
      </c>
      <c r="I712" s="35">
        <f t="shared" si="288"/>
        <v>2219.3961000000004</v>
      </c>
      <c r="J712" s="35">
        <f t="shared" si="288"/>
        <v>753.7795</v>
      </c>
      <c r="K712" s="35">
        <f t="shared" si="288"/>
        <v>206.2801</v>
      </c>
      <c r="L712" s="35">
        <f t="shared" si="288"/>
        <v>325.7819</v>
      </c>
      <c r="M712" s="36">
        <f t="shared" si="288"/>
        <v>307.1236</v>
      </c>
      <c r="N712" s="35">
        <f t="shared" si="288"/>
        <v>85.6147</v>
      </c>
      <c r="O712" s="35">
        <f t="shared" si="288"/>
        <v>70.4346</v>
      </c>
      <c r="P712" s="35">
        <f t="shared" si="288"/>
        <v>81.2508</v>
      </c>
      <c r="Q712" s="35">
        <f t="shared" si="288"/>
        <v>15.165199999999999</v>
      </c>
      <c r="R712" s="35">
        <f t="shared" si="288"/>
        <v>23.4446</v>
      </c>
      <c r="S712" s="35">
        <f t="shared" si="288"/>
        <v>0</v>
      </c>
      <c r="T712" s="35">
        <f t="shared" si="288"/>
        <v>0</v>
      </c>
      <c r="U712" s="37">
        <f t="shared" si="288"/>
        <v>30486.0074</v>
      </c>
    </row>
    <row r="713" spans="2:21" ht="13.5" customHeight="1">
      <c r="B713" s="3"/>
      <c r="C713" s="4" t="s">
        <v>102</v>
      </c>
      <c r="D713" s="35">
        <f aca="true" t="shared" si="289" ref="D713:U713">SUM(D323,D583,D648)</f>
        <v>21</v>
      </c>
      <c r="E713" s="35">
        <f t="shared" si="289"/>
        <v>65.5744</v>
      </c>
      <c r="F713" s="35">
        <f t="shared" si="289"/>
        <v>14.0265</v>
      </c>
      <c r="G713" s="35">
        <f t="shared" si="289"/>
        <v>65.8914</v>
      </c>
      <c r="H713" s="35">
        <f t="shared" si="289"/>
        <v>60.5189</v>
      </c>
      <c r="I713" s="35">
        <f t="shared" si="289"/>
        <v>799.943</v>
      </c>
      <c r="J713" s="35">
        <f t="shared" si="289"/>
        <v>1071.6524</v>
      </c>
      <c r="K713" s="35">
        <f t="shared" si="289"/>
        <v>599.2451</v>
      </c>
      <c r="L713" s="35">
        <f t="shared" si="289"/>
        <v>1216.3671000000002</v>
      </c>
      <c r="M713" s="36">
        <f t="shared" si="289"/>
        <v>1141.3823</v>
      </c>
      <c r="N713" s="35">
        <f t="shared" si="289"/>
        <v>464.0858</v>
      </c>
      <c r="O713" s="35">
        <f t="shared" si="289"/>
        <v>89.7085</v>
      </c>
      <c r="P713" s="35">
        <f t="shared" si="289"/>
        <v>19.1456</v>
      </c>
      <c r="Q713" s="35">
        <f t="shared" si="289"/>
        <v>9.1078</v>
      </c>
      <c r="R713" s="35">
        <f t="shared" si="289"/>
        <v>6</v>
      </c>
      <c r="S713" s="35">
        <f t="shared" si="289"/>
        <v>0</v>
      </c>
      <c r="T713" s="35">
        <f t="shared" si="289"/>
        <v>0</v>
      </c>
      <c r="U713" s="37">
        <f t="shared" si="289"/>
        <v>5643.648799999998</v>
      </c>
    </row>
    <row r="714" spans="2:21" ht="13.5" customHeight="1">
      <c r="B714" s="3" t="s">
        <v>6</v>
      </c>
      <c r="C714" s="4" t="s">
        <v>103</v>
      </c>
      <c r="D714" s="35">
        <f aca="true" t="shared" si="290" ref="D714:U714">SUM(D324,D584,D649)</f>
        <v>0</v>
      </c>
      <c r="E714" s="35">
        <f t="shared" si="290"/>
        <v>0</v>
      </c>
      <c r="F714" s="35">
        <f t="shared" si="290"/>
        <v>0</v>
      </c>
      <c r="G714" s="35">
        <f t="shared" si="290"/>
        <v>0</v>
      </c>
      <c r="H714" s="35">
        <f t="shared" si="290"/>
        <v>0</v>
      </c>
      <c r="I714" s="35">
        <f t="shared" si="290"/>
        <v>0</v>
      </c>
      <c r="J714" s="35">
        <f t="shared" si="290"/>
        <v>0</v>
      </c>
      <c r="K714" s="35">
        <f t="shared" si="290"/>
        <v>0</v>
      </c>
      <c r="L714" s="35">
        <f t="shared" si="290"/>
        <v>0</v>
      </c>
      <c r="M714" s="36">
        <f t="shared" si="290"/>
        <v>0</v>
      </c>
      <c r="N714" s="35">
        <f t="shared" si="290"/>
        <v>0</v>
      </c>
      <c r="O714" s="35">
        <f t="shared" si="290"/>
        <v>3</v>
      </c>
      <c r="P714" s="35">
        <f t="shared" si="290"/>
        <v>0</v>
      </c>
      <c r="Q714" s="35">
        <f t="shared" si="290"/>
        <v>0</v>
      </c>
      <c r="R714" s="35">
        <f t="shared" si="290"/>
        <v>0</v>
      </c>
      <c r="S714" s="35">
        <f t="shared" si="290"/>
        <v>0</v>
      </c>
      <c r="T714" s="35">
        <f t="shared" si="290"/>
        <v>0</v>
      </c>
      <c r="U714" s="37">
        <f t="shared" si="290"/>
        <v>3</v>
      </c>
    </row>
    <row r="715" spans="2:21" ht="13.5" customHeight="1">
      <c r="B715" s="3"/>
      <c r="C715" s="12" t="s">
        <v>104</v>
      </c>
      <c r="D715" s="41">
        <f aca="true" t="shared" si="291" ref="D715:U715">SUM(D325,D585,D650)</f>
        <v>19679.6989</v>
      </c>
      <c r="E715" s="41">
        <f t="shared" si="291"/>
        <v>43822.3464</v>
      </c>
      <c r="F715" s="41">
        <f t="shared" si="291"/>
        <v>21578.472700000002</v>
      </c>
      <c r="G715" s="41">
        <f t="shared" si="291"/>
        <v>72258.3638</v>
      </c>
      <c r="H715" s="41">
        <f t="shared" si="291"/>
        <v>20328.1941</v>
      </c>
      <c r="I715" s="41">
        <f t="shared" si="291"/>
        <v>18287.9456</v>
      </c>
      <c r="J715" s="41">
        <f t="shared" si="291"/>
        <v>5028.7329</v>
      </c>
      <c r="K715" s="41">
        <f t="shared" si="291"/>
        <v>2211.1436</v>
      </c>
      <c r="L715" s="41">
        <f t="shared" si="291"/>
        <v>1991.3132</v>
      </c>
      <c r="M715" s="42">
        <f t="shared" si="291"/>
        <v>1469.3444</v>
      </c>
      <c r="N715" s="41">
        <f t="shared" si="291"/>
        <v>473.3624</v>
      </c>
      <c r="O715" s="41">
        <f t="shared" si="291"/>
        <v>345.2407</v>
      </c>
      <c r="P715" s="41">
        <f t="shared" si="291"/>
        <v>270.91519999999997</v>
      </c>
      <c r="Q715" s="41">
        <f t="shared" si="291"/>
        <v>122.8692</v>
      </c>
      <c r="R715" s="41">
        <f t="shared" si="291"/>
        <v>54.2416</v>
      </c>
      <c r="S715" s="41">
        <f t="shared" si="291"/>
        <v>0</v>
      </c>
      <c r="T715" s="41">
        <f t="shared" si="291"/>
        <v>0</v>
      </c>
      <c r="U715" s="43">
        <f t="shared" si="291"/>
        <v>207922.1847</v>
      </c>
    </row>
    <row r="716" spans="2:21" ht="13.5" customHeight="1">
      <c r="B716" s="5"/>
      <c r="C716" s="11" t="s">
        <v>2</v>
      </c>
      <c r="D716" s="38">
        <f aca="true" t="shared" si="292" ref="D716:U716">SUM(D326,D586,D651)</f>
        <v>387402.5449</v>
      </c>
      <c r="E716" s="38">
        <f t="shared" si="292"/>
        <v>328018.2276</v>
      </c>
      <c r="F716" s="38">
        <f t="shared" si="292"/>
        <v>129443.88759999999</v>
      </c>
      <c r="G716" s="38">
        <f t="shared" si="292"/>
        <v>234020.4777</v>
      </c>
      <c r="H716" s="38">
        <f t="shared" si="292"/>
        <v>64348.3683</v>
      </c>
      <c r="I716" s="38">
        <f t="shared" si="292"/>
        <v>77178.3229</v>
      </c>
      <c r="J716" s="38">
        <f t="shared" si="292"/>
        <v>29516.625200000006</v>
      </c>
      <c r="K716" s="38">
        <f t="shared" si="292"/>
        <v>15943.041000000001</v>
      </c>
      <c r="L716" s="38">
        <f t="shared" si="292"/>
        <v>14926.1305</v>
      </c>
      <c r="M716" s="39">
        <f t="shared" si="292"/>
        <v>22820.7354</v>
      </c>
      <c r="N716" s="38">
        <f t="shared" si="292"/>
        <v>6474.199500000001</v>
      </c>
      <c r="O716" s="38">
        <f t="shared" si="292"/>
        <v>8337.234799999998</v>
      </c>
      <c r="P716" s="38">
        <f t="shared" si="292"/>
        <v>3830.2942</v>
      </c>
      <c r="Q716" s="38">
        <f t="shared" si="292"/>
        <v>2568.1452</v>
      </c>
      <c r="R716" s="38">
        <f t="shared" si="292"/>
        <v>1625.6058</v>
      </c>
      <c r="S716" s="38">
        <f t="shared" si="292"/>
        <v>84.3826</v>
      </c>
      <c r="T716" s="38">
        <f t="shared" si="292"/>
        <v>22.2453</v>
      </c>
      <c r="U716" s="40">
        <f t="shared" si="292"/>
        <v>1326560.4685</v>
      </c>
    </row>
    <row r="717" spans="2:21" ht="13.5" customHeight="1">
      <c r="B717" s="49" t="s">
        <v>10</v>
      </c>
      <c r="C717" s="50"/>
      <c r="D717" s="44">
        <f aca="true" t="shared" si="293" ref="D717:U717">SUM(D327,D587,D652)</f>
        <v>9055346.3291</v>
      </c>
      <c r="E717" s="44">
        <f t="shared" si="293"/>
        <v>7009170.9371</v>
      </c>
      <c r="F717" s="44">
        <f t="shared" si="293"/>
        <v>1681971.7136000004</v>
      </c>
      <c r="G717" s="44">
        <f t="shared" si="293"/>
        <v>2355134.0777</v>
      </c>
      <c r="H717" s="44">
        <f t="shared" si="293"/>
        <v>562729.2842999999</v>
      </c>
      <c r="I717" s="44">
        <f t="shared" si="293"/>
        <v>792395.5376</v>
      </c>
      <c r="J717" s="44">
        <f t="shared" si="293"/>
        <v>269601.72909999994</v>
      </c>
      <c r="K717" s="44">
        <f t="shared" si="293"/>
        <v>127206.60549999999</v>
      </c>
      <c r="L717" s="44">
        <f t="shared" si="293"/>
        <v>172089.4971</v>
      </c>
      <c r="M717" s="45">
        <f t="shared" si="293"/>
        <v>206050.86150000006</v>
      </c>
      <c r="N717" s="44">
        <f t="shared" si="293"/>
        <v>50690.4044</v>
      </c>
      <c r="O717" s="44">
        <f t="shared" si="293"/>
        <v>61901.602199999994</v>
      </c>
      <c r="P717" s="44">
        <f t="shared" si="293"/>
        <v>31547.822999999997</v>
      </c>
      <c r="Q717" s="44">
        <f t="shared" si="293"/>
        <v>19021.260700000003</v>
      </c>
      <c r="R717" s="44">
        <f t="shared" si="293"/>
        <v>15487.8386</v>
      </c>
      <c r="S717" s="44">
        <f t="shared" si="293"/>
        <v>1537.2664</v>
      </c>
      <c r="T717" s="44">
        <f t="shared" si="293"/>
        <v>460.201</v>
      </c>
      <c r="U717" s="46">
        <f t="shared" si="293"/>
        <v>22412342.968900003</v>
      </c>
    </row>
    <row r="719" spans="2:56" ht="13.5" customHeight="1">
      <c r="B719" s="27"/>
      <c r="C719" s="26" t="s">
        <v>33</v>
      </c>
      <c r="D719" s="51" t="s">
        <v>73</v>
      </c>
      <c r="E719" s="52"/>
      <c r="BC719" s="14"/>
      <c r="BD719" s="13"/>
    </row>
    <row r="720" spans="3:56" ht="13.5" customHeight="1">
      <c r="C720" s="16"/>
      <c r="L720" s="18"/>
      <c r="M720" s="17"/>
      <c r="N720" s="17"/>
      <c r="U720" s="18" t="str">
        <f>$U$5</f>
        <v>(３日間調査　単位：トン）</v>
      </c>
      <c r="BD720" s="13"/>
    </row>
    <row r="721" spans="2:56" ht="13.5" customHeight="1">
      <c r="B721" s="19"/>
      <c r="C721" s="20" t="s">
        <v>15</v>
      </c>
      <c r="D721" s="21">
        <v>0.01</v>
      </c>
      <c r="E721" s="22" t="s">
        <v>16</v>
      </c>
      <c r="F721" s="22" t="s">
        <v>17</v>
      </c>
      <c r="G721" s="22" t="s">
        <v>18</v>
      </c>
      <c r="H721" s="22" t="s">
        <v>19</v>
      </c>
      <c r="I721" s="22" t="s">
        <v>20</v>
      </c>
      <c r="J721" s="22" t="s">
        <v>21</v>
      </c>
      <c r="K721" s="22" t="s">
        <v>22</v>
      </c>
      <c r="L721" s="30" t="s">
        <v>23</v>
      </c>
      <c r="M721" s="22" t="s">
        <v>25</v>
      </c>
      <c r="N721" s="22" t="s">
        <v>26</v>
      </c>
      <c r="O721" s="22" t="s">
        <v>27</v>
      </c>
      <c r="P721" s="22" t="s">
        <v>28</v>
      </c>
      <c r="Q721" s="22" t="s">
        <v>29</v>
      </c>
      <c r="R721" s="22" t="s">
        <v>30</v>
      </c>
      <c r="S721" s="22" t="s">
        <v>31</v>
      </c>
      <c r="T721" s="22">
        <v>1000</v>
      </c>
      <c r="U721" s="53" t="s">
        <v>13</v>
      </c>
      <c r="BD721" s="13"/>
    </row>
    <row r="722" spans="2:56" ht="13.5" customHeight="1">
      <c r="B722" s="23" t="s">
        <v>14</v>
      </c>
      <c r="C722" s="24"/>
      <c r="D722" s="25" t="s">
        <v>24</v>
      </c>
      <c r="E722" s="25" t="s">
        <v>24</v>
      </c>
      <c r="F722" s="25" t="s">
        <v>24</v>
      </c>
      <c r="G722" s="25" t="s">
        <v>24</v>
      </c>
      <c r="H722" s="25" t="s">
        <v>24</v>
      </c>
      <c r="I722" s="25" t="s">
        <v>24</v>
      </c>
      <c r="J722" s="25" t="s">
        <v>24</v>
      </c>
      <c r="K722" s="25" t="s">
        <v>24</v>
      </c>
      <c r="L722" s="31" t="s">
        <v>24</v>
      </c>
      <c r="M722" s="25" t="s">
        <v>24</v>
      </c>
      <c r="N722" s="25" t="s">
        <v>24</v>
      </c>
      <c r="O722" s="25" t="s">
        <v>24</v>
      </c>
      <c r="P722" s="25" t="s">
        <v>24</v>
      </c>
      <c r="Q722" s="25" t="s">
        <v>24</v>
      </c>
      <c r="R722" s="25" t="s">
        <v>24</v>
      </c>
      <c r="S722" s="25" t="s">
        <v>24</v>
      </c>
      <c r="T722" s="25" t="s">
        <v>32</v>
      </c>
      <c r="U722" s="54"/>
      <c r="BD722" s="13"/>
    </row>
    <row r="723" spans="2:21" ht="13.5" customHeight="1">
      <c r="B723" s="1"/>
      <c r="C723" s="2" t="s">
        <v>41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3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4">
        <f>SUM(D723:T723)</f>
        <v>0</v>
      </c>
    </row>
    <row r="724" spans="2:21" ht="13.5" customHeight="1">
      <c r="B724" s="3" t="s">
        <v>0</v>
      </c>
      <c r="C724" s="4" t="s">
        <v>42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  <c r="M724" s="36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7">
        <f aca="true" t="shared" si="294" ref="U724:U782">SUM(D724:T724)</f>
        <v>0</v>
      </c>
    </row>
    <row r="725" spans="2:21" ht="13.5" customHeight="1">
      <c r="B725" s="3"/>
      <c r="C725" s="4" t="s">
        <v>43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  <c r="M725" s="36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7">
        <f t="shared" si="294"/>
        <v>0</v>
      </c>
    </row>
    <row r="726" spans="2:21" ht="13.5" customHeight="1">
      <c r="B726" s="3"/>
      <c r="C726" s="4" t="s">
        <v>85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5">
        <v>0</v>
      </c>
      <c r="L726" s="35">
        <v>0</v>
      </c>
      <c r="M726" s="36">
        <v>0</v>
      </c>
      <c r="N726" s="35">
        <v>0</v>
      </c>
      <c r="O726" s="35">
        <v>0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37">
        <f t="shared" si="294"/>
        <v>0</v>
      </c>
    </row>
    <row r="727" spans="2:21" ht="13.5" customHeight="1">
      <c r="B727" s="3"/>
      <c r="C727" s="4" t="s">
        <v>44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6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7">
        <f>SUM(D727:T727)</f>
        <v>0</v>
      </c>
    </row>
    <row r="728" spans="2:21" ht="13.5" customHeight="1">
      <c r="B728" s="3"/>
      <c r="C728" s="4" t="s">
        <v>45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6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7">
        <f t="shared" si="294"/>
        <v>0</v>
      </c>
    </row>
    <row r="729" spans="2:21" ht="13.5" customHeight="1">
      <c r="B729" s="3" t="s">
        <v>1</v>
      </c>
      <c r="C729" s="4" t="s">
        <v>105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5">
        <v>0</v>
      </c>
      <c r="L729" s="35">
        <v>0</v>
      </c>
      <c r="M729" s="36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7">
        <f t="shared" si="294"/>
        <v>0</v>
      </c>
    </row>
    <row r="730" spans="2:21" ht="13.5" customHeight="1">
      <c r="B730" s="5"/>
      <c r="C730" s="6" t="s">
        <v>86</v>
      </c>
      <c r="D730" s="38">
        <f aca="true" t="shared" si="295" ref="D730:T730">SUM(D723:D729)</f>
        <v>0</v>
      </c>
      <c r="E730" s="38">
        <f t="shared" si="295"/>
        <v>0</v>
      </c>
      <c r="F730" s="38">
        <f t="shared" si="295"/>
        <v>0</v>
      </c>
      <c r="G730" s="38">
        <f t="shared" si="295"/>
        <v>0</v>
      </c>
      <c r="H730" s="38">
        <f t="shared" si="295"/>
        <v>0</v>
      </c>
      <c r="I730" s="38">
        <f t="shared" si="295"/>
        <v>0</v>
      </c>
      <c r="J730" s="38">
        <f t="shared" si="295"/>
        <v>0</v>
      </c>
      <c r="K730" s="38">
        <f t="shared" si="295"/>
        <v>0</v>
      </c>
      <c r="L730" s="38">
        <f t="shared" si="295"/>
        <v>0</v>
      </c>
      <c r="M730" s="39">
        <f t="shared" si="295"/>
        <v>0</v>
      </c>
      <c r="N730" s="38">
        <f t="shared" si="295"/>
        <v>0</v>
      </c>
      <c r="O730" s="38">
        <f t="shared" si="295"/>
        <v>0</v>
      </c>
      <c r="P730" s="38">
        <f t="shared" si="295"/>
        <v>0</v>
      </c>
      <c r="Q730" s="38">
        <f t="shared" si="295"/>
        <v>0</v>
      </c>
      <c r="R730" s="38">
        <f t="shared" si="295"/>
        <v>0</v>
      </c>
      <c r="S730" s="38">
        <f t="shared" si="295"/>
        <v>0</v>
      </c>
      <c r="T730" s="38">
        <f t="shared" si="295"/>
        <v>0</v>
      </c>
      <c r="U730" s="40">
        <f t="shared" si="294"/>
        <v>0</v>
      </c>
    </row>
    <row r="731" spans="2:21" ht="13.5" customHeight="1">
      <c r="B731" s="3"/>
      <c r="C731" s="7" t="s">
        <v>46</v>
      </c>
      <c r="D731" s="35">
        <v>2.7353</v>
      </c>
      <c r="E731" s="35">
        <v>2.7353</v>
      </c>
      <c r="F731" s="35">
        <v>0</v>
      </c>
      <c r="G731" s="35">
        <v>83.883</v>
      </c>
      <c r="H731" s="35">
        <v>21.1186</v>
      </c>
      <c r="I731" s="35">
        <v>22.2822</v>
      </c>
      <c r="J731" s="35">
        <v>0</v>
      </c>
      <c r="K731" s="35">
        <v>4.684</v>
      </c>
      <c r="L731" s="35">
        <v>0</v>
      </c>
      <c r="M731" s="36">
        <v>4.684</v>
      </c>
      <c r="N731" s="35">
        <v>0</v>
      </c>
      <c r="O731" s="35">
        <v>0</v>
      </c>
      <c r="P731" s="35">
        <v>6.1887</v>
      </c>
      <c r="Q731" s="35">
        <v>6.1887</v>
      </c>
      <c r="R731" s="35">
        <v>0</v>
      </c>
      <c r="S731" s="35">
        <v>0</v>
      </c>
      <c r="T731" s="35">
        <v>0</v>
      </c>
      <c r="U731" s="37">
        <f t="shared" si="294"/>
        <v>154.49980000000002</v>
      </c>
    </row>
    <row r="732" spans="2:21" ht="13.5" customHeight="1">
      <c r="B732" s="3"/>
      <c r="C732" s="7" t="s">
        <v>83</v>
      </c>
      <c r="D732" s="35">
        <v>0</v>
      </c>
      <c r="E732" s="35">
        <v>0</v>
      </c>
      <c r="F732" s="35">
        <v>12.205</v>
      </c>
      <c r="G732" s="35">
        <v>1.9396</v>
      </c>
      <c r="H732" s="35">
        <v>12.4931</v>
      </c>
      <c r="I732" s="35">
        <v>8.5467</v>
      </c>
      <c r="J732" s="35">
        <v>13.3294</v>
      </c>
      <c r="K732" s="35">
        <v>0</v>
      </c>
      <c r="L732" s="35">
        <v>1.3368</v>
      </c>
      <c r="M732" s="36">
        <v>1.8128</v>
      </c>
      <c r="N732" s="35">
        <v>0</v>
      </c>
      <c r="O732" s="35">
        <v>20.7703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7">
        <f t="shared" si="294"/>
        <v>72.4337</v>
      </c>
    </row>
    <row r="733" spans="2:21" ht="13.5" customHeight="1">
      <c r="B733" s="3"/>
      <c r="C733" s="7" t="s">
        <v>79</v>
      </c>
      <c r="D733" s="35">
        <v>0</v>
      </c>
      <c r="E733" s="35">
        <v>0</v>
      </c>
      <c r="F733" s="35">
        <v>0</v>
      </c>
      <c r="G733" s="35">
        <v>0</v>
      </c>
      <c r="H733" s="35">
        <v>0</v>
      </c>
      <c r="I733" s="35">
        <v>0</v>
      </c>
      <c r="J733" s="35">
        <v>0</v>
      </c>
      <c r="K733" s="35">
        <v>0</v>
      </c>
      <c r="L733" s="35">
        <v>0</v>
      </c>
      <c r="M733" s="36">
        <v>0</v>
      </c>
      <c r="N733" s="35">
        <v>0</v>
      </c>
      <c r="O733" s="35">
        <v>0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7">
        <f t="shared" si="294"/>
        <v>0</v>
      </c>
    </row>
    <row r="734" spans="2:21" ht="13.5" customHeight="1">
      <c r="B734" s="3"/>
      <c r="C734" s="7" t="s">
        <v>47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0</v>
      </c>
      <c r="M734" s="36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7">
        <f t="shared" si="294"/>
        <v>0</v>
      </c>
    </row>
    <row r="735" spans="2:21" ht="13.5" customHeight="1">
      <c r="B735" s="3"/>
      <c r="C735" s="7" t="s">
        <v>48</v>
      </c>
      <c r="D735" s="35">
        <v>0</v>
      </c>
      <c r="E735" s="35">
        <v>0</v>
      </c>
      <c r="F735" s="35">
        <v>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0</v>
      </c>
      <c r="M735" s="36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7">
        <f t="shared" si="294"/>
        <v>0</v>
      </c>
    </row>
    <row r="736" spans="2:21" ht="13.5" customHeight="1">
      <c r="B736" s="3" t="s">
        <v>4</v>
      </c>
      <c r="C736" s="7" t="s">
        <v>80</v>
      </c>
      <c r="D736" s="35">
        <v>0</v>
      </c>
      <c r="E736" s="35">
        <v>0</v>
      </c>
      <c r="F736" s="35">
        <v>0</v>
      </c>
      <c r="G736" s="35">
        <v>0</v>
      </c>
      <c r="H736" s="35">
        <v>9.3838</v>
      </c>
      <c r="I736" s="35">
        <v>12.2188</v>
      </c>
      <c r="J736" s="35">
        <v>13.6891</v>
      </c>
      <c r="K736" s="35">
        <v>7.4332</v>
      </c>
      <c r="L736" s="35">
        <v>3.1279</v>
      </c>
      <c r="M736" s="36">
        <v>0</v>
      </c>
      <c r="N736" s="35">
        <v>3.1279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7">
        <f t="shared" si="294"/>
        <v>48.9807</v>
      </c>
    </row>
    <row r="737" spans="2:21" ht="13.5" customHeight="1">
      <c r="B737" s="3"/>
      <c r="C737" s="7" t="s">
        <v>87</v>
      </c>
      <c r="D737" s="35">
        <v>0</v>
      </c>
      <c r="E737" s="35">
        <v>0</v>
      </c>
      <c r="F737" s="35">
        <v>28.3413</v>
      </c>
      <c r="G737" s="35">
        <v>37.0416</v>
      </c>
      <c r="H737" s="35">
        <v>0</v>
      </c>
      <c r="I737" s="35">
        <v>0</v>
      </c>
      <c r="J737" s="35">
        <v>0</v>
      </c>
      <c r="K737" s="35">
        <v>0</v>
      </c>
      <c r="L737" s="35">
        <v>0</v>
      </c>
      <c r="M737" s="36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7">
        <f t="shared" si="294"/>
        <v>65.3829</v>
      </c>
    </row>
    <row r="738" spans="2:21" ht="13.5" customHeight="1">
      <c r="B738" s="3"/>
      <c r="C738" s="7" t="s">
        <v>81</v>
      </c>
      <c r="D738" s="35">
        <v>0</v>
      </c>
      <c r="E738" s="35">
        <v>8.0261</v>
      </c>
      <c r="F738" s="35">
        <v>3.503</v>
      </c>
      <c r="G738" s="35">
        <v>2.5612</v>
      </c>
      <c r="H738" s="35">
        <v>0</v>
      </c>
      <c r="I738" s="35">
        <v>0</v>
      </c>
      <c r="J738" s="35">
        <v>1.5127</v>
      </c>
      <c r="K738" s="35">
        <v>0</v>
      </c>
      <c r="L738" s="35">
        <v>3.0876</v>
      </c>
      <c r="M738" s="36">
        <v>22.6935</v>
      </c>
      <c r="N738" s="35">
        <v>2.2266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7">
        <f t="shared" si="294"/>
        <v>43.6107</v>
      </c>
    </row>
    <row r="739" spans="2:21" ht="13.5" customHeight="1">
      <c r="B739" s="3"/>
      <c r="C739" s="7" t="s">
        <v>84</v>
      </c>
      <c r="D739" s="35">
        <v>0</v>
      </c>
      <c r="E739" s="35">
        <v>0</v>
      </c>
      <c r="F739" s="35">
        <v>0</v>
      </c>
      <c r="G739" s="35">
        <v>0</v>
      </c>
      <c r="H739" s="35">
        <v>0</v>
      </c>
      <c r="I739" s="35">
        <v>1.2452</v>
      </c>
      <c r="J739" s="35">
        <v>1.2452</v>
      </c>
      <c r="K739" s="35">
        <v>0</v>
      </c>
      <c r="L739" s="35">
        <v>0</v>
      </c>
      <c r="M739" s="36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7">
        <f t="shared" si="294"/>
        <v>2.4904</v>
      </c>
    </row>
    <row r="740" spans="2:21" ht="13.5" customHeight="1">
      <c r="B740" s="3"/>
      <c r="C740" s="7" t="s">
        <v>49</v>
      </c>
      <c r="D740" s="35">
        <v>1.8743</v>
      </c>
      <c r="E740" s="35">
        <v>14.3938</v>
      </c>
      <c r="F740" s="35">
        <v>10.8168</v>
      </c>
      <c r="G740" s="35">
        <v>20.2741</v>
      </c>
      <c r="H740" s="35">
        <v>5.4513</v>
      </c>
      <c r="I740" s="35">
        <v>1.7885</v>
      </c>
      <c r="J740" s="35">
        <v>0</v>
      </c>
      <c r="K740" s="35">
        <v>0</v>
      </c>
      <c r="L740" s="35">
        <v>0</v>
      </c>
      <c r="M740" s="36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7">
        <f t="shared" si="294"/>
        <v>54.5988</v>
      </c>
    </row>
    <row r="741" spans="2:21" ht="13.5" customHeight="1">
      <c r="B741" s="3"/>
      <c r="C741" s="7" t="s">
        <v>50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  <c r="K741" s="35">
        <v>0</v>
      </c>
      <c r="L741" s="35">
        <v>0</v>
      </c>
      <c r="M741" s="36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7">
        <f t="shared" si="294"/>
        <v>0</v>
      </c>
    </row>
    <row r="742" spans="2:21" ht="13.5" customHeight="1">
      <c r="B742" s="3" t="s">
        <v>5</v>
      </c>
      <c r="C742" s="7" t="s">
        <v>88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  <c r="M742" s="36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7">
        <f t="shared" si="294"/>
        <v>0</v>
      </c>
    </row>
    <row r="743" spans="2:21" ht="13.5" customHeight="1">
      <c r="B743" s="3"/>
      <c r="C743" s="7" t="s">
        <v>51</v>
      </c>
      <c r="D743" s="35">
        <v>0</v>
      </c>
      <c r="E743" s="35">
        <v>0</v>
      </c>
      <c r="F743" s="35">
        <v>0</v>
      </c>
      <c r="G743" s="35">
        <v>7.0518</v>
      </c>
      <c r="H743" s="35">
        <v>0</v>
      </c>
      <c r="I743" s="35">
        <v>5.7217</v>
      </c>
      <c r="J743" s="35">
        <v>0</v>
      </c>
      <c r="K743" s="35">
        <v>0</v>
      </c>
      <c r="L743" s="35">
        <v>0</v>
      </c>
      <c r="M743" s="36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7">
        <f t="shared" si="294"/>
        <v>12.7735</v>
      </c>
    </row>
    <row r="744" spans="2:21" ht="13.5" customHeight="1">
      <c r="B744" s="3"/>
      <c r="C744" s="7" t="s">
        <v>82</v>
      </c>
      <c r="D744" s="35">
        <v>0</v>
      </c>
      <c r="E744" s="35">
        <v>0</v>
      </c>
      <c r="F744" s="35">
        <v>7.2868</v>
      </c>
      <c r="G744" s="35">
        <v>1.3935</v>
      </c>
      <c r="H744" s="35">
        <v>0</v>
      </c>
      <c r="I744" s="35">
        <v>9.0097</v>
      </c>
      <c r="J744" s="35">
        <v>0</v>
      </c>
      <c r="K744" s="35">
        <v>0</v>
      </c>
      <c r="L744" s="35">
        <v>0</v>
      </c>
      <c r="M744" s="36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7">
        <f t="shared" si="294"/>
        <v>17.69</v>
      </c>
    </row>
    <row r="745" spans="2:21" ht="13.5" customHeight="1">
      <c r="B745" s="3"/>
      <c r="C745" s="7" t="s">
        <v>52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  <c r="M745" s="36">
        <v>0</v>
      </c>
      <c r="N745" s="35">
        <v>0</v>
      </c>
      <c r="O745" s="35">
        <v>0</v>
      </c>
      <c r="P745" s="35">
        <v>0</v>
      </c>
      <c r="Q745" s="35">
        <v>21.7165</v>
      </c>
      <c r="R745" s="35">
        <v>0</v>
      </c>
      <c r="S745" s="35">
        <v>0</v>
      </c>
      <c r="T745" s="35">
        <v>0</v>
      </c>
      <c r="U745" s="37">
        <f t="shared" si="294"/>
        <v>21.7165</v>
      </c>
    </row>
    <row r="746" spans="2:21" ht="13.5" customHeight="1">
      <c r="B746" s="3"/>
      <c r="C746" s="7" t="s">
        <v>53</v>
      </c>
      <c r="D746" s="35">
        <v>0</v>
      </c>
      <c r="E746" s="35">
        <v>0</v>
      </c>
      <c r="F746" s="35">
        <v>1.695</v>
      </c>
      <c r="G746" s="35">
        <v>7.8698</v>
      </c>
      <c r="H746" s="35">
        <v>0</v>
      </c>
      <c r="I746" s="35">
        <v>0</v>
      </c>
      <c r="J746" s="35">
        <v>12.3496</v>
      </c>
      <c r="K746" s="35">
        <v>1.9047</v>
      </c>
      <c r="L746" s="35">
        <v>0</v>
      </c>
      <c r="M746" s="36">
        <v>0</v>
      </c>
      <c r="N746" s="35">
        <v>6.1748</v>
      </c>
      <c r="O746" s="35">
        <v>18.5244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7">
        <f t="shared" si="294"/>
        <v>48.518299999999996</v>
      </c>
    </row>
    <row r="747" spans="2:21" ht="13.5" customHeight="1">
      <c r="B747" s="3"/>
      <c r="C747" s="7" t="s">
        <v>89</v>
      </c>
      <c r="D747" s="35">
        <v>1.5687</v>
      </c>
      <c r="E747" s="35">
        <v>18.803</v>
      </c>
      <c r="F747" s="35">
        <v>0</v>
      </c>
      <c r="G747" s="35">
        <v>1.5687</v>
      </c>
      <c r="H747" s="35">
        <v>0</v>
      </c>
      <c r="I747" s="35">
        <v>3.1374</v>
      </c>
      <c r="J747" s="35">
        <v>0</v>
      </c>
      <c r="K747" s="35">
        <v>0</v>
      </c>
      <c r="L747" s="35">
        <v>0</v>
      </c>
      <c r="M747" s="36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7">
        <f t="shared" si="294"/>
        <v>25.0778</v>
      </c>
    </row>
    <row r="748" spans="2:21" ht="13.5" customHeight="1">
      <c r="B748" s="3" t="s">
        <v>6</v>
      </c>
      <c r="C748" s="7" t="s">
        <v>90</v>
      </c>
      <c r="D748" s="35">
        <v>0</v>
      </c>
      <c r="E748" s="35">
        <v>0</v>
      </c>
      <c r="F748" s="35">
        <v>0</v>
      </c>
      <c r="G748" s="35">
        <v>19.788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6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7">
        <f t="shared" si="294"/>
        <v>19.788</v>
      </c>
    </row>
    <row r="749" spans="2:21" ht="13.5" customHeight="1">
      <c r="B749" s="3"/>
      <c r="C749" s="7" t="s">
        <v>91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  <c r="M749" s="36">
        <v>0</v>
      </c>
      <c r="N749" s="35">
        <v>1.0112</v>
      </c>
      <c r="O749" s="35">
        <v>2.0224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7">
        <f t="shared" si="294"/>
        <v>3.0336000000000003</v>
      </c>
    </row>
    <row r="750" spans="2:21" ht="13.5" customHeight="1">
      <c r="B750" s="3"/>
      <c r="C750" s="7" t="s">
        <v>92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6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7">
        <f t="shared" si="294"/>
        <v>0</v>
      </c>
    </row>
    <row r="751" spans="2:21" ht="13.5" customHeight="1">
      <c r="B751" s="3"/>
      <c r="C751" s="7" t="s">
        <v>54</v>
      </c>
      <c r="D751" s="35">
        <v>0</v>
      </c>
      <c r="E751" s="35">
        <v>4.4279</v>
      </c>
      <c r="F751" s="35">
        <v>0</v>
      </c>
      <c r="G751" s="35">
        <v>14.7837</v>
      </c>
      <c r="H751" s="35">
        <v>5.9279</v>
      </c>
      <c r="I751" s="35">
        <v>18.1851</v>
      </c>
      <c r="J751" s="35">
        <v>0</v>
      </c>
      <c r="K751" s="35">
        <v>0</v>
      </c>
      <c r="L751" s="35">
        <v>0</v>
      </c>
      <c r="M751" s="36">
        <v>1.5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7">
        <f t="shared" si="294"/>
        <v>44.824600000000004</v>
      </c>
    </row>
    <row r="752" spans="2:21" ht="13.5" customHeight="1">
      <c r="B752" s="3"/>
      <c r="C752" s="7" t="s">
        <v>93</v>
      </c>
      <c r="D752" s="35">
        <v>0</v>
      </c>
      <c r="E752" s="35">
        <v>0</v>
      </c>
      <c r="F752" s="35">
        <v>0</v>
      </c>
      <c r="G752" s="35">
        <v>1.9795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6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7">
        <f t="shared" si="294"/>
        <v>1.9795</v>
      </c>
    </row>
    <row r="753" spans="2:21" ht="13.5" customHeight="1">
      <c r="B753" s="3"/>
      <c r="C753" s="7" t="s">
        <v>55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2.8232</v>
      </c>
      <c r="M753" s="36">
        <v>9.8812</v>
      </c>
      <c r="N753" s="35">
        <v>5.6464</v>
      </c>
      <c r="O753" s="35">
        <v>2.8232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7">
        <f t="shared" si="294"/>
        <v>21.174</v>
      </c>
    </row>
    <row r="754" spans="2:21" ht="13.5" customHeight="1">
      <c r="B754" s="3"/>
      <c r="C754" s="8" t="s">
        <v>94</v>
      </c>
      <c r="D754" s="35">
        <v>0</v>
      </c>
      <c r="E754" s="35">
        <v>0</v>
      </c>
      <c r="F754" s="35">
        <v>0</v>
      </c>
      <c r="G754" s="35">
        <v>1.2575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6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7">
        <f t="shared" si="294"/>
        <v>1.2575</v>
      </c>
    </row>
    <row r="755" spans="2:21" ht="13.5" customHeight="1">
      <c r="B755" s="5"/>
      <c r="C755" s="9" t="s">
        <v>86</v>
      </c>
      <c r="D755" s="38">
        <f aca="true" t="shared" si="296" ref="D755:T755">SUM(D731:D754)</f>
        <v>6.1783</v>
      </c>
      <c r="E755" s="38">
        <f t="shared" si="296"/>
        <v>48.386100000000006</v>
      </c>
      <c r="F755" s="38">
        <f t="shared" si="296"/>
        <v>63.8479</v>
      </c>
      <c r="G755" s="38">
        <f t="shared" si="296"/>
        <v>201.39200000000002</v>
      </c>
      <c r="H755" s="38">
        <f t="shared" si="296"/>
        <v>54.3747</v>
      </c>
      <c r="I755" s="38">
        <f t="shared" si="296"/>
        <v>82.1353</v>
      </c>
      <c r="J755" s="38">
        <f t="shared" si="296"/>
        <v>42.126</v>
      </c>
      <c r="K755" s="38">
        <f t="shared" si="296"/>
        <v>14.0219</v>
      </c>
      <c r="L755" s="38">
        <f t="shared" si="296"/>
        <v>10.375499999999999</v>
      </c>
      <c r="M755" s="39">
        <f t="shared" si="296"/>
        <v>40.5715</v>
      </c>
      <c r="N755" s="38">
        <f t="shared" si="296"/>
        <v>18.1869</v>
      </c>
      <c r="O755" s="38">
        <f t="shared" si="296"/>
        <v>44.140299999999996</v>
      </c>
      <c r="P755" s="38">
        <f t="shared" si="296"/>
        <v>6.1887</v>
      </c>
      <c r="Q755" s="38">
        <f t="shared" si="296"/>
        <v>27.9052</v>
      </c>
      <c r="R755" s="38">
        <f t="shared" si="296"/>
        <v>0</v>
      </c>
      <c r="S755" s="38">
        <f t="shared" si="296"/>
        <v>0</v>
      </c>
      <c r="T755" s="38">
        <f t="shared" si="296"/>
        <v>0</v>
      </c>
      <c r="U755" s="40">
        <f t="shared" si="294"/>
        <v>659.8303000000001</v>
      </c>
    </row>
    <row r="756" spans="2:21" ht="13.5" customHeight="1">
      <c r="B756" s="1"/>
      <c r="C756" s="10" t="s">
        <v>56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6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7">
        <f t="shared" si="294"/>
        <v>0</v>
      </c>
    </row>
    <row r="757" spans="2:21" ht="13.5" customHeight="1">
      <c r="B757" s="3"/>
      <c r="C757" s="7" t="s">
        <v>57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6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7">
        <f t="shared" si="294"/>
        <v>0</v>
      </c>
    </row>
    <row r="758" spans="2:21" ht="13.5" customHeight="1">
      <c r="B758" s="3"/>
      <c r="C758" s="7" t="s">
        <v>58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6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7">
        <f t="shared" si="294"/>
        <v>0</v>
      </c>
    </row>
    <row r="759" spans="2:21" ht="13.5" customHeight="1">
      <c r="B759" s="3" t="s">
        <v>7</v>
      </c>
      <c r="C759" s="7" t="s">
        <v>95</v>
      </c>
      <c r="D759" s="35">
        <v>0</v>
      </c>
      <c r="E759" s="35">
        <v>0</v>
      </c>
      <c r="F759" s="35">
        <v>0</v>
      </c>
      <c r="G759" s="35">
        <v>0</v>
      </c>
      <c r="H759" s="35">
        <v>1.5</v>
      </c>
      <c r="I759" s="35">
        <v>5.8983</v>
      </c>
      <c r="J759" s="35">
        <v>4.7966</v>
      </c>
      <c r="K759" s="35">
        <v>0</v>
      </c>
      <c r="L759" s="35">
        <v>0</v>
      </c>
      <c r="M759" s="36">
        <v>0</v>
      </c>
      <c r="N759" s="35">
        <v>0</v>
      </c>
      <c r="O759" s="35">
        <v>41.4236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7">
        <f t="shared" si="294"/>
        <v>53.6185</v>
      </c>
    </row>
    <row r="760" spans="2:21" ht="13.5" customHeight="1">
      <c r="B760" s="3"/>
      <c r="C760" s="7" t="s">
        <v>59</v>
      </c>
      <c r="D760" s="35">
        <v>0</v>
      </c>
      <c r="E760" s="35">
        <v>0</v>
      </c>
      <c r="F760" s="35">
        <v>0</v>
      </c>
      <c r="G760" s="35">
        <v>30.523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6">
        <v>3.1137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7">
        <f t="shared" si="294"/>
        <v>33.6367</v>
      </c>
    </row>
    <row r="761" spans="2:21" ht="13.5" customHeight="1">
      <c r="B761" s="3"/>
      <c r="C761" s="7" t="s">
        <v>60</v>
      </c>
      <c r="D761" s="35">
        <v>0</v>
      </c>
      <c r="E761" s="35">
        <v>0</v>
      </c>
      <c r="F761" s="35">
        <v>0</v>
      </c>
      <c r="G761" s="35">
        <v>8.5449</v>
      </c>
      <c r="H761" s="35">
        <v>0</v>
      </c>
      <c r="I761" s="35">
        <v>0</v>
      </c>
      <c r="J761" s="35">
        <v>2.8483</v>
      </c>
      <c r="K761" s="35">
        <v>0</v>
      </c>
      <c r="L761" s="35">
        <v>0</v>
      </c>
      <c r="M761" s="36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7">
        <f t="shared" si="294"/>
        <v>11.3932</v>
      </c>
    </row>
    <row r="762" spans="2:21" ht="13.5" customHeight="1">
      <c r="B762" s="3"/>
      <c r="C762" s="7" t="s">
        <v>61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6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7">
        <f t="shared" si="294"/>
        <v>0</v>
      </c>
    </row>
    <row r="763" spans="2:21" ht="13.5" customHeight="1">
      <c r="B763" s="3"/>
      <c r="C763" s="7" t="s">
        <v>62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6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7">
        <f t="shared" si="294"/>
        <v>0</v>
      </c>
    </row>
    <row r="764" spans="2:21" ht="13.5" customHeight="1">
      <c r="B764" s="3" t="s">
        <v>8</v>
      </c>
      <c r="C764" s="7" t="s">
        <v>63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6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7">
        <f t="shared" si="294"/>
        <v>0</v>
      </c>
    </row>
    <row r="765" spans="2:21" ht="13.5" customHeight="1">
      <c r="B765" s="3"/>
      <c r="C765" s="7" t="s">
        <v>96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  <c r="M765" s="36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7">
        <f t="shared" si="294"/>
        <v>0</v>
      </c>
    </row>
    <row r="766" spans="2:21" ht="13.5" customHeight="1">
      <c r="B766" s="3"/>
      <c r="C766" s="7" t="s">
        <v>64</v>
      </c>
      <c r="D766" s="35">
        <v>0</v>
      </c>
      <c r="E766" s="35">
        <v>0</v>
      </c>
      <c r="F766" s="35">
        <v>0</v>
      </c>
      <c r="G766" s="35">
        <v>20.1693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6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7">
        <f t="shared" si="294"/>
        <v>20.1693</v>
      </c>
    </row>
    <row r="767" spans="2:21" ht="13.5" customHeight="1">
      <c r="B767" s="3"/>
      <c r="C767" s="7" t="s">
        <v>65</v>
      </c>
      <c r="D767" s="35">
        <v>0</v>
      </c>
      <c r="E767" s="35">
        <v>1.1781</v>
      </c>
      <c r="F767" s="35">
        <v>3.5343</v>
      </c>
      <c r="G767" s="35">
        <v>3.5343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6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7">
        <f t="shared" si="294"/>
        <v>8.2467</v>
      </c>
    </row>
    <row r="768" spans="2:21" ht="13.5" customHeight="1">
      <c r="B768" s="3"/>
      <c r="C768" s="7" t="s">
        <v>66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6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7">
        <f t="shared" si="294"/>
        <v>0</v>
      </c>
    </row>
    <row r="769" spans="2:21" ht="13.5" customHeight="1">
      <c r="B769" s="3" t="s">
        <v>9</v>
      </c>
      <c r="C769" s="7" t="s">
        <v>67</v>
      </c>
      <c r="D769" s="35">
        <v>305.0806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6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7">
        <f t="shared" si="294"/>
        <v>305.0806</v>
      </c>
    </row>
    <row r="770" spans="2:21" ht="13.5" customHeight="1">
      <c r="B770" s="3"/>
      <c r="C770" s="7" t="s">
        <v>97</v>
      </c>
      <c r="D770" s="35">
        <v>0</v>
      </c>
      <c r="E770" s="35">
        <v>0</v>
      </c>
      <c r="F770" s="35">
        <v>62.6567</v>
      </c>
      <c r="G770" s="35">
        <v>62.6567</v>
      </c>
      <c r="H770" s="35">
        <v>62.6567</v>
      </c>
      <c r="I770" s="35">
        <v>0</v>
      </c>
      <c r="J770" s="35">
        <v>0</v>
      </c>
      <c r="K770" s="35">
        <v>0</v>
      </c>
      <c r="L770" s="35">
        <v>0</v>
      </c>
      <c r="M770" s="36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7">
        <f>SUM(D770:T770)</f>
        <v>187.9701</v>
      </c>
    </row>
    <row r="771" spans="2:21" ht="13.5" customHeight="1">
      <c r="B771" s="3"/>
      <c r="C771" s="7" t="s">
        <v>68</v>
      </c>
      <c r="D771" s="35">
        <v>0</v>
      </c>
      <c r="E771" s="35">
        <v>0</v>
      </c>
      <c r="F771" s="35">
        <v>0</v>
      </c>
      <c r="G771" s="35">
        <v>181.9638</v>
      </c>
      <c r="H771" s="35">
        <v>0</v>
      </c>
      <c r="I771" s="35">
        <v>6.1325</v>
      </c>
      <c r="J771" s="35">
        <v>0</v>
      </c>
      <c r="K771" s="35">
        <v>0</v>
      </c>
      <c r="L771" s="35">
        <v>0</v>
      </c>
      <c r="M771" s="36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7">
        <f t="shared" si="294"/>
        <v>188.09629999999999</v>
      </c>
    </row>
    <row r="772" spans="2:21" ht="13.5" customHeight="1">
      <c r="B772" s="3"/>
      <c r="C772" s="8" t="s">
        <v>106</v>
      </c>
      <c r="D772" s="41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41">
        <v>0</v>
      </c>
      <c r="K772" s="41">
        <v>0</v>
      </c>
      <c r="L772" s="41">
        <v>0</v>
      </c>
      <c r="M772" s="42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41">
        <v>0</v>
      </c>
      <c r="T772" s="41">
        <v>0</v>
      </c>
      <c r="U772" s="43">
        <f t="shared" si="294"/>
        <v>0</v>
      </c>
    </row>
    <row r="773" spans="2:21" ht="13.5" customHeight="1">
      <c r="B773" s="5"/>
      <c r="C773" s="11" t="s">
        <v>86</v>
      </c>
      <c r="D773" s="41">
        <f aca="true" t="shared" si="297" ref="D773:T773">SUM(D756:D772)</f>
        <v>305.0806</v>
      </c>
      <c r="E773" s="38">
        <f t="shared" si="297"/>
        <v>1.1781</v>
      </c>
      <c r="F773" s="38">
        <f t="shared" si="297"/>
        <v>66.191</v>
      </c>
      <c r="G773" s="38">
        <f t="shared" si="297"/>
        <v>307.392</v>
      </c>
      <c r="H773" s="38">
        <f t="shared" si="297"/>
        <v>64.1567</v>
      </c>
      <c r="I773" s="38">
        <f t="shared" si="297"/>
        <v>12.0308</v>
      </c>
      <c r="J773" s="41">
        <f t="shared" si="297"/>
        <v>7.6449</v>
      </c>
      <c r="K773" s="41">
        <f t="shared" si="297"/>
        <v>0</v>
      </c>
      <c r="L773" s="41">
        <f t="shared" si="297"/>
        <v>0</v>
      </c>
      <c r="M773" s="42">
        <f t="shared" si="297"/>
        <v>3.1137</v>
      </c>
      <c r="N773" s="38">
        <f t="shared" si="297"/>
        <v>0</v>
      </c>
      <c r="O773" s="38">
        <f t="shared" si="297"/>
        <v>41.4236</v>
      </c>
      <c r="P773" s="38">
        <f t="shared" si="297"/>
        <v>0</v>
      </c>
      <c r="Q773" s="38">
        <f t="shared" si="297"/>
        <v>0</v>
      </c>
      <c r="R773" s="38">
        <f t="shared" si="297"/>
        <v>0</v>
      </c>
      <c r="S773" s="41">
        <f t="shared" si="297"/>
        <v>0</v>
      </c>
      <c r="T773" s="41">
        <f t="shared" si="297"/>
        <v>0</v>
      </c>
      <c r="U773" s="43">
        <f t="shared" si="294"/>
        <v>808.2113999999999</v>
      </c>
    </row>
    <row r="774" spans="2:21" ht="13.5" customHeight="1">
      <c r="B774" s="3"/>
      <c r="C774" s="4" t="s">
        <v>98</v>
      </c>
      <c r="D774" s="32">
        <v>30.4742</v>
      </c>
      <c r="E774" s="32">
        <v>57.1345</v>
      </c>
      <c r="F774" s="32">
        <v>45.7113</v>
      </c>
      <c r="G774" s="35">
        <v>93.4882</v>
      </c>
      <c r="H774" s="35">
        <v>10.5243</v>
      </c>
      <c r="I774" s="35">
        <v>45.4558</v>
      </c>
      <c r="J774" s="32">
        <v>2.3886</v>
      </c>
      <c r="K774" s="32">
        <v>24.4671</v>
      </c>
      <c r="L774" s="32">
        <v>5.079</v>
      </c>
      <c r="M774" s="33">
        <v>1.7826</v>
      </c>
      <c r="N774" s="32">
        <v>0</v>
      </c>
      <c r="O774" s="32">
        <v>0</v>
      </c>
      <c r="P774" s="35">
        <v>0</v>
      </c>
      <c r="Q774" s="35">
        <v>0</v>
      </c>
      <c r="R774" s="35">
        <v>0</v>
      </c>
      <c r="S774" s="32">
        <v>0</v>
      </c>
      <c r="T774" s="32">
        <v>0</v>
      </c>
      <c r="U774" s="34">
        <f t="shared" si="294"/>
        <v>316.5056</v>
      </c>
    </row>
    <row r="775" spans="2:21" ht="13.5" customHeight="1">
      <c r="B775" s="3" t="s">
        <v>11</v>
      </c>
      <c r="C775" s="4" t="s">
        <v>99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6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7">
        <f t="shared" si="294"/>
        <v>0</v>
      </c>
    </row>
    <row r="776" spans="2:21" ht="13.5" customHeight="1">
      <c r="B776" s="3"/>
      <c r="C776" s="4" t="s">
        <v>100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6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7">
        <f t="shared" si="294"/>
        <v>0</v>
      </c>
    </row>
    <row r="777" spans="2:21" ht="13.5" customHeight="1">
      <c r="B777" s="3" t="s">
        <v>12</v>
      </c>
      <c r="C777" s="4" t="s">
        <v>101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6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7">
        <f t="shared" si="294"/>
        <v>0</v>
      </c>
    </row>
    <row r="778" spans="2:21" ht="13.5" customHeight="1">
      <c r="B778" s="3"/>
      <c r="C778" s="4" t="s">
        <v>102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6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7">
        <f t="shared" si="294"/>
        <v>0</v>
      </c>
    </row>
    <row r="779" spans="2:21" ht="13.5" customHeight="1">
      <c r="B779" s="3" t="s">
        <v>6</v>
      </c>
      <c r="C779" s="4" t="s">
        <v>103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5">
        <v>0</v>
      </c>
      <c r="L779" s="35">
        <v>0</v>
      </c>
      <c r="M779" s="36">
        <v>0</v>
      </c>
      <c r="N779" s="35">
        <v>0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7">
        <f t="shared" si="294"/>
        <v>0</v>
      </c>
    </row>
    <row r="780" spans="2:21" ht="13.5" customHeight="1">
      <c r="B780" s="3"/>
      <c r="C780" s="12" t="s">
        <v>104</v>
      </c>
      <c r="D780" s="41">
        <v>0</v>
      </c>
      <c r="E780" s="41">
        <v>10.4559</v>
      </c>
      <c r="F780" s="41">
        <v>0</v>
      </c>
      <c r="G780" s="41">
        <v>5.8092</v>
      </c>
      <c r="H780" s="41">
        <v>0</v>
      </c>
      <c r="I780" s="41">
        <v>30.0374</v>
      </c>
      <c r="J780" s="41">
        <v>23.7325</v>
      </c>
      <c r="K780" s="41">
        <v>0</v>
      </c>
      <c r="L780" s="41">
        <v>0</v>
      </c>
      <c r="M780" s="42">
        <v>0</v>
      </c>
      <c r="N780" s="41">
        <v>0</v>
      </c>
      <c r="O780" s="41">
        <v>0</v>
      </c>
      <c r="P780" s="41">
        <v>0</v>
      </c>
      <c r="Q780" s="41">
        <v>0</v>
      </c>
      <c r="R780" s="41">
        <v>0</v>
      </c>
      <c r="S780" s="41">
        <v>0</v>
      </c>
      <c r="T780" s="41">
        <v>0</v>
      </c>
      <c r="U780" s="43">
        <f t="shared" si="294"/>
        <v>70.035</v>
      </c>
    </row>
    <row r="781" spans="2:21" ht="13.5" customHeight="1">
      <c r="B781" s="5"/>
      <c r="C781" s="11" t="s">
        <v>2</v>
      </c>
      <c r="D781" s="38">
        <f aca="true" t="shared" si="298" ref="D781:T781">SUM(D774:D780)</f>
        <v>30.4742</v>
      </c>
      <c r="E781" s="38">
        <f t="shared" si="298"/>
        <v>67.5904</v>
      </c>
      <c r="F781" s="38">
        <f t="shared" si="298"/>
        <v>45.7113</v>
      </c>
      <c r="G781" s="38">
        <f t="shared" si="298"/>
        <v>99.29740000000001</v>
      </c>
      <c r="H781" s="38">
        <f t="shared" si="298"/>
        <v>10.5243</v>
      </c>
      <c r="I781" s="38">
        <f t="shared" si="298"/>
        <v>75.4932</v>
      </c>
      <c r="J781" s="38">
        <f t="shared" si="298"/>
        <v>26.121100000000002</v>
      </c>
      <c r="K781" s="38">
        <f t="shared" si="298"/>
        <v>24.4671</v>
      </c>
      <c r="L781" s="38">
        <f t="shared" si="298"/>
        <v>5.079</v>
      </c>
      <c r="M781" s="39">
        <f t="shared" si="298"/>
        <v>1.7826</v>
      </c>
      <c r="N781" s="38">
        <f t="shared" si="298"/>
        <v>0</v>
      </c>
      <c r="O781" s="38">
        <f t="shared" si="298"/>
        <v>0</v>
      </c>
      <c r="P781" s="38">
        <f t="shared" si="298"/>
        <v>0</v>
      </c>
      <c r="Q781" s="38">
        <f t="shared" si="298"/>
        <v>0</v>
      </c>
      <c r="R781" s="38">
        <f t="shared" si="298"/>
        <v>0</v>
      </c>
      <c r="S781" s="38">
        <f t="shared" si="298"/>
        <v>0</v>
      </c>
      <c r="T781" s="38">
        <f t="shared" si="298"/>
        <v>0</v>
      </c>
      <c r="U781" s="40">
        <f t="shared" si="294"/>
        <v>386.5406000000001</v>
      </c>
    </row>
    <row r="782" spans="2:21" ht="13.5" customHeight="1">
      <c r="B782" s="49" t="s">
        <v>10</v>
      </c>
      <c r="C782" s="50"/>
      <c r="D782" s="44">
        <f aca="true" t="shared" si="299" ref="D782:T782">+D730+D755+D773+D781</f>
        <v>341.7331</v>
      </c>
      <c r="E782" s="44">
        <f t="shared" si="299"/>
        <v>117.15460000000002</v>
      </c>
      <c r="F782" s="44">
        <f t="shared" si="299"/>
        <v>175.7502</v>
      </c>
      <c r="G782" s="44">
        <f t="shared" si="299"/>
        <v>608.0814</v>
      </c>
      <c r="H782" s="44">
        <f t="shared" si="299"/>
        <v>129.0557</v>
      </c>
      <c r="I782" s="44">
        <f t="shared" si="299"/>
        <v>169.6593</v>
      </c>
      <c r="J782" s="44">
        <f t="shared" si="299"/>
        <v>75.892</v>
      </c>
      <c r="K782" s="44">
        <f t="shared" si="299"/>
        <v>38.489</v>
      </c>
      <c r="L782" s="44">
        <f t="shared" si="299"/>
        <v>15.4545</v>
      </c>
      <c r="M782" s="45">
        <f t="shared" si="299"/>
        <v>45.467800000000004</v>
      </c>
      <c r="N782" s="44">
        <f t="shared" si="299"/>
        <v>18.1869</v>
      </c>
      <c r="O782" s="44">
        <f t="shared" si="299"/>
        <v>85.56389999999999</v>
      </c>
      <c r="P782" s="44">
        <f t="shared" si="299"/>
        <v>6.1887</v>
      </c>
      <c r="Q782" s="44">
        <f t="shared" si="299"/>
        <v>27.9052</v>
      </c>
      <c r="R782" s="44">
        <f t="shared" si="299"/>
        <v>0</v>
      </c>
      <c r="S782" s="44">
        <f t="shared" si="299"/>
        <v>0</v>
      </c>
      <c r="T782" s="44">
        <f t="shared" si="299"/>
        <v>0</v>
      </c>
      <c r="U782" s="46">
        <f t="shared" si="294"/>
        <v>1854.5823</v>
      </c>
    </row>
    <row r="784" spans="2:56" ht="13.5" customHeight="1">
      <c r="B784" s="27"/>
      <c r="C784" s="26" t="s">
        <v>33</v>
      </c>
      <c r="D784" s="51" t="s">
        <v>74</v>
      </c>
      <c r="E784" s="55"/>
      <c r="BC784" s="14"/>
      <c r="BD784" s="13"/>
    </row>
    <row r="785" spans="3:56" ht="13.5" customHeight="1">
      <c r="C785" s="16"/>
      <c r="L785" s="18"/>
      <c r="M785" s="17"/>
      <c r="N785" s="17"/>
      <c r="U785" s="18" t="str">
        <f>$U$5</f>
        <v>(３日間調査　単位：トン）</v>
      </c>
      <c r="BD785" s="13"/>
    </row>
    <row r="786" spans="2:56" ht="13.5" customHeight="1">
      <c r="B786" s="19"/>
      <c r="C786" s="20" t="s">
        <v>15</v>
      </c>
      <c r="D786" s="21">
        <v>0.01</v>
      </c>
      <c r="E786" s="22" t="s">
        <v>16</v>
      </c>
      <c r="F786" s="22" t="s">
        <v>17</v>
      </c>
      <c r="G786" s="22" t="s">
        <v>18</v>
      </c>
      <c r="H786" s="22" t="s">
        <v>19</v>
      </c>
      <c r="I786" s="22" t="s">
        <v>20</v>
      </c>
      <c r="J786" s="22" t="s">
        <v>21</v>
      </c>
      <c r="K786" s="22" t="s">
        <v>22</v>
      </c>
      <c r="L786" s="30" t="s">
        <v>23</v>
      </c>
      <c r="M786" s="22" t="s">
        <v>25</v>
      </c>
      <c r="N786" s="22" t="s">
        <v>26</v>
      </c>
      <c r="O786" s="22" t="s">
        <v>27</v>
      </c>
      <c r="P786" s="22" t="s">
        <v>28</v>
      </c>
      <c r="Q786" s="22" t="s">
        <v>29</v>
      </c>
      <c r="R786" s="22" t="s">
        <v>30</v>
      </c>
      <c r="S786" s="22" t="s">
        <v>31</v>
      </c>
      <c r="T786" s="22">
        <v>1000</v>
      </c>
      <c r="U786" s="53" t="s">
        <v>13</v>
      </c>
      <c r="BD786" s="13"/>
    </row>
    <row r="787" spans="2:56" ht="13.5" customHeight="1">
      <c r="B787" s="23" t="s">
        <v>14</v>
      </c>
      <c r="C787" s="24"/>
      <c r="D787" s="25" t="s">
        <v>24</v>
      </c>
      <c r="E787" s="25" t="s">
        <v>24</v>
      </c>
      <c r="F787" s="25" t="s">
        <v>24</v>
      </c>
      <c r="G787" s="25" t="s">
        <v>24</v>
      </c>
      <c r="H787" s="25" t="s">
        <v>24</v>
      </c>
      <c r="I787" s="25" t="s">
        <v>24</v>
      </c>
      <c r="J787" s="25" t="s">
        <v>24</v>
      </c>
      <c r="K787" s="25" t="s">
        <v>24</v>
      </c>
      <c r="L787" s="31" t="s">
        <v>24</v>
      </c>
      <c r="M787" s="25" t="s">
        <v>24</v>
      </c>
      <c r="N787" s="25" t="s">
        <v>24</v>
      </c>
      <c r="O787" s="25" t="s">
        <v>24</v>
      </c>
      <c r="P787" s="25" t="s">
        <v>24</v>
      </c>
      <c r="Q787" s="25" t="s">
        <v>24</v>
      </c>
      <c r="R787" s="25" t="s">
        <v>24</v>
      </c>
      <c r="S787" s="25" t="s">
        <v>24</v>
      </c>
      <c r="T787" s="25" t="s">
        <v>32</v>
      </c>
      <c r="U787" s="54"/>
      <c r="BD787" s="13"/>
    </row>
    <row r="788" spans="2:21" ht="13.5" customHeight="1">
      <c r="B788" s="1"/>
      <c r="C788" s="2" t="s">
        <v>41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3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4">
        <f>SUM(D788:T788)</f>
        <v>0</v>
      </c>
    </row>
    <row r="789" spans="2:21" ht="13.5" customHeight="1">
      <c r="B789" s="3" t="s">
        <v>0</v>
      </c>
      <c r="C789" s="4" t="s">
        <v>42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5">
        <v>0</v>
      </c>
      <c r="L789" s="35">
        <v>0</v>
      </c>
      <c r="M789" s="36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7">
        <f aca="true" t="shared" si="300" ref="U789:U847">SUM(D789:T789)</f>
        <v>0</v>
      </c>
    </row>
    <row r="790" spans="2:21" ht="13.5" customHeight="1">
      <c r="B790" s="3"/>
      <c r="C790" s="4" t="s">
        <v>43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6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7">
        <f t="shared" si="300"/>
        <v>0</v>
      </c>
    </row>
    <row r="791" spans="2:21" ht="13.5" customHeight="1">
      <c r="B791" s="3"/>
      <c r="C791" s="4" t="s">
        <v>85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  <c r="M791" s="36">
        <v>2.2227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7">
        <f t="shared" si="300"/>
        <v>2.2227</v>
      </c>
    </row>
    <row r="792" spans="2:21" ht="13.5" customHeight="1">
      <c r="B792" s="3"/>
      <c r="C792" s="4" t="s">
        <v>44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6">
        <v>0</v>
      </c>
      <c r="N792" s="35">
        <v>0</v>
      </c>
      <c r="O792" s="35">
        <v>1.0554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7">
        <f>SUM(D792:T792)</f>
        <v>1.0554</v>
      </c>
    </row>
    <row r="793" spans="2:21" ht="13.5" customHeight="1">
      <c r="B793" s="3"/>
      <c r="C793" s="4" t="s">
        <v>45</v>
      </c>
      <c r="D793" s="35">
        <v>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  <c r="K793" s="35">
        <v>0</v>
      </c>
      <c r="L793" s="35">
        <v>0</v>
      </c>
      <c r="M793" s="36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7">
        <f t="shared" si="300"/>
        <v>0</v>
      </c>
    </row>
    <row r="794" spans="2:21" ht="13.5" customHeight="1">
      <c r="B794" s="3" t="s">
        <v>1</v>
      </c>
      <c r="C794" s="4" t="s">
        <v>105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  <c r="M794" s="36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37">
        <f t="shared" si="300"/>
        <v>0</v>
      </c>
    </row>
    <row r="795" spans="2:21" ht="13.5" customHeight="1">
      <c r="B795" s="5"/>
      <c r="C795" s="6" t="s">
        <v>86</v>
      </c>
      <c r="D795" s="38">
        <f aca="true" t="shared" si="301" ref="D795:T795">SUM(D788:D794)</f>
        <v>0</v>
      </c>
      <c r="E795" s="38">
        <f t="shared" si="301"/>
        <v>0</v>
      </c>
      <c r="F795" s="38">
        <f t="shared" si="301"/>
        <v>0</v>
      </c>
      <c r="G795" s="38">
        <f t="shared" si="301"/>
        <v>0</v>
      </c>
      <c r="H795" s="38">
        <f t="shared" si="301"/>
        <v>0</v>
      </c>
      <c r="I795" s="38">
        <f t="shared" si="301"/>
        <v>0</v>
      </c>
      <c r="J795" s="38">
        <f t="shared" si="301"/>
        <v>0</v>
      </c>
      <c r="K795" s="38">
        <f t="shared" si="301"/>
        <v>0</v>
      </c>
      <c r="L795" s="38">
        <f t="shared" si="301"/>
        <v>0</v>
      </c>
      <c r="M795" s="39">
        <f t="shared" si="301"/>
        <v>2.2227</v>
      </c>
      <c r="N795" s="38">
        <f t="shared" si="301"/>
        <v>0</v>
      </c>
      <c r="O795" s="38">
        <f t="shared" si="301"/>
        <v>1.0554</v>
      </c>
      <c r="P795" s="38">
        <f t="shared" si="301"/>
        <v>0</v>
      </c>
      <c r="Q795" s="38">
        <f t="shared" si="301"/>
        <v>0</v>
      </c>
      <c r="R795" s="38">
        <f t="shared" si="301"/>
        <v>0</v>
      </c>
      <c r="S795" s="38">
        <f t="shared" si="301"/>
        <v>0</v>
      </c>
      <c r="T795" s="38">
        <f t="shared" si="301"/>
        <v>0</v>
      </c>
      <c r="U795" s="40">
        <f t="shared" si="300"/>
        <v>3.2781000000000002</v>
      </c>
    </row>
    <row r="796" spans="2:21" ht="13.5" customHeight="1">
      <c r="B796" s="3"/>
      <c r="C796" s="7" t="s">
        <v>46</v>
      </c>
      <c r="D796" s="35">
        <v>3.4758</v>
      </c>
      <c r="E796" s="35">
        <v>5.3415</v>
      </c>
      <c r="F796" s="35">
        <v>0</v>
      </c>
      <c r="G796" s="35">
        <v>16.2853</v>
      </c>
      <c r="H796" s="35">
        <v>40.281</v>
      </c>
      <c r="I796" s="35">
        <v>107.4491</v>
      </c>
      <c r="J796" s="35">
        <v>7.4164</v>
      </c>
      <c r="K796" s="35">
        <v>67.2378</v>
      </c>
      <c r="L796" s="35">
        <v>20.0666</v>
      </c>
      <c r="M796" s="36">
        <v>3.6036</v>
      </c>
      <c r="N796" s="35">
        <v>34.3275</v>
      </c>
      <c r="O796" s="35">
        <v>7.7959</v>
      </c>
      <c r="P796" s="35">
        <v>5.8439</v>
      </c>
      <c r="Q796" s="35">
        <v>2.5958</v>
      </c>
      <c r="R796" s="35">
        <v>1.2979</v>
      </c>
      <c r="S796" s="35">
        <v>0</v>
      </c>
      <c r="T796" s="35">
        <v>0</v>
      </c>
      <c r="U796" s="37">
        <f t="shared" si="300"/>
        <v>323.01810000000006</v>
      </c>
    </row>
    <row r="797" spans="2:21" ht="13.5" customHeight="1">
      <c r="B797" s="3"/>
      <c r="C797" s="7" t="s">
        <v>83</v>
      </c>
      <c r="D797" s="35">
        <v>0</v>
      </c>
      <c r="E797" s="35">
        <v>48.82</v>
      </c>
      <c r="F797" s="35">
        <v>56.5466</v>
      </c>
      <c r="G797" s="35">
        <v>12.205</v>
      </c>
      <c r="H797" s="35">
        <v>0</v>
      </c>
      <c r="I797" s="35">
        <v>3.5246</v>
      </c>
      <c r="J797" s="35">
        <v>4.0683</v>
      </c>
      <c r="K797" s="35">
        <v>4.0683</v>
      </c>
      <c r="L797" s="35">
        <v>5.6736</v>
      </c>
      <c r="M797" s="36">
        <v>0</v>
      </c>
      <c r="N797" s="35">
        <v>12.9148</v>
      </c>
      <c r="O797" s="35">
        <v>1.3368</v>
      </c>
      <c r="P797" s="35">
        <v>13.6658</v>
      </c>
      <c r="Q797" s="35">
        <v>5.1982</v>
      </c>
      <c r="R797" s="35">
        <v>5.1982</v>
      </c>
      <c r="S797" s="35">
        <v>0</v>
      </c>
      <c r="T797" s="35">
        <v>0</v>
      </c>
      <c r="U797" s="37">
        <f t="shared" si="300"/>
        <v>173.22019999999998</v>
      </c>
    </row>
    <row r="798" spans="2:21" ht="13.5" customHeight="1">
      <c r="B798" s="3"/>
      <c r="C798" s="7" t="s">
        <v>79</v>
      </c>
      <c r="D798" s="35">
        <v>0</v>
      </c>
      <c r="E798" s="35">
        <v>322.2946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1.1843</v>
      </c>
      <c r="M798" s="36">
        <v>0</v>
      </c>
      <c r="N798" s="35">
        <v>0</v>
      </c>
      <c r="O798" s="35">
        <v>1.1843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7">
        <f t="shared" si="300"/>
        <v>324.6632</v>
      </c>
    </row>
    <row r="799" spans="2:21" ht="13.5" customHeight="1">
      <c r="B799" s="3"/>
      <c r="C799" s="7" t="s">
        <v>47</v>
      </c>
      <c r="D799" s="35">
        <v>0</v>
      </c>
      <c r="E799" s="35">
        <v>0</v>
      </c>
      <c r="F799" s="35">
        <v>0</v>
      </c>
      <c r="G799" s="35">
        <v>0</v>
      </c>
      <c r="H799" s="35">
        <v>0</v>
      </c>
      <c r="I799" s="35">
        <v>63.6192</v>
      </c>
      <c r="J799" s="35">
        <v>11.3425</v>
      </c>
      <c r="K799" s="35">
        <v>3.5344</v>
      </c>
      <c r="L799" s="35">
        <v>3.5344</v>
      </c>
      <c r="M799" s="36">
        <v>25.4801</v>
      </c>
      <c r="N799" s="35">
        <v>26.2194</v>
      </c>
      <c r="O799" s="35">
        <v>18.1326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7">
        <f t="shared" si="300"/>
        <v>151.86260000000001</v>
      </c>
    </row>
    <row r="800" spans="2:21" ht="13.5" customHeight="1">
      <c r="B800" s="3"/>
      <c r="C800" s="7" t="s">
        <v>48</v>
      </c>
      <c r="D800" s="35">
        <v>1.493</v>
      </c>
      <c r="E800" s="35">
        <v>5.972</v>
      </c>
      <c r="F800" s="35">
        <v>1.493</v>
      </c>
      <c r="G800" s="35">
        <v>4.479</v>
      </c>
      <c r="H800" s="35">
        <v>7.465</v>
      </c>
      <c r="I800" s="35">
        <v>13.3544</v>
      </c>
      <c r="J800" s="35">
        <v>1.4517</v>
      </c>
      <c r="K800" s="35">
        <v>1.493</v>
      </c>
      <c r="L800" s="35">
        <v>4.4377</v>
      </c>
      <c r="M800" s="36">
        <v>0</v>
      </c>
      <c r="N800" s="35">
        <v>0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7">
        <f t="shared" si="300"/>
        <v>41.6388</v>
      </c>
    </row>
    <row r="801" spans="2:21" ht="13.5" customHeight="1">
      <c r="B801" s="3" t="s">
        <v>4</v>
      </c>
      <c r="C801" s="7" t="s">
        <v>80</v>
      </c>
      <c r="D801" s="35">
        <v>0</v>
      </c>
      <c r="E801" s="35">
        <v>0</v>
      </c>
      <c r="F801" s="35">
        <v>0</v>
      </c>
      <c r="G801" s="35">
        <v>0</v>
      </c>
      <c r="H801" s="35">
        <v>0</v>
      </c>
      <c r="I801" s="35">
        <v>29.6707</v>
      </c>
      <c r="J801" s="35">
        <v>16.8346</v>
      </c>
      <c r="K801" s="35">
        <v>91.4063</v>
      </c>
      <c r="L801" s="35">
        <v>14.3002</v>
      </c>
      <c r="M801" s="36">
        <v>69.5384</v>
      </c>
      <c r="N801" s="35">
        <v>92.8947</v>
      </c>
      <c r="O801" s="35">
        <v>44.9839</v>
      </c>
      <c r="P801" s="35">
        <v>81.9584</v>
      </c>
      <c r="Q801" s="35">
        <v>75.0003</v>
      </c>
      <c r="R801" s="35">
        <v>38.3819</v>
      </c>
      <c r="S801" s="35">
        <v>2.2522</v>
      </c>
      <c r="T801" s="35">
        <v>2.2522</v>
      </c>
      <c r="U801" s="37">
        <f t="shared" si="300"/>
        <v>559.4738</v>
      </c>
    </row>
    <row r="802" spans="2:21" ht="13.5" customHeight="1">
      <c r="B802" s="3"/>
      <c r="C802" s="7" t="s">
        <v>87</v>
      </c>
      <c r="D802" s="35">
        <v>0</v>
      </c>
      <c r="E802" s="35">
        <v>1</v>
      </c>
      <c r="F802" s="35">
        <v>0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0</v>
      </c>
      <c r="M802" s="36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7">
        <f t="shared" si="300"/>
        <v>1</v>
      </c>
    </row>
    <row r="803" spans="2:21" ht="13.5" customHeight="1">
      <c r="B803" s="3"/>
      <c r="C803" s="7" t="s">
        <v>81</v>
      </c>
      <c r="D803" s="35">
        <v>1.7515</v>
      </c>
      <c r="E803" s="35">
        <v>17.0477</v>
      </c>
      <c r="F803" s="35">
        <v>10.6862</v>
      </c>
      <c r="G803" s="35">
        <v>17.4967</v>
      </c>
      <c r="H803" s="35">
        <v>31.2163</v>
      </c>
      <c r="I803" s="35">
        <v>29.5248</v>
      </c>
      <c r="J803" s="35">
        <v>40.7793</v>
      </c>
      <c r="K803" s="35">
        <v>67.0456</v>
      </c>
      <c r="L803" s="35">
        <v>11.6724</v>
      </c>
      <c r="M803" s="36">
        <v>78.1123</v>
      </c>
      <c r="N803" s="35">
        <v>90.6885</v>
      </c>
      <c r="O803" s="35">
        <v>213.0838</v>
      </c>
      <c r="P803" s="35">
        <v>14.6524</v>
      </c>
      <c r="Q803" s="35">
        <v>1.7515</v>
      </c>
      <c r="R803" s="35">
        <v>0</v>
      </c>
      <c r="S803" s="35">
        <v>0</v>
      </c>
      <c r="T803" s="35">
        <v>0</v>
      </c>
      <c r="U803" s="37">
        <f t="shared" si="300"/>
        <v>625.5089999999999</v>
      </c>
    </row>
    <row r="804" spans="2:21" ht="13.5" customHeight="1">
      <c r="B804" s="3"/>
      <c r="C804" s="7" t="s">
        <v>84</v>
      </c>
      <c r="D804" s="35">
        <v>0</v>
      </c>
      <c r="E804" s="35">
        <v>0</v>
      </c>
      <c r="F804" s="35">
        <v>0</v>
      </c>
      <c r="G804" s="35">
        <v>0</v>
      </c>
      <c r="H804" s="35">
        <v>0</v>
      </c>
      <c r="I804" s="35">
        <v>1.6471</v>
      </c>
      <c r="J804" s="35">
        <v>1.6471</v>
      </c>
      <c r="K804" s="35">
        <v>46.6471</v>
      </c>
      <c r="L804" s="35">
        <v>16.6471</v>
      </c>
      <c r="M804" s="36">
        <v>81</v>
      </c>
      <c r="N804" s="35">
        <v>93</v>
      </c>
      <c r="O804" s="35">
        <v>15</v>
      </c>
      <c r="P804" s="35">
        <v>4.9413</v>
      </c>
      <c r="Q804" s="35">
        <v>1.6471</v>
      </c>
      <c r="R804" s="35">
        <v>0</v>
      </c>
      <c r="S804" s="35">
        <v>0</v>
      </c>
      <c r="T804" s="35">
        <v>0</v>
      </c>
      <c r="U804" s="37">
        <f t="shared" si="300"/>
        <v>262.1768</v>
      </c>
    </row>
    <row r="805" spans="2:21" ht="13.5" customHeight="1">
      <c r="B805" s="3"/>
      <c r="C805" s="7" t="s">
        <v>49</v>
      </c>
      <c r="D805" s="35">
        <v>0</v>
      </c>
      <c r="E805" s="35">
        <v>0</v>
      </c>
      <c r="F805" s="35">
        <v>0</v>
      </c>
      <c r="G805" s="35">
        <v>69.1729</v>
      </c>
      <c r="H805" s="35">
        <v>0</v>
      </c>
      <c r="I805" s="35">
        <v>21.062</v>
      </c>
      <c r="J805" s="35">
        <v>65.9512</v>
      </c>
      <c r="K805" s="35">
        <v>2.9865</v>
      </c>
      <c r="L805" s="35">
        <v>0</v>
      </c>
      <c r="M805" s="36">
        <v>7.3615</v>
      </c>
      <c r="N805" s="35">
        <v>7.3615</v>
      </c>
      <c r="O805" s="35">
        <v>7.0748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7">
        <f t="shared" si="300"/>
        <v>180.97040000000004</v>
      </c>
    </row>
    <row r="806" spans="2:21" ht="13.5" customHeight="1">
      <c r="B806" s="3"/>
      <c r="C806" s="7" t="s">
        <v>50</v>
      </c>
      <c r="D806" s="35">
        <v>0</v>
      </c>
      <c r="E806" s="35">
        <v>13.4634</v>
      </c>
      <c r="F806" s="35">
        <v>0</v>
      </c>
      <c r="G806" s="35">
        <v>6.7317</v>
      </c>
      <c r="H806" s="35">
        <v>0</v>
      </c>
      <c r="I806" s="35">
        <v>0</v>
      </c>
      <c r="J806" s="35">
        <v>7.6305</v>
      </c>
      <c r="K806" s="35">
        <v>7.6305</v>
      </c>
      <c r="L806" s="35">
        <v>22.2817</v>
      </c>
      <c r="M806" s="36">
        <v>23.1033</v>
      </c>
      <c r="N806" s="35">
        <v>2.2724</v>
      </c>
      <c r="O806" s="35">
        <v>2.4047</v>
      </c>
      <c r="P806" s="35">
        <v>1.0421</v>
      </c>
      <c r="Q806" s="35">
        <v>2.0842</v>
      </c>
      <c r="R806" s="35">
        <v>0</v>
      </c>
      <c r="S806" s="35">
        <v>0</v>
      </c>
      <c r="T806" s="35">
        <v>0</v>
      </c>
      <c r="U806" s="37">
        <f t="shared" si="300"/>
        <v>88.64450000000001</v>
      </c>
    </row>
    <row r="807" spans="2:21" ht="13.5" customHeight="1">
      <c r="B807" s="3" t="s">
        <v>5</v>
      </c>
      <c r="C807" s="7" t="s">
        <v>88</v>
      </c>
      <c r="D807" s="35">
        <v>0</v>
      </c>
      <c r="E807" s="35">
        <v>0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6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7">
        <f t="shared" si="300"/>
        <v>0</v>
      </c>
    </row>
    <row r="808" spans="2:21" ht="13.5" customHeight="1">
      <c r="B808" s="3"/>
      <c r="C808" s="7" t="s">
        <v>51</v>
      </c>
      <c r="D808" s="35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6">
        <v>38.1443</v>
      </c>
      <c r="N808" s="35">
        <v>67.9776</v>
      </c>
      <c r="O808" s="35">
        <v>101.156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7">
        <f t="shared" si="300"/>
        <v>207.2779</v>
      </c>
    </row>
    <row r="809" spans="2:21" ht="13.5" customHeight="1">
      <c r="B809" s="3"/>
      <c r="C809" s="7" t="s">
        <v>82</v>
      </c>
      <c r="D809" s="35">
        <v>0</v>
      </c>
      <c r="E809" s="35">
        <v>0</v>
      </c>
      <c r="F809" s="35">
        <v>0</v>
      </c>
      <c r="G809" s="35">
        <v>14.5719</v>
      </c>
      <c r="H809" s="35">
        <v>8.8064</v>
      </c>
      <c r="I809" s="35">
        <v>31.2258</v>
      </c>
      <c r="J809" s="35">
        <v>29.7799</v>
      </c>
      <c r="K809" s="35">
        <v>24.3922</v>
      </c>
      <c r="L809" s="35">
        <v>49.077</v>
      </c>
      <c r="M809" s="36">
        <v>26.4191</v>
      </c>
      <c r="N809" s="35">
        <v>49.3829</v>
      </c>
      <c r="O809" s="35">
        <v>12.7767</v>
      </c>
      <c r="P809" s="35">
        <v>15.8246</v>
      </c>
      <c r="Q809" s="35">
        <v>9.2621</v>
      </c>
      <c r="R809" s="35">
        <v>3.5226</v>
      </c>
      <c r="S809" s="35">
        <v>0</v>
      </c>
      <c r="T809" s="35">
        <v>0</v>
      </c>
      <c r="U809" s="37">
        <f t="shared" si="300"/>
        <v>275.0412</v>
      </c>
    </row>
    <row r="810" spans="2:21" ht="13.5" customHeight="1">
      <c r="B810" s="3"/>
      <c r="C810" s="7" t="s">
        <v>52</v>
      </c>
      <c r="D810" s="35">
        <v>7.4118</v>
      </c>
      <c r="E810" s="35">
        <v>5.9412</v>
      </c>
      <c r="F810" s="35">
        <v>2.4706</v>
      </c>
      <c r="G810" s="35">
        <v>2.4706</v>
      </c>
      <c r="H810" s="35">
        <v>2.4706</v>
      </c>
      <c r="I810" s="35">
        <v>14.499</v>
      </c>
      <c r="J810" s="35">
        <v>1.1743</v>
      </c>
      <c r="K810" s="35">
        <v>0</v>
      </c>
      <c r="L810" s="35">
        <v>4.658</v>
      </c>
      <c r="M810" s="36">
        <v>1.0937</v>
      </c>
      <c r="N810" s="35">
        <v>3.1642</v>
      </c>
      <c r="O810" s="35">
        <v>1.0937</v>
      </c>
      <c r="P810" s="35">
        <v>3.2811</v>
      </c>
      <c r="Q810" s="35">
        <v>0</v>
      </c>
      <c r="R810" s="35">
        <v>0</v>
      </c>
      <c r="S810" s="35">
        <v>0</v>
      </c>
      <c r="T810" s="35">
        <v>0</v>
      </c>
      <c r="U810" s="37">
        <f t="shared" si="300"/>
        <v>49.72880000000001</v>
      </c>
    </row>
    <row r="811" spans="2:21" ht="13.5" customHeight="1">
      <c r="B811" s="3"/>
      <c r="C811" s="7" t="s">
        <v>53</v>
      </c>
      <c r="D811" s="35">
        <v>0</v>
      </c>
      <c r="E811" s="35">
        <v>0</v>
      </c>
      <c r="F811" s="35">
        <v>0</v>
      </c>
      <c r="G811" s="35">
        <v>0</v>
      </c>
      <c r="H811" s="35">
        <v>9.5769</v>
      </c>
      <c r="I811" s="35">
        <v>2.1751</v>
      </c>
      <c r="J811" s="35">
        <v>10.4534</v>
      </c>
      <c r="K811" s="35">
        <v>0</v>
      </c>
      <c r="L811" s="35">
        <v>23.584</v>
      </c>
      <c r="M811" s="36">
        <v>40.5723</v>
      </c>
      <c r="N811" s="35">
        <v>24.5684</v>
      </c>
      <c r="O811" s="35">
        <v>18.3371</v>
      </c>
      <c r="P811" s="35">
        <v>16.5598</v>
      </c>
      <c r="Q811" s="35">
        <v>0</v>
      </c>
      <c r="R811" s="35">
        <v>0</v>
      </c>
      <c r="S811" s="35">
        <v>0</v>
      </c>
      <c r="T811" s="35">
        <v>0</v>
      </c>
      <c r="U811" s="37">
        <f t="shared" si="300"/>
        <v>145.827</v>
      </c>
    </row>
    <row r="812" spans="2:21" ht="13.5" customHeight="1">
      <c r="B812" s="3"/>
      <c r="C812" s="7" t="s">
        <v>89</v>
      </c>
      <c r="D812" s="35">
        <v>0</v>
      </c>
      <c r="E812" s="35">
        <v>0</v>
      </c>
      <c r="F812" s="35">
        <v>0</v>
      </c>
      <c r="G812" s="35">
        <v>1.7098</v>
      </c>
      <c r="H812" s="35">
        <v>0</v>
      </c>
      <c r="I812" s="35">
        <v>4.477</v>
      </c>
      <c r="J812" s="35">
        <v>0</v>
      </c>
      <c r="K812" s="35">
        <v>0</v>
      </c>
      <c r="L812" s="35">
        <v>0</v>
      </c>
      <c r="M812" s="36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7">
        <f t="shared" si="300"/>
        <v>6.1868</v>
      </c>
    </row>
    <row r="813" spans="2:21" ht="13.5" customHeight="1">
      <c r="B813" s="3" t="s">
        <v>6</v>
      </c>
      <c r="C813" s="7" t="s">
        <v>90</v>
      </c>
      <c r="D813" s="35">
        <v>0</v>
      </c>
      <c r="E813" s="35">
        <v>0</v>
      </c>
      <c r="F813" s="35">
        <v>0</v>
      </c>
      <c r="G813" s="35">
        <v>59.1189</v>
      </c>
      <c r="H813" s="35">
        <v>0</v>
      </c>
      <c r="I813" s="35">
        <v>0</v>
      </c>
      <c r="J813" s="35">
        <v>0</v>
      </c>
      <c r="K813" s="35">
        <v>0</v>
      </c>
      <c r="L813" s="35">
        <v>0</v>
      </c>
      <c r="M813" s="36">
        <v>29.8204</v>
      </c>
      <c r="N813" s="35">
        <v>5.4715</v>
      </c>
      <c r="O813" s="35">
        <v>14.6006</v>
      </c>
      <c r="P813" s="35">
        <v>1.6736</v>
      </c>
      <c r="Q813" s="35">
        <v>0</v>
      </c>
      <c r="R813" s="35">
        <v>0</v>
      </c>
      <c r="S813" s="35">
        <v>0</v>
      </c>
      <c r="T813" s="35">
        <v>0</v>
      </c>
      <c r="U813" s="37">
        <f t="shared" si="300"/>
        <v>110.685</v>
      </c>
    </row>
    <row r="814" spans="2:21" ht="13.5" customHeight="1">
      <c r="B814" s="3"/>
      <c r="C814" s="7" t="s">
        <v>91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6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7">
        <f t="shared" si="300"/>
        <v>0</v>
      </c>
    </row>
    <row r="815" spans="2:21" ht="13.5" customHeight="1">
      <c r="B815" s="3"/>
      <c r="C815" s="7" t="s">
        <v>92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  <c r="M815" s="36">
        <v>0</v>
      </c>
      <c r="N815" s="35">
        <v>0</v>
      </c>
      <c r="O815" s="35">
        <v>3.306</v>
      </c>
      <c r="P815" s="35">
        <v>3.306</v>
      </c>
      <c r="Q815" s="35">
        <v>0</v>
      </c>
      <c r="R815" s="35">
        <v>0</v>
      </c>
      <c r="S815" s="35">
        <v>0</v>
      </c>
      <c r="T815" s="35">
        <v>0</v>
      </c>
      <c r="U815" s="37">
        <f t="shared" si="300"/>
        <v>6.612</v>
      </c>
    </row>
    <row r="816" spans="2:21" ht="13.5" customHeight="1">
      <c r="B816" s="3"/>
      <c r="C816" s="7" t="s">
        <v>54</v>
      </c>
      <c r="D816" s="35">
        <v>204.4026</v>
      </c>
      <c r="E816" s="35">
        <v>175.7197</v>
      </c>
      <c r="F816" s="35">
        <v>25.1404</v>
      </c>
      <c r="G816" s="35">
        <v>28.4198</v>
      </c>
      <c r="H816" s="35">
        <v>27.787</v>
      </c>
      <c r="I816" s="35">
        <v>40.7269</v>
      </c>
      <c r="J816" s="35">
        <v>6.3384</v>
      </c>
      <c r="K816" s="35">
        <v>1.5418</v>
      </c>
      <c r="L816" s="35">
        <v>7.8802</v>
      </c>
      <c r="M816" s="36">
        <v>1.5418</v>
      </c>
      <c r="N816" s="35">
        <v>7.815</v>
      </c>
      <c r="O816" s="35">
        <v>4.6254</v>
      </c>
      <c r="P816" s="35">
        <v>6.2794</v>
      </c>
      <c r="Q816" s="35">
        <v>0</v>
      </c>
      <c r="R816" s="35">
        <v>0</v>
      </c>
      <c r="S816" s="35">
        <v>0</v>
      </c>
      <c r="T816" s="35">
        <v>0</v>
      </c>
      <c r="U816" s="37">
        <f t="shared" si="300"/>
        <v>538.2184</v>
      </c>
    </row>
    <row r="817" spans="2:21" ht="13.5" customHeight="1">
      <c r="B817" s="3"/>
      <c r="C817" s="7" t="s">
        <v>93</v>
      </c>
      <c r="D817" s="35">
        <v>2.8351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0</v>
      </c>
      <c r="M817" s="36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7">
        <f t="shared" si="300"/>
        <v>2.8351</v>
      </c>
    </row>
    <row r="818" spans="2:21" ht="13.5" customHeight="1">
      <c r="B818" s="3"/>
      <c r="C818" s="7" t="s">
        <v>55</v>
      </c>
      <c r="D818" s="35">
        <v>68.8687</v>
      </c>
      <c r="E818" s="35">
        <v>155.8959</v>
      </c>
      <c r="F818" s="35">
        <v>43.8518</v>
      </c>
      <c r="G818" s="35">
        <v>168.4595</v>
      </c>
      <c r="H818" s="35">
        <v>162.4457</v>
      </c>
      <c r="I818" s="35">
        <v>1285.4343</v>
      </c>
      <c r="J818" s="35">
        <v>195.2356</v>
      </c>
      <c r="K818" s="35">
        <v>161.1654</v>
      </c>
      <c r="L818" s="35">
        <v>89.8501</v>
      </c>
      <c r="M818" s="36">
        <v>84.5161</v>
      </c>
      <c r="N818" s="35">
        <v>52.6233</v>
      </c>
      <c r="O818" s="35">
        <v>56.7941</v>
      </c>
      <c r="P818" s="35">
        <v>80.6319</v>
      </c>
      <c r="Q818" s="35">
        <v>28.6029</v>
      </c>
      <c r="R818" s="35">
        <v>27.8937</v>
      </c>
      <c r="S818" s="35">
        <v>1.4349</v>
      </c>
      <c r="T818" s="35">
        <v>0</v>
      </c>
      <c r="U818" s="37">
        <f t="shared" si="300"/>
        <v>2663.7039</v>
      </c>
    </row>
    <row r="819" spans="2:21" ht="13.5" customHeight="1">
      <c r="B819" s="3"/>
      <c r="C819" s="8" t="s">
        <v>94</v>
      </c>
      <c r="D819" s="35">
        <v>0</v>
      </c>
      <c r="E819" s="35">
        <v>0</v>
      </c>
      <c r="F819" s="35">
        <v>0</v>
      </c>
      <c r="G819" s="35">
        <v>2.5159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6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7">
        <f t="shared" si="300"/>
        <v>2.5159</v>
      </c>
    </row>
    <row r="820" spans="2:21" ht="13.5" customHeight="1">
      <c r="B820" s="5"/>
      <c r="C820" s="9" t="s">
        <v>86</v>
      </c>
      <c r="D820" s="38">
        <f aca="true" t="shared" si="302" ref="D820:T820">SUM(D796:D819)</f>
        <v>290.23850000000004</v>
      </c>
      <c r="E820" s="38">
        <f t="shared" si="302"/>
        <v>751.4959999999999</v>
      </c>
      <c r="F820" s="38">
        <f t="shared" si="302"/>
        <v>140.1886</v>
      </c>
      <c r="G820" s="38">
        <f t="shared" si="302"/>
        <v>403.63699999999994</v>
      </c>
      <c r="H820" s="38">
        <f t="shared" si="302"/>
        <v>290.0489</v>
      </c>
      <c r="I820" s="38">
        <f t="shared" si="302"/>
        <v>1648.3899999999999</v>
      </c>
      <c r="J820" s="38">
        <f t="shared" si="302"/>
        <v>400.1032</v>
      </c>
      <c r="K820" s="38">
        <f t="shared" si="302"/>
        <v>479.1489</v>
      </c>
      <c r="L820" s="38">
        <f t="shared" si="302"/>
        <v>274.8473</v>
      </c>
      <c r="M820" s="39">
        <f t="shared" si="302"/>
        <v>510.3069</v>
      </c>
      <c r="N820" s="38">
        <f t="shared" si="302"/>
        <v>570.6817</v>
      </c>
      <c r="O820" s="38">
        <f t="shared" si="302"/>
        <v>523.6863999999999</v>
      </c>
      <c r="P820" s="38">
        <f t="shared" si="302"/>
        <v>249.6603</v>
      </c>
      <c r="Q820" s="38">
        <f t="shared" si="302"/>
        <v>126.14209999999999</v>
      </c>
      <c r="R820" s="38">
        <f t="shared" si="302"/>
        <v>76.29429999999999</v>
      </c>
      <c r="S820" s="38">
        <f t="shared" si="302"/>
        <v>3.6871</v>
      </c>
      <c r="T820" s="38">
        <f t="shared" si="302"/>
        <v>2.2522</v>
      </c>
      <c r="U820" s="40">
        <f t="shared" si="300"/>
        <v>6740.809399999999</v>
      </c>
    </row>
    <row r="821" spans="2:21" ht="13.5" customHeight="1">
      <c r="B821" s="1"/>
      <c r="C821" s="10" t="s">
        <v>56</v>
      </c>
      <c r="D821" s="35">
        <v>0</v>
      </c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5">
        <v>0</v>
      </c>
      <c r="L821" s="35">
        <v>0</v>
      </c>
      <c r="M821" s="36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7">
        <f t="shared" si="300"/>
        <v>0</v>
      </c>
    </row>
    <row r="822" spans="2:21" ht="13.5" customHeight="1">
      <c r="B822" s="3"/>
      <c r="C822" s="7" t="s">
        <v>57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  <c r="M822" s="36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7">
        <f t="shared" si="300"/>
        <v>0</v>
      </c>
    </row>
    <row r="823" spans="2:21" ht="13.5" customHeight="1">
      <c r="B823" s="3"/>
      <c r="C823" s="7" t="s">
        <v>58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0</v>
      </c>
      <c r="M823" s="36">
        <v>0</v>
      </c>
      <c r="N823" s="35">
        <v>0</v>
      </c>
      <c r="O823" s="35">
        <v>0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7">
        <f t="shared" si="300"/>
        <v>0</v>
      </c>
    </row>
    <row r="824" spans="2:21" ht="13.5" customHeight="1">
      <c r="B824" s="3" t="s">
        <v>7</v>
      </c>
      <c r="C824" s="7" t="s">
        <v>95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26.2193</v>
      </c>
      <c r="J824" s="35">
        <v>32.1161</v>
      </c>
      <c r="K824" s="35">
        <v>0</v>
      </c>
      <c r="L824" s="35">
        <v>78.658</v>
      </c>
      <c r="M824" s="36">
        <v>78.658</v>
      </c>
      <c r="N824" s="35">
        <v>0</v>
      </c>
      <c r="O824" s="35">
        <v>8.9021</v>
      </c>
      <c r="P824" s="35">
        <v>0</v>
      </c>
      <c r="Q824" s="35">
        <v>0</v>
      </c>
      <c r="R824" s="35">
        <v>4.7868</v>
      </c>
      <c r="S824" s="35">
        <v>0</v>
      </c>
      <c r="T824" s="35">
        <v>0</v>
      </c>
      <c r="U824" s="37">
        <f t="shared" si="300"/>
        <v>229.3403</v>
      </c>
    </row>
    <row r="825" spans="2:21" ht="13.5" customHeight="1">
      <c r="B825" s="3"/>
      <c r="C825" s="7" t="s">
        <v>59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11.9993</v>
      </c>
      <c r="J825" s="35">
        <v>11.9993</v>
      </c>
      <c r="K825" s="35">
        <v>0</v>
      </c>
      <c r="L825" s="35">
        <v>0</v>
      </c>
      <c r="M825" s="36">
        <v>0</v>
      </c>
      <c r="N825" s="35">
        <v>0</v>
      </c>
      <c r="O825" s="35">
        <v>0</v>
      </c>
      <c r="P825" s="35">
        <v>0</v>
      </c>
      <c r="Q825" s="35">
        <v>0</v>
      </c>
      <c r="R825" s="35">
        <v>0</v>
      </c>
      <c r="S825" s="35">
        <v>0</v>
      </c>
      <c r="T825" s="35">
        <v>0</v>
      </c>
      <c r="U825" s="37">
        <f t="shared" si="300"/>
        <v>23.9986</v>
      </c>
    </row>
    <row r="826" spans="2:21" ht="13.5" customHeight="1">
      <c r="B826" s="3"/>
      <c r="C826" s="7" t="s">
        <v>60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0</v>
      </c>
      <c r="M826" s="36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7">
        <f t="shared" si="300"/>
        <v>0</v>
      </c>
    </row>
    <row r="827" spans="2:21" ht="13.5" customHeight="1">
      <c r="B827" s="3"/>
      <c r="C827" s="7" t="s">
        <v>61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0</v>
      </c>
      <c r="M827" s="36">
        <v>0</v>
      </c>
      <c r="N827" s="35">
        <v>0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7">
        <f t="shared" si="300"/>
        <v>0</v>
      </c>
    </row>
    <row r="828" spans="2:21" ht="13.5" customHeight="1">
      <c r="B828" s="3"/>
      <c r="C828" s="7" t="s">
        <v>62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0</v>
      </c>
      <c r="M828" s="36">
        <v>0</v>
      </c>
      <c r="N828" s="35">
        <v>0</v>
      </c>
      <c r="O828" s="35">
        <v>0</v>
      </c>
      <c r="P828" s="35">
        <v>0</v>
      </c>
      <c r="Q828" s="35">
        <v>0</v>
      </c>
      <c r="R828" s="35">
        <v>0</v>
      </c>
      <c r="S828" s="35">
        <v>0</v>
      </c>
      <c r="T828" s="35">
        <v>0</v>
      </c>
      <c r="U828" s="37">
        <f t="shared" si="300"/>
        <v>0</v>
      </c>
    </row>
    <row r="829" spans="2:21" ht="13.5" customHeight="1">
      <c r="B829" s="3" t="s">
        <v>8</v>
      </c>
      <c r="C829" s="7" t="s">
        <v>63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0</v>
      </c>
      <c r="M829" s="36">
        <v>0</v>
      </c>
      <c r="N829" s="35">
        <v>0</v>
      </c>
      <c r="O829" s="35">
        <v>0</v>
      </c>
      <c r="P829" s="35">
        <v>0</v>
      </c>
      <c r="Q829" s="35">
        <v>0</v>
      </c>
      <c r="R829" s="35">
        <v>0</v>
      </c>
      <c r="S829" s="35">
        <v>0</v>
      </c>
      <c r="T829" s="35">
        <v>0</v>
      </c>
      <c r="U829" s="37">
        <f t="shared" si="300"/>
        <v>0</v>
      </c>
    </row>
    <row r="830" spans="2:21" ht="13.5" customHeight="1">
      <c r="B830" s="3"/>
      <c r="C830" s="7" t="s">
        <v>96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0</v>
      </c>
      <c r="M830" s="36">
        <v>0</v>
      </c>
      <c r="N830" s="35">
        <v>0</v>
      </c>
      <c r="O830" s="35">
        <v>0</v>
      </c>
      <c r="P830" s="35">
        <v>0</v>
      </c>
      <c r="Q830" s="35">
        <v>0</v>
      </c>
      <c r="R830" s="35">
        <v>0</v>
      </c>
      <c r="S830" s="35">
        <v>0</v>
      </c>
      <c r="T830" s="35">
        <v>0</v>
      </c>
      <c r="U830" s="37">
        <f t="shared" si="300"/>
        <v>0</v>
      </c>
    </row>
    <row r="831" spans="2:21" ht="13.5" customHeight="1">
      <c r="B831" s="3"/>
      <c r="C831" s="7" t="s">
        <v>64</v>
      </c>
      <c r="D831" s="35">
        <v>1</v>
      </c>
      <c r="E831" s="35">
        <v>2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0</v>
      </c>
      <c r="M831" s="36">
        <v>0</v>
      </c>
      <c r="N831" s="35">
        <v>0</v>
      </c>
      <c r="O831" s="35">
        <v>0</v>
      </c>
      <c r="P831" s="35">
        <v>0</v>
      </c>
      <c r="Q831" s="35">
        <v>0</v>
      </c>
      <c r="R831" s="35">
        <v>0</v>
      </c>
      <c r="S831" s="35">
        <v>0</v>
      </c>
      <c r="T831" s="35">
        <v>0</v>
      </c>
      <c r="U831" s="37">
        <f t="shared" si="300"/>
        <v>3</v>
      </c>
    </row>
    <row r="832" spans="2:21" ht="13.5" customHeight="1">
      <c r="B832" s="3"/>
      <c r="C832" s="7" t="s">
        <v>65</v>
      </c>
      <c r="D832" s="35">
        <v>0</v>
      </c>
      <c r="E832" s="35">
        <v>0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5">
        <v>0</v>
      </c>
      <c r="L832" s="35">
        <v>0</v>
      </c>
      <c r="M832" s="36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7">
        <f t="shared" si="300"/>
        <v>0</v>
      </c>
    </row>
    <row r="833" spans="2:21" ht="13.5" customHeight="1">
      <c r="B833" s="3"/>
      <c r="C833" s="7" t="s">
        <v>66</v>
      </c>
      <c r="D833" s="35">
        <v>0</v>
      </c>
      <c r="E833" s="35">
        <v>0</v>
      </c>
      <c r="F833" s="35">
        <v>0</v>
      </c>
      <c r="G833" s="35">
        <v>0</v>
      </c>
      <c r="H833" s="35">
        <v>0</v>
      </c>
      <c r="I833" s="35">
        <v>0</v>
      </c>
      <c r="J833" s="35">
        <v>0</v>
      </c>
      <c r="K833" s="35">
        <v>0</v>
      </c>
      <c r="L833" s="35">
        <v>0</v>
      </c>
      <c r="M833" s="36">
        <v>0</v>
      </c>
      <c r="N833" s="35">
        <v>0</v>
      </c>
      <c r="O833" s="35">
        <v>0</v>
      </c>
      <c r="P833" s="35">
        <v>0</v>
      </c>
      <c r="Q833" s="35">
        <v>0</v>
      </c>
      <c r="R833" s="35">
        <v>0</v>
      </c>
      <c r="S833" s="35">
        <v>0</v>
      </c>
      <c r="T833" s="35">
        <v>0</v>
      </c>
      <c r="U833" s="37">
        <f t="shared" si="300"/>
        <v>0</v>
      </c>
    </row>
    <row r="834" spans="2:21" ht="13.5" customHeight="1">
      <c r="B834" s="3" t="s">
        <v>9</v>
      </c>
      <c r="C834" s="7" t="s">
        <v>67</v>
      </c>
      <c r="D834" s="35">
        <v>3</v>
      </c>
      <c r="E834" s="35">
        <v>6</v>
      </c>
      <c r="F834" s="35">
        <v>0</v>
      </c>
      <c r="G834" s="35">
        <v>3</v>
      </c>
      <c r="H834" s="35">
        <v>0</v>
      </c>
      <c r="I834" s="35">
        <v>4.3075</v>
      </c>
      <c r="J834" s="35">
        <v>0</v>
      </c>
      <c r="K834" s="35">
        <v>0</v>
      </c>
      <c r="L834" s="35">
        <v>0</v>
      </c>
      <c r="M834" s="36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0</v>
      </c>
      <c r="S834" s="35">
        <v>0</v>
      </c>
      <c r="T834" s="35">
        <v>0</v>
      </c>
      <c r="U834" s="37">
        <f t="shared" si="300"/>
        <v>16.3075</v>
      </c>
    </row>
    <row r="835" spans="2:21" ht="13.5" customHeight="1">
      <c r="B835" s="3"/>
      <c r="C835" s="7" t="s">
        <v>97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0</v>
      </c>
      <c r="M835" s="36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7">
        <f>SUM(D835:T835)</f>
        <v>0</v>
      </c>
    </row>
    <row r="836" spans="2:21" ht="13.5" customHeight="1">
      <c r="B836" s="3"/>
      <c r="C836" s="7" t="s">
        <v>68</v>
      </c>
      <c r="D836" s="35">
        <v>0</v>
      </c>
      <c r="E836" s="35">
        <v>0</v>
      </c>
      <c r="F836" s="35">
        <v>0</v>
      </c>
      <c r="G836" s="35">
        <v>0</v>
      </c>
      <c r="H836" s="35">
        <v>0</v>
      </c>
      <c r="I836" s="35">
        <v>18.3975</v>
      </c>
      <c r="J836" s="35">
        <v>18.3975</v>
      </c>
      <c r="K836" s="35">
        <v>0</v>
      </c>
      <c r="L836" s="35">
        <v>0</v>
      </c>
      <c r="M836" s="36">
        <v>0</v>
      </c>
      <c r="N836" s="35">
        <v>0</v>
      </c>
      <c r="O836" s="35">
        <v>0</v>
      </c>
      <c r="P836" s="35">
        <v>0</v>
      </c>
      <c r="Q836" s="35">
        <v>0</v>
      </c>
      <c r="R836" s="35">
        <v>0</v>
      </c>
      <c r="S836" s="35">
        <v>0</v>
      </c>
      <c r="T836" s="35">
        <v>0</v>
      </c>
      <c r="U836" s="37">
        <f t="shared" si="300"/>
        <v>36.795</v>
      </c>
    </row>
    <row r="837" spans="2:21" ht="13.5" customHeight="1">
      <c r="B837" s="3"/>
      <c r="C837" s="8" t="s">
        <v>106</v>
      </c>
      <c r="D837" s="41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41">
        <v>0</v>
      </c>
      <c r="K837" s="41">
        <v>0</v>
      </c>
      <c r="L837" s="41">
        <v>0</v>
      </c>
      <c r="M837" s="42">
        <v>0</v>
      </c>
      <c r="N837" s="35">
        <v>0</v>
      </c>
      <c r="O837" s="35">
        <v>4.5</v>
      </c>
      <c r="P837" s="35">
        <v>0</v>
      </c>
      <c r="Q837" s="35">
        <v>0</v>
      </c>
      <c r="R837" s="35">
        <v>0</v>
      </c>
      <c r="S837" s="41">
        <v>0</v>
      </c>
      <c r="T837" s="41">
        <v>0</v>
      </c>
      <c r="U837" s="43">
        <f t="shared" si="300"/>
        <v>4.5</v>
      </c>
    </row>
    <row r="838" spans="2:21" ht="13.5" customHeight="1">
      <c r="B838" s="5"/>
      <c r="C838" s="11" t="s">
        <v>86</v>
      </c>
      <c r="D838" s="41">
        <f aca="true" t="shared" si="303" ref="D838:T838">SUM(D821:D837)</f>
        <v>4</v>
      </c>
      <c r="E838" s="38">
        <f t="shared" si="303"/>
        <v>8</v>
      </c>
      <c r="F838" s="38">
        <f t="shared" si="303"/>
        <v>0</v>
      </c>
      <c r="G838" s="38">
        <f t="shared" si="303"/>
        <v>3</v>
      </c>
      <c r="H838" s="38">
        <f t="shared" si="303"/>
        <v>0</v>
      </c>
      <c r="I838" s="38">
        <f t="shared" si="303"/>
        <v>60.9236</v>
      </c>
      <c r="J838" s="41">
        <f t="shared" si="303"/>
        <v>62.5129</v>
      </c>
      <c r="K838" s="41">
        <f t="shared" si="303"/>
        <v>0</v>
      </c>
      <c r="L838" s="41">
        <f t="shared" si="303"/>
        <v>78.658</v>
      </c>
      <c r="M838" s="42">
        <f t="shared" si="303"/>
        <v>78.658</v>
      </c>
      <c r="N838" s="38">
        <f t="shared" si="303"/>
        <v>0</v>
      </c>
      <c r="O838" s="38">
        <f t="shared" si="303"/>
        <v>13.4021</v>
      </c>
      <c r="P838" s="38">
        <f t="shared" si="303"/>
        <v>0</v>
      </c>
      <c r="Q838" s="38">
        <f t="shared" si="303"/>
        <v>0</v>
      </c>
      <c r="R838" s="38">
        <f t="shared" si="303"/>
        <v>4.7868</v>
      </c>
      <c r="S838" s="41">
        <f t="shared" si="303"/>
        <v>0</v>
      </c>
      <c r="T838" s="41">
        <f t="shared" si="303"/>
        <v>0</v>
      </c>
      <c r="U838" s="43">
        <f t="shared" si="300"/>
        <v>313.94140000000004</v>
      </c>
    </row>
    <row r="839" spans="2:21" ht="13.5" customHeight="1">
      <c r="B839" s="3"/>
      <c r="C839" s="4" t="s">
        <v>98</v>
      </c>
      <c r="D839" s="32">
        <v>693.5592</v>
      </c>
      <c r="E839" s="32">
        <v>198.4149</v>
      </c>
      <c r="F839" s="32">
        <v>235.6693</v>
      </c>
      <c r="G839" s="35">
        <v>135.9757</v>
      </c>
      <c r="H839" s="35">
        <v>21.1036</v>
      </c>
      <c r="I839" s="35">
        <v>19.7487</v>
      </c>
      <c r="J839" s="32">
        <v>33.4163</v>
      </c>
      <c r="K839" s="32">
        <v>11.0608</v>
      </c>
      <c r="L839" s="32">
        <v>12.8596</v>
      </c>
      <c r="M839" s="33">
        <v>36.0402</v>
      </c>
      <c r="N839" s="32">
        <v>50.3786</v>
      </c>
      <c r="O839" s="32">
        <v>60.0721</v>
      </c>
      <c r="P839" s="35">
        <v>28.88</v>
      </c>
      <c r="Q839" s="35">
        <v>40.2528</v>
      </c>
      <c r="R839" s="35">
        <v>6.1956</v>
      </c>
      <c r="S839" s="32">
        <v>0</v>
      </c>
      <c r="T839" s="32">
        <v>0</v>
      </c>
      <c r="U839" s="34">
        <f t="shared" si="300"/>
        <v>1583.6274</v>
      </c>
    </row>
    <row r="840" spans="2:21" ht="13.5" customHeight="1">
      <c r="B840" s="3" t="s">
        <v>11</v>
      </c>
      <c r="C840" s="4" t="s">
        <v>99</v>
      </c>
      <c r="D840" s="35">
        <v>0</v>
      </c>
      <c r="E840" s="35">
        <v>0</v>
      </c>
      <c r="F840" s="35">
        <v>0</v>
      </c>
      <c r="G840" s="35">
        <v>0</v>
      </c>
      <c r="H840" s="35">
        <v>0</v>
      </c>
      <c r="I840" s="35">
        <v>43.5933</v>
      </c>
      <c r="J840" s="35">
        <v>0</v>
      </c>
      <c r="K840" s="35">
        <v>0</v>
      </c>
      <c r="L840" s="35">
        <v>0</v>
      </c>
      <c r="M840" s="36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7">
        <f t="shared" si="300"/>
        <v>43.5933</v>
      </c>
    </row>
    <row r="841" spans="2:21" ht="13.5" customHeight="1">
      <c r="B841" s="3"/>
      <c r="C841" s="4" t="s">
        <v>100</v>
      </c>
      <c r="D841" s="35">
        <v>0</v>
      </c>
      <c r="E841" s="35">
        <v>0</v>
      </c>
      <c r="F841" s="35">
        <v>0</v>
      </c>
      <c r="G841" s="35">
        <v>0</v>
      </c>
      <c r="H841" s="35">
        <v>0</v>
      </c>
      <c r="I841" s="35">
        <v>0</v>
      </c>
      <c r="J841" s="35">
        <v>0</v>
      </c>
      <c r="K841" s="35">
        <v>0</v>
      </c>
      <c r="L841" s="35">
        <v>0</v>
      </c>
      <c r="M841" s="36">
        <v>0</v>
      </c>
      <c r="N841" s="35">
        <v>0</v>
      </c>
      <c r="O841" s="35">
        <v>0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7">
        <f t="shared" si="300"/>
        <v>0</v>
      </c>
    </row>
    <row r="842" spans="2:21" ht="13.5" customHeight="1">
      <c r="B842" s="3" t="s">
        <v>12</v>
      </c>
      <c r="C842" s="4" t="s">
        <v>101</v>
      </c>
      <c r="D842" s="35">
        <v>0</v>
      </c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35">
        <v>0</v>
      </c>
      <c r="K842" s="35">
        <v>0</v>
      </c>
      <c r="L842" s="35">
        <v>0</v>
      </c>
      <c r="M842" s="36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7">
        <f t="shared" si="300"/>
        <v>0</v>
      </c>
    </row>
    <row r="843" spans="2:21" ht="13.5" customHeight="1">
      <c r="B843" s="3"/>
      <c r="C843" s="4" t="s">
        <v>102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  <c r="M843" s="36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7">
        <f t="shared" si="300"/>
        <v>0</v>
      </c>
    </row>
    <row r="844" spans="2:21" ht="13.5" customHeight="1">
      <c r="B844" s="3" t="s">
        <v>6</v>
      </c>
      <c r="C844" s="4" t="s">
        <v>103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35">
        <v>0</v>
      </c>
      <c r="K844" s="35">
        <v>0</v>
      </c>
      <c r="L844" s="35">
        <v>0</v>
      </c>
      <c r="M844" s="36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7">
        <f t="shared" si="300"/>
        <v>0</v>
      </c>
    </row>
    <row r="845" spans="2:21" ht="13.5" customHeight="1">
      <c r="B845" s="3"/>
      <c r="C845" s="12" t="s">
        <v>104</v>
      </c>
      <c r="D845" s="41">
        <v>0</v>
      </c>
      <c r="E845" s="41">
        <v>0</v>
      </c>
      <c r="F845" s="41">
        <v>0</v>
      </c>
      <c r="G845" s="41">
        <v>0</v>
      </c>
      <c r="H845" s="41">
        <v>0</v>
      </c>
      <c r="I845" s="41">
        <v>5.4542</v>
      </c>
      <c r="J845" s="41">
        <v>0</v>
      </c>
      <c r="K845" s="41">
        <v>0</v>
      </c>
      <c r="L845" s="41">
        <v>6.2834</v>
      </c>
      <c r="M845" s="42">
        <v>2.1681</v>
      </c>
      <c r="N845" s="41">
        <v>6.2834</v>
      </c>
      <c r="O845" s="41">
        <v>0</v>
      </c>
      <c r="P845" s="41">
        <v>0</v>
      </c>
      <c r="Q845" s="41">
        <v>0</v>
      </c>
      <c r="R845" s="41">
        <v>0</v>
      </c>
      <c r="S845" s="41">
        <v>0</v>
      </c>
      <c r="T845" s="41">
        <v>0</v>
      </c>
      <c r="U845" s="43">
        <f t="shared" si="300"/>
        <v>20.1891</v>
      </c>
    </row>
    <row r="846" spans="2:21" ht="13.5" customHeight="1">
      <c r="B846" s="5"/>
      <c r="C846" s="11" t="s">
        <v>2</v>
      </c>
      <c r="D846" s="38">
        <f aca="true" t="shared" si="304" ref="D846:T846">SUM(D839:D845)</f>
        <v>693.5592</v>
      </c>
      <c r="E846" s="38">
        <f t="shared" si="304"/>
        <v>198.4149</v>
      </c>
      <c r="F846" s="38">
        <f t="shared" si="304"/>
        <v>235.6693</v>
      </c>
      <c r="G846" s="38">
        <f t="shared" si="304"/>
        <v>135.9757</v>
      </c>
      <c r="H846" s="38">
        <f t="shared" si="304"/>
        <v>21.1036</v>
      </c>
      <c r="I846" s="38">
        <f t="shared" si="304"/>
        <v>68.7962</v>
      </c>
      <c r="J846" s="38">
        <f t="shared" si="304"/>
        <v>33.4163</v>
      </c>
      <c r="K846" s="38">
        <f t="shared" si="304"/>
        <v>11.0608</v>
      </c>
      <c r="L846" s="38">
        <f t="shared" si="304"/>
        <v>19.143</v>
      </c>
      <c r="M846" s="39">
        <f t="shared" si="304"/>
        <v>38.2083</v>
      </c>
      <c r="N846" s="38">
        <f t="shared" si="304"/>
        <v>56.662</v>
      </c>
      <c r="O846" s="38">
        <f t="shared" si="304"/>
        <v>60.0721</v>
      </c>
      <c r="P846" s="38">
        <f t="shared" si="304"/>
        <v>28.88</v>
      </c>
      <c r="Q846" s="38">
        <f t="shared" si="304"/>
        <v>40.2528</v>
      </c>
      <c r="R846" s="38">
        <f t="shared" si="304"/>
        <v>6.1956</v>
      </c>
      <c r="S846" s="38">
        <f t="shared" si="304"/>
        <v>0</v>
      </c>
      <c r="T846" s="38">
        <f t="shared" si="304"/>
        <v>0</v>
      </c>
      <c r="U846" s="40">
        <f t="shared" si="300"/>
        <v>1647.4098000000001</v>
      </c>
    </row>
    <row r="847" spans="2:21" ht="13.5" customHeight="1">
      <c r="B847" s="49" t="s">
        <v>10</v>
      </c>
      <c r="C847" s="50"/>
      <c r="D847" s="44">
        <f aca="true" t="shared" si="305" ref="D847:T847">+D795+D820+D838+D846</f>
        <v>987.7977000000001</v>
      </c>
      <c r="E847" s="44">
        <f t="shared" si="305"/>
        <v>957.9108999999999</v>
      </c>
      <c r="F847" s="44">
        <f t="shared" si="305"/>
        <v>375.8579</v>
      </c>
      <c r="G847" s="44">
        <f t="shared" si="305"/>
        <v>542.6126999999999</v>
      </c>
      <c r="H847" s="44">
        <f t="shared" si="305"/>
        <v>311.15250000000003</v>
      </c>
      <c r="I847" s="44">
        <f t="shared" si="305"/>
        <v>1778.1098</v>
      </c>
      <c r="J847" s="44">
        <f t="shared" si="305"/>
        <v>496.0324</v>
      </c>
      <c r="K847" s="44">
        <f t="shared" si="305"/>
        <v>490.2097</v>
      </c>
      <c r="L847" s="44">
        <f t="shared" si="305"/>
        <v>372.64830000000006</v>
      </c>
      <c r="M847" s="45">
        <f t="shared" si="305"/>
        <v>629.3959</v>
      </c>
      <c r="N847" s="44">
        <f t="shared" si="305"/>
        <v>627.3437</v>
      </c>
      <c r="O847" s="44">
        <f t="shared" si="305"/>
        <v>598.2159999999999</v>
      </c>
      <c r="P847" s="44">
        <f t="shared" si="305"/>
        <v>278.5403</v>
      </c>
      <c r="Q847" s="44">
        <f t="shared" si="305"/>
        <v>166.39489999999998</v>
      </c>
      <c r="R847" s="44">
        <f t="shared" si="305"/>
        <v>87.27669999999999</v>
      </c>
      <c r="S847" s="44">
        <f t="shared" si="305"/>
        <v>3.6871</v>
      </c>
      <c r="T847" s="44">
        <f t="shared" si="305"/>
        <v>2.2522</v>
      </c>
      <c r="U847" s="46">
        <f t="shared" si="300"/>
        <v>8705.4387</v>
      </c>
    </row>
    <row r="849" spans="2:56" ht="13.5" customHeight="1">
      <c r="B849" s="27"/>
      <c r="C849" s="26" t="s">
        <v>33</v>
      </c>
      <c r="D849" s="51" t="s">
        <v>75</v>
      </c>
      <c r="E849" s="52"/>
      <c r="BC849" s="14"/>
      <c r="BD849" s="13"/>
    </row>
    <row r="850" spans="3:56" ht="13.5" customHeight="1">
      <c r="C850" s="16"/>
      <c r="L850" s="18"/>
      <c r="M850" s="17"/>
      <c r="N850" s="17"/>
      <c r="U850" s="18" t="str">
        <f>$U$5</f>
        <v>(３日間調査　単位：トン）</v>
      </c>
      <c r="BD850" s="13"/>
    </row>
    <row r="851" spans="2:56" ht="13.5" customHeight="1">
      <c r="B851" s="19"/>
      <c r="C851" s="20" t="s">
        <v>15</v>
      </c>
      <c r="D851" s="21">
        <v>0.01</v>
      </c>
      <c r="E851" s="22" t="s">
        <v>16</v>
      </c>
      <c r="F851" s="22" t="s">
        <v>17</v>
      </c>
      <c r="G851" s="22" t="s">
        <v>18</v>
      </c>
      <c r="H851" s="22" t="s">
        <v>19</v>
      </c>
      <c r="I851" s="22" t="s">
        <v>20</v>
      </c>
      <c r="J851" s="22" t="s">
        <v>21</v>
      </c>
      <c r="K851" s="22" t="s">
        <v>22</v>
      </c>
      <c r="L851" s="30" t="s">
        <v>23</v>
      </c>
      <c r="M851" s="22" t="s">
        <v>25</v>
      </c>
      <c r="N851" s="22" t="s">
        <v>26</v>
      </c>
      <c r="O851" s="22" t="s">
        <v>27</v>
      </c>
      <c r="P851" s="22" t="s">
        <v>28</v>
      </c>
      <c r="Q851" s="22" t="s">
        <v>29</v>
      </c>
      <c r="R851" s="22" t="s">
        <v>30</v>
      </c>
      <c r="S851" s="22" t="s">
        <v>31</v>
      </c>
      <c r="T851" s="22">
        <v>1000</v>
      </c>
      <c r="U851" s="53" t="s">
        <v>13</v>
      </c>
      <c r="BD851" s="13"/>
    </row>
    <row r="852" spans="2:56" ht="13.5" customHeight="1">
      <c r="B852" s="23" t="s">
        <v>14</v>
      </c>
      <c r="C852" s="24"/>
      <c r="D852" s="25" t="s">
        <v>24</v>
      </c>
      <c r="E852" s="25" t="s">
        <v>24</v>
      </c>
      <c r="F852" s="25" t="s">
        <v>24</v>
      </c>
      <c r="G852" s="25" t="s">
        <v>24</v>
      </c>
      <c r="H852" s="25" t="s">
        <v>24</v>
      </c>
      <c r="I852" s="25" t="s">
        <v>24</v>
      </c>
      <c r="J852" s="25" t="s">
        <v>24</v>
      </c>
      <c r="K852" s="25" t="s">
        <v>24</v>
      </c>
      <c r="L852" s="31" t="s">
        <v>24</v>
      </c>
      <c r="M852" s="25" t="s">
        <v>24</v>
      </c>
      <c r="N852" s="25" t="s">
        <v>24</v>
      </c>
      <c r="O852" s="25" t="s">
        <v>24</v>
      </c>
      <c r="P852" s="25" t="s">
        <v>24</v>
      </c>
      <c r="Q852" s="25" t="s">
        <v>24</v>
      </c>
      <c r="R852" s="25" t="s">
        <v>24</v>
      </c>
      <c r="S852" s="25" t="s">
        <v>24</v>
      </c>
      <c r="T852" s="25" t="s">
        <v>32</v>
      </c>
      <c r="U852" s="54"/>
      <c r="BD852" s="13"/>
    </row>
    <row r="853" spans="2:21" ht="13.5" customHeight="1">
      <c r="B853" s="1"/>
      <c r="C853" s="2" t="s">
        <v>41</v>
      </c>
      <c r="D853" s="32">
        <v>0</v>
      </c>
      <c r="E853" s="32">
        <v>0</v>
      </c>
      <c r="F853" s="32">
        <v>0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3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4">
        <f>SUM(D853:T853)</f>
        <v>0</v>
      </c>
    </row>
    <row r="854" spans="2:21" ht="13.5" customHeight="1">
      <c r="B854" s="3" t="s">
        <v>0</v>
      </c>
      <c r="C854" s="4" t="s">
        <v>42</v>
      </c>
      <c r="D854" s="35">
        <v>0</v>
      </c>
      <c r="E854" s="35">
        <v>0</v>
      </c>
      <c r="F854" s="35">
        <v>0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0</v>
      </c>
      <c r="M854" s="36">
        <v>0</v>
      </c>
      <c r="N854" s="35">
        <v>0</v>
      </c>
      <c r="O854" s="35">
        <v>0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7">
        <f aca="true" t="shared" si="306" ref="U854:U912">SUM(D854:T854)</f>
        <v>0</v>
      </c>
    </row>
    <row r="855" spans="2:21" ht="13.5" customHeight="1">
      <c r="B855" s="3"/>
      <c r="C855" s="4" t="s">
        <v>43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  <c r="M855" s="36">
        <v>0</v>
      </c>
      <c r="N855" s="35">
        <v>0</v>
      </c>
      <c r="O855" s="35">
        <v>0</v>
      </c>
      <c r="P855" s="35">
        <v>0</v>
      </c>
      <c r="Q855" s="35">
        <v>0</v>
      </c>
      <c r="R855" s="35">
        <v>0</v>
      </c>
      <c r="S855" s="35">
        <v>0</v>
      </c>
      <c r="T855" s="35">
        <v>1.075</v>
      </c>
      <c r="U855" s="37">
        <f t="shared" si="306"/>
        <v>1.075</v>
      </c>
    </row>
    <row r="856" spans="2:21" ht="13.5" customHeight="1">
      <c r="B856" s="3"/>
      <c r="C856" s="4" t="s">
        <v>85</v>
      </c>
      <c r="D856" s="35">
        <v>0</v>
      </c>
      <c r="E856" s="35">
        <v>0</v>
      </c>
      <c r="F856" s="35">
        <v>0</v>
      </c>
      <c r="G856" s="35">
        <v>0</v>
      </c>
      <c r="H856" s="35">
        <v>0</v>
      </c>
      <c r="I856" s="35">
        <v>9.2947</v>
      </c>
      <c r="J856" s="35">
        <v>0</v>
      </c>
      <c r="K856" s="35">
        <v>0</v>
      </c>
      <c r="L856" s="35">
        <v>0</v>
      </c>
      <c r="M856" s="36">
        <v>0</v>
      </c>
      <c r="N856" s="35">
        <v>0</v>
      </c>
      <c r="O856" s="35">
        <v>0</v>
      </c>
      <c r="P856" s="35">
        <v>0</v>
      </c>
      <c r="Q856" s="35">
        <v>0</v>
      </c>
      <c r="R856" s="35">
        <v>2.9727</v>
      </c>
      <c r="S856" s="35">
        <v>29.7415</v>
      </c>
      <c r="T856" s="35">
        <v>45.1826</v>
      </c>
      <c r="U856" s="37">
        <f t="shared" si="306"/>
        <v>87.19149999999999</v>
      </c>
    </row>
    <row r="857" spans="2:21" ht="13.5" customHeight="1">
      <c r="B857" s="3"/>
      <c r="C857" s="4" t="s">
        <v>44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6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2.2725</v>
      </c>
      <c r="S857" s="35">
        <v>10.1323</v>
      </c>
      <c r="T857" s="35">
        <v>80.1653</v>
      </c>
      <c r="U857" s="37">
        <f>SUM(D857:T857)</f>
        <v>92.5701</v>
      </c>
    </row>
    <row r="858" spans="2:21" ht="13.5" customHeight="1">
      <c r="B858" s="3"/>
      <c r="C858" s="4" t="s">
        <v>45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  <c r="K858" s="35">
        <v>0</v>
      </c>
      <c r="L858" s="35">
        <v>0</v>
      </c>
      <c r="M858" s="36">
        <v>0</v>
      </c>
      <c r="N858" s="35">
        <v>0</v>
      </c>
      <c r="O858" s="35">
        <v>0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7">
        <f t="shared" si="306"/>
        <v>0</v>
      </c>
    </row>
    <row r="859" spans="2:21" ht="13.5" customHeight="1">
      <c r="B859" s="3" t="s">
        <v>1</v>
      </c>
      <c r="C859" s="4" t="s">
        <v>105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5">
        <v>0</v>
      </c>
      <c r="L859" s="35">
        <v>0</v>
      </c>
      <c r="M859" s="36">
        <v>0</v>
      </c>
      <c r="N859" s="35">
        <v>0</v>
      </c>
      <c r="O859" s="35">
        <v>0</v>
      </c>
      <c r="P859" s="35">
        <v>0</v>
      </c>
      <c r="Q859" s="35">
        <v>0</v>
      </c>
      <c r="R859" s="35">
        <v>0</v>
      </c>
      <c r="S859" s="35">
        <v>16.3037</v>
      </c>
      <c r="T859" s="35">
        <v>3.2554</v>
      </c>
      <c r="U859" s="37">
        <f t="shared" si="306"/>
        <v>19.5591</v>
      </c>
    </row>
    <row r="860" spans="2:21" ht="13.5" customHeight="1">
      <c r="B860" s="5"/>
      <c r="C860" s="6" t="s">
        <v>86</v>
      </c>
      <c r="D860" s="38">
        <f aca="true" t="shared" si="307" ref="D860:T860">SUM(D853:D859)</f>
        <v>0</v>
      </c>
      <c r="E860" s="38">
        <f t="shared" si="307"/>
        <v>0</v>
      </c>
      <c r="F860" s="38">
        <f t="shared" si="307"/>
        <v>0</v>
      </c>
      <c r="G860" s="38">
        <f t="shared" si="307"/>
        <v>0</v>
      </c>
      <c r="H860" s="38">
        <f t="shared" si="307"/>
        <v>0</v>
      </c>
      <c r="I860" s="38">
        <f t="shared" si="307"/>
        <v>9.2947</v>
      </c>
      <c r="J860" s="38">
        <f t="shared" si="307"/>
        <v>0</v>
      </c>
      <c r="K860" s="38">
        <f t="shared" si="307"/>
        <v>0</v>
      </c>
      <c r="L860" s="38">
        <f t="shared" si="307"/>
        <v>0</v>
      </c>
      <c r="M860" s="39">
        <f t="shared" si="307"/>
        <v>0</v>
      </c>
      <c r="N860" s="38">
        <f t="shared" si="307"/>
        <v>0</v>
      </c>
      <c r="O860" s="38">
        <f t="shared" si="307"/>
        <v>0</v>
      </c>
      <c r="P860" s="38">
        <f t="shared" si="307"/>
        <v>0</v>
      </c>
      <c r="Q860" s="38">
        <f t="shared" si="307"/>
        <v>0</v>
      </c>
      <c r="R860" s="38">
        <f t="shared" si="307"/>
        <v>5.2452000000000005</v>
      </c>
      <c r="S860" s="38">
        <f t="shared" si="307"/>
        <v>56.1775</v>
      </c>
      <c r="T860" s="38">
        <f t="shared" si="307"/>
        <v>129.6783</v>
      </c>
      <c r="U860" s="40">
        <f t="shared" si="306"/>
        <v>200.3957</v>
      </c>
    </row>
    <row r="861" spans="2:21" ht="13.5" customHeight="1">
      <c r="B861" s="3"/>
      <c r="C861" s="7" t="s">
        <v>46</v>
      </c>
      <c r="D861" s="35">
        <v>0</v>
      </c>
      <c r="E861" s="35">
        <v>2492.9338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0</v>
      </c>
      <c r="M861" s="36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23.8929</v>
      </c>
      <c r="S861" s="35">
        <v>6.3942</v>
      </c>
      <c r="T861" s="35">
        <v>0</v>
      </c>
      <c r="U861" s="37">
        <f t="shared" si="306"/>
        <v>2523.2209</v>
      </c>
    </row>
    <row r="862" spans="2:21" ht="13.5" customHeight="1">
      <c r="B862" s="3"/>
      <c r="C862" s="7" t="s">
        <v>83</v>
      </c>
      <c r="D862" s="35">
        <v>0</v>
      </c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0</v>
      </c>
      <c r="M862" s="36">
        <v>0</v>
      </c>
      <c r="N862" s="35">
        <v>0</v>
      </c>
      <c r="O862" s="35">
        <v>0</v>
      </c>
      <c r="P862" s="35">
        <v>0</v>
      </c>
      <c r="Q862" s="35">
        <v>0</v>
      </c>
      <c r="R862" s="35">
        <v>2.3053</v>
      </c>
      <c r="S862" s="35">
        <v>0</v>
      </c>
      <c r="T862" s="35">
        <v>0</v>
      </c>
      <c r="U862" s="37">
        <f t="shared" si="306"/>
        <v>2.3053</v>
      </c>
    </row>
    <row r="863" spans="2:21" ht="13.5" customHeight="1">
      <c r="B863" s="3"/>
      <c r="C863" s="7" t="s">
        <v>79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>
        <v>0</v>
      </c>
      <c r="M863" s="36">
        <v>0</v>
      </c>
      <c r="N863" s="35">
        <v>0</v>
      </c>
      <c r="O863" s="35">
        <v>0</v>
      </c>
      <c r="P863" s="35">
        <v>0</v>
      </c>
      <c r="Q863" s="35">
        <v>0</v>
      </c>
      <c r="R863" s="35">
        <v>0</v>
      </c>
      <c r="S863" s="35">
        <v>0</v>
      </c>
      <c r="T863" s="35">
        <v>0</v>
      </c>
      <c r="U863" s="37">
        <f t="shared" si="306"/>
        <v>0</v>
      </c>
    </row>
    <row r="864" spans="2:21" ht="13.5" customHeight="1">
      <c r="B864" s="3"/>
      <c r="C864" s="7" t="s">
        <v>47</v>
      </c>
      <c r="D864" s="35">
        <v>0</v>
      </c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  <c r="K864" s="35">
        <v>0</v>
      </c>
      <c r="L864" s="35">
        <v>0</v>
      </c>
      <c r="M864" s="36">
        <v>0</v>
      </c>
      <c r="N864" s="35">
        <v>0</v>
      </c>
      <c r="O864" s="35">
        <v>0</v>
      </c>
      <c r="P864" s="35">
        <v>0</v>
      </c>
      <c r="Q864" s="35">
        <v>0</v>
      </c>
      <c r="R864" s="35">
        <v>0</v>
      </c>
      <c r="S864" s="35">
        <v>0</v>
      </c>
      <c r="T864" s="35">
        <v>0</v>
      </c>
      <c r="U864" s="37">
        <f t="shared" si="306"/>
        <v>0</v>
      </c>
    </row>
    <row r="865" spans="2:21" ht="13.5" customHeight="1">
      <c r="B865" s="3"/>
      <c r="C865" s="7" t="s">
        <v>48</v>
      </c>
      <c r="D865" s="35">
        <v>0</v>
      </c>
      <c r="E865" s="35">
        <v>0</v>
      </c>
      <c r="F865" s="35">
        <v>0</v>
      </c>
      <c r="G865" s="35">
        <v>0</v>
      </c>
      <c r="H865" s="35">
        <v>0</v>
      </c>
      <c r="I865" s="35">
        <v>0</v>
      </c>
      <c r="J865" s="35">
        <v>0</v>
      </c>
      <c r="K865" s="35">
        <v>0</v>
      </c>
      <c r="L865" s="35">
        <v>0</v>
      </c>
      <c r="M865" s="36">
        <v>0</v>
      </c>
      <c r="N865" s="35">
        <v>0</v>
      </c>
      <c r="O865" s="35">
        <v>0</v>
      </c>
      <c r="P865" s="35">
        <v>0</v>
      </c>
      <c r="Q865" s="35">
        <v>0</v>
      </c>
      <c r="R865" s="35">
        <v>0</v>
      </c>
      <c r="S865" s="35">
        <v>0</v>
      </c>
      <c r="T865" s="35">
        <v>0</v>
      </c>
      <c r="U865" s="37">
        <f t="shared" si="306"/>
        <v>0</v>
      </c>
    </row>
    <row r="866" spans="2:21" ht="13.5" customHeight="1">
      <c r="B866" s="3" t="s">
        <v>4</v>
      </c>
      <c r="C866" s="7" t="s">
        <v>80</v>
      </c>
      <c r="D866" s="35">
        <v>0</v>
      </c>
      <c r="E866" s="35">
        <v>0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  <c r="K866" s="35">
        <v>0</v>
      </c>
      <c r="L866" s="35">
        <v>0</v>
      </c>
      <c r="M866" s="36">
        <v>0</v>
      </c>
      <c r="N866" s="35">
        <v>0</v>
      </c>
      <c r="O866" s="35">
        <v>0</v>
      </c>
      <c r="P866" s="35">
        <v>1.6354</v>
      </c>
      <c r="Q866" s="35">
        <v>1.6354</v>
      </c>
      <c r="R866" s="35">
        <v>1.0678</v>
      </c>
      <c r="S866" s="35">
        <v>12.434</v>
      </c>
      <c r="T866" s="35">
        <v>3.0089</v>
      </c>
      <c r="U866" s="37">
        <f t="shared" si="306"/>
        <v>19.781499999999998</v>
      </c>
    </row>
    <row r="867" spans="2:21" ht="13.5" customHeight="1">
      <c r="B867" s="3"/>
      <c r="C867" s="7" t="s">
        <v>87</v>
      </c>
      <c r="D867" s="35">
        <v>0</v>
      </c>
      <c r="E867" s="35">
        <v>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  <c r="K867" s="35">
        <v>0</v>
      </c>
      <c r="L867" s="35">
        <v>0</v>
      </c>
      <c r="M867" s="36">
        <v>0</v>
      </c>
      <c r="N867" s="35">
        <v>0</v>
      </c>
      <c r="O867" s="35">
        <v>0</v>
      </c>
      <c r="P867" s="35">
        <v>0</v>
      </c>
      <c r="Q867" s="35">
        <v>0</v>
      </c>
      <c r="R867" s="35">
        <v>0</v>
      </c>
      <c r="S867" s="35">
        <v>0</v>
      </c>
      <c r="T867" s="35">
        <v>0</v>
      </c>
      <c r="U867" s="37">
        <f t="shared" si="306"/>
        <v>0</v>
      </c>
    </row>
    <row r="868" spans="2:21" ht="13.5" customHeight="1">
      <c r="B868" s="3"/>
      <c r="C868" s="7" t="s">
        <v>81</v>
      </c>
      <c r="D868" s="35">
        <v>0</v>
      </c>
      <c r="E868" s="35">
        <v>0</v>
      </c>
      <c r="F868" s="35">
        <v>0</v>
      </c>
      <c r="G868" s="35">
        <v>3.8124</v>
      </c>
      <c r="H868" s="35">
        <v>0</v>
      </c>
      <c r="I868" s="35">
        <v>0</v>
      </c>
      <c r="J868" s="35">
        <v>0</v>
      </c>
      <c r="K868" s="35">
        <v>0</v>
      </c>
      <c r="L868" s="35">
        <v>0</v>
      </c>
      <c r="M868" s="36">
        <v>2.8378</v>
      </c>
      <c r="N868" s="35">
        <v>3.0457</v>
      </c>
      <c r="O868" s="35">
        <v>4.8804</v>
      </c>
      <c r="P868" s="35">
        <v>15.0144</v>
      </c>
      <c r="Q868" s="35">
        <v>17.0149</v>
      </c>
      <c r="R868" s="35">
        <v>185.9169</v>
      </c>
      <c r="S868" s="35">
        <v>111.6084</v>
      </c>
      <c r="T868" s="35">
        <v>33.4716</v>
      </c>
      <c r="U868" s="37">
        <f t="shared" si="306"/>
        <v>377.6025</v>
      </c>
    </row>
    <row r="869" spans="2:21" ht="13.5" customHeight="1">
      <c r="B869" s="3"/>
      <c r="C869" s="7" t="s">
        <v>84</v>
      </c>
      <c r="D869" s="35">
        <v>0</v>
      </c>
      <c r="E869" s="35">
        <v>0</v>
      </c>
      <c r="F869" s="35">
        <v>0</v>
      </c>
      <c r="G869" s="35">
        <v>0</v>
      </c>
      <c r="H869" s="35">
        <v>5.4467</v>
      </c>
      <c r="I869" s="35">
        <v>1.2018</v>
      </c>
      <c r="J869" s="35">
        <v>0</v>
      </c>
      <c r="K869" s="35">
        <v>0</v>
      </c>
      <c r="L869" s="35">
        <v>4.5433</v>
      </c>
      <c r="M869" s="36">
        <v>0</v>
      </c>
      <c r="N869" s="35">
        <v>1.2018</v>
      </c>
      <c r="O869" s="35">
        <v>10.8934</v>
      </c>
      <c r="P869" s="35">
        <v>38.1319</v>
      </c>
      <c r="Q869" s="35">
        <v>140.4808</v>
      </c>
      <c r="R869" s="35">
        <v>449.6238</v>
      </c>
      <c r="S869" s="35">
        <v>177.4056</v>
      </c>
      <c r="T869" s="35">
        <v>321.1535</v>
      </c>
      <c r="U869" s="37">
        <f t="shared" si="306"/>
        <v>1150.0826000000002</v>
      </c>
    </row>
    <row r="870" spans="2:21" ht="13.5" customHeight="1">
      <c r="B870" s="3"/>
      <c r="C870" s="7" t="s">
        <v>49</v>
      </c>
      <c r="D870" s="35">
        <v>0</v>
      </c>
      <c r="E870" s="35">
        <v>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  <c r="K870" s="35">
        <v>0</v>
      </c>
      <c r="L870" s="35">
        <v>0</v>
      </c>
      <c r="M870" s="36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7">
        <f t="shared" si="306"/>
        <v>0</v>
      </c>
    </row>
    <row r="871" spans="2:21" ht="13.5" customHeight="1">
      <c r="B871" s="3"/>
      <c r="C871" s="7" t="s">
        <v>50</v>
      </c>
      <c r="D871" s="35">
        <v>0</v>
      </c>
      <c r="E871" s="35">
        <v>0</v>
      </c>
      <c r="F871" s="35">
        <v>0</v>
      </c>
      <c r="G871" s="35">
        <v>0</v>
      </c>
      <c r="H871" s="35">
        <v>0</v>
      </c>
      <c r="I871" s="35">
        <v>0</v>
      </c>
      <c r="J871" s="35">
        <v>0</v>
      </c>
      <c r="K871" s="35">
        <v>0</v>
      </c>
      <c r="L871" s="35">
        <v>0</v>
      </c>
      <c r="M871" s="36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7">
        <f t="shared" si="306"/>
        <v>0</v>
      </c>
    </row>
    <row r="872" spans="2:21" ht="13.5" customHeight="1">
      <c r="B872" s="3" t="s">
        <v>5</v>
      </c>
      <c r="C872" s="7" t="s">
        <v>88</v>
      </c>
      <c r="D872" s="35">
        <v>0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5">
        <v>0</v>
      </c>
      <c r="L872" s="35">
        <v>0</v>
      </c>
      <c r="M872" s="36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7">
        <f t="shared" si="306"/>
        <v>0</v>
      </c>
    </row>
    <row r="873" spans="2:21" ht="13.5" customHeight="1">
      <c r="B873" s="3"/>
      <c r="C873" s="7" t="s">
        <v>51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1.0698</v>
      </c>
      <c r="J873" s="35">
        <v>0</v>
      </c>
      <c r="K873" s="35">
        <v>0</v>
      </c>
      <c r="L873" s="35">
        <v>0</v>
      </c>
      <c r="M873" s="36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13.8557</v>
      </c>
      <c r="S873" s="35">
        <v>23.5004</v>
      </c>
      <c r="T873" s="35">
        <v>105.8075</v>
      </c>
      <c r="U873" s="37">
        <f t="shared" si="306"/>
        <v>144.23340000000002</v>
      </c>
    </row>
    <row r="874" spans="2:21" ht="13.5" customHeight="1">
      <c r="B874" s="3"/>
      <c r="C874" s="7" t="s">
        <v>82</v>
      </c>
      <c r="D874" s="35">
        <v>0</v>
      </c>
      <c r="E874" s="35">
        <v>0</v>
      </c>
      <c r="F874" s="35">
        <v>0</v>
      </c>
      <c r="G874" s="35">
        <v>0</v>
      </c>
      <c r="H874" s="35">
        <v>2.8063</v>
      </c>
      <c r="I874" s="35">
        <v>17.9489</v>
      </c>
      <c r="J874" s="35">
        <v>57.7312</v>
      </c>
      <c r="K874" s="35">
        <v>39.4364</v>
      </c>
      <c r="L874" s="35">
        <v>146.8838</v>
      </c>
      <c r="M874" s="36">
        <v>161.8966</v>
      </c>
      <c r="N874" s="35">
        <v>186.7828</v>
      </c>
      <c r="O874" s="35">
        <v>177.9421</v>
      </c>
      <c r="P874" s="35">
        <v>227.2583</v>
      </c>
      <c r="Q874" s="35">
        <v>263.1886</v>
      </c>
      <c r="R874" s="35">
        <v>392.9722</v>
      </c>
      <c r="S874" s="35">
        <v>206.8476</v>
      </c>
      <c r="T874" s="35">
        <v>150.939</v>
      </c>
      <c r="U874" s="37">
        <f t="shared" si="306"/>
        <v>2032.6338</v>
      </c>
    </row>
    <row r="875" spans="2:21" ht="13.5" customHeight="1">
      <c r="B875" s="3"/>
      <c r="C875" s="7" t="s">
        <v>52</v>
      </c>
      <c r="D875" s="35">
        <v>0</v>
      </c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35">
        <v>0</v>
      </c>
      <c r="K875" s="35">
        <v>0</v>
      </c>
      <c r="L875" s="35">
        <v>0</v>
      </c>
      <c r="M875" s="36">
        <v>0</v>
      </c>
      <c r="N875" s="35">
        <v>0</v>
      </c>
      <c r="O875" s="35">
        <v>0</v>
      </c>
      <c r="P875" s="35">
        <v>0</v>
      </c>
      <c r="Q875" s="35">
        <v>0</v>
      </c>
      <c r="R875" s="35">
        <v>51.4562</v>
      </c>
      <c r="S875" s="35">
        <v>9.1054</v>
      </c>
      <c r="T875" s="35">
        <v>3.1133</v>
      </c>
      <c r="U875" s="37">
        <f t="shared" si="306"/>
        <v>63.6749</v>
      </c>
    </row>
    <row r="876" spans="2:21" ht="13.5" customHeight="1">
      <c r="B876" s="3"/>
      <c r="C876" s="7" t="s">
        <v>53</v>
      </c>
      <c r="D876" s="35">
        <v>0</v>
      </c>
      <c r="E876" s="35">
        <v>1</v>
      </c>
      <c r="F876" s="35">
        <v>0</v>
      </c>
      <c r="G876" s="35">
        <v>0</v>
      </c>
      <c r="H876" s="35">
        <v>0</v>
      </c>
      <c r="I876" s="35">
        <v>5.8084</v>
      </c>
      <c r="J876" s="35">
        <v>0</v>
      </c>
      <c r="K876" s="35">
        <v>0</v>
      </c>
      <c r="L876" s="35">
        <v>0</v>
      </c>
      <c r="M876" s="36">
        <v>0</v>
      </c>
      <c r="N876" s="35">
        <v>0</v>
      </c>
      <c r="O876" s="35">
        <v>6.1748</v>
      </c>
      <c r="P876" s="35">
        <v>0</v>
      </c>
      <c r="Q876" s="35">
        <v>0</v>
      </c>
      <c r="R876" s="35">
        <v>0</v>
      </c>
      <c r="S876" s="35">
        <v>0</v>
      </c>
      <c r="T876" s="35">
        <v>0</v>
      </c>
      <c r="U876" s="37">
        <f t="shared" si="306"/>
        <v>12.9832</v>
      </c>
    </row>
    <row r="877" spans="2:21" ht="13.5" customHeight="1">
      <c r="B877" s="3"/>
      <c r="C877" s="7" t="s">
        <v>89</v>
      </c>
      <c r="D877" s="35">
        <v>0</v>
      </c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35">
        <v>0</v>
      </c>
      <c r="K877" s="35">
        <v>0</v>
      </c>
      <c r="L877" s="35">
        <v>0</v>
      </c>
      <c r="M877" s="36">
        <v>0</v>
      </c>
      <c r="N877" s="35">
        <v>0</v>
      </c>
      <c r="O877" s="35">
        <v>2.2175</v>
      </c>
      <c r="P877" s="35">
        <v>0</v>
      </c>
      <c r="Q877" s="35">
        <v>0</v>
      </c>
      <c r="R877" s="35">
        <v>0</v>
      </c>
      <c r="S877" s="35">
        <v>0</v>
      </c>
      <c r="T877" s="35">
        <v>0</v>
      </c>
      <c r="U877" s="37">
        <f t="shared" si="306"/>
        <v>2.2175</v>
      </c>
    </row>
    <row r="878" spans="2:21" ht="13.5" customHeight="1">
      <c r="B878" s="3" t="s">
        <v>6</v>
      </c>
      <c r="C878" s="7" t="s">
        <v>90</v>
      </c>
      <c r="D878" s="35">
        <v>0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0</v>
      </c>
      <c r="M878" s="36">
        <v>0</v>
      </c>
      <c r="N878" s="35">
        <v>0</v>
      </c>
      <c r="O878" s="35">
        <v>0</v>
      </c>
      <c r="P878" s="35">
        <v>0</v>
      </c>
      <c r="Q878" s="35">
        <v>1.2813</v>
      </c>
      <c r="R878" s="35">
        <v>3.1816</v>
      </c>
      <c r="S878" s="35">
        <v>1.631</v>
      </c>
      <c r="T878" s="35">
        <v>1.631</v>
      </c>
      <c r="U878" s="37">
        <f t="shared" si="306"/>
        <v>7.724900000000001</v>
      </c>
    </row>
    <row r="879" spans="2:21" ht="13.5" customHeight="1">
      <c r="B879" s="3"/>
      <c r="C879" s="7" t="s">
        <v>91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0</v>
      </c>
      <c r="M879" s="36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7">
        <f t="shared" si="306"/>
        <v>0</v>
      </c>
    </row>
    <row r="880" spans="2:21" ht="13.5" customHeight="1">
      <c r="B880" s="3"/>
      <c r="C880" s="7" t="s">
        <v>92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0</v>
      </c>
      <c r="M880" s="36">
        <v>0</v>
      </c>
      <c r="N880" s="35">
        <v>0</v>
      </c>
      <c r="O880" s="35">
        <v>0</v>
      </c>
      <c r="P880" s="35">
        <v>0</v>
      </c>
      <c r="Q880" s="35">
        <v>0</v>
      </c>
      <c r="R880" s="35">
        <v>0</v>
      </c>
      <c r="S880" s="35">
        <v>0</v>
      </c>
      <c r="T880" s="35">
        <v>0</v>
      </c>
      <c r="U880" s="37">
        <f t="shared" si="306"/>
        <v>0</v>
      </c>
    </row>
    <row r="881" spans="2:21" ht="13.5" customHeight="1">
      <c r="B881" s="3"/>
      <c r="C881" s="7" t="s">
        <v>54</v>
      </c>
      <c r="D881" s="35">
        <v>2.454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  <c r="K881" s="35">
        <v>0</v>
      </c>
      <c r="L881" s="35">
        <v>0</v>
      </c>
      <c r="M881" s="36">
        <v>0</v>
      </c>
      <c r="N881" s="35">
        <v>0</v>
      </c>
      <c r="O881" s="35">
        <v>0</v>
      </c>
      <c r="P881" s="35">
        <v>0</v>
      </c>
      <c r="Q881" s="35">
        <v>0</v>
      </c>
      <c r="R881" s="35">
        <v>0</v>
      </c>
      <c r="S881" s="35">
        <v>0</v>
      </c>
      <c r="T881" s="35">
        <v>0</v>
      </c>
      <c r="U881" s="37">
        <f t="shared" si="306"/>
        <v>2.454</v>
      </c>
    </row>
    <row r="882" spans="2:21" ht="13.5" customHeight="1">
      <c r="B882" s="3"/>
      <c r="C882" s="7" t="s">
        <v>93</v>
      </c>
      <c r="D882" s="35">
        <v>0</v>
      </c>
      <c r="E882" s="35">
        <v>0</v>
      </c>
      <c r="F882" s="35">
        <v>0</v>
      </c>
      <c r="G882" s="35">
        <v>0</v>
      </c>
      <c r="H882" s="35">
        <v>0</v>
      </c>
      <c r="I882" s="35">
        <v>0</v>
      </c>
      <c r="J882" s="35">
        <v>0</v>
      </c>
      <c r="K882" s="35">
        <v>0</v>
      </c>
      <c r="L882" s="35">
        <v>0</v>
      </c>
      <c r="M882" s="36">
        <v>0</v>
      </c>
      <c r="N882" s="35">
        <v>0</v>
      </c>
      <c r="O882" s="35">
        <v>0</v>
      </c>
      <c r="P882" s="35">
        <v>0</v>
      </c>
      <c r="Q882" s="35">
        <v>0</v>
      </c>
      <c r="R882" s="35">
        <v>0</v>
      </c>
      <c r="S882" s="35">
        <v>0</v>
      </c>
      <c r="T882" s="35">
        <v>0</v>
      </c>
      <c r="U882" s="37">
        <f t="shared" si="306"/>
        <v>0</v>
      </c>
    </row>
    <row r="883" spans="2:21" ht="13.5" customHeight="1">
      <c r="B883" s="3"/>
      <c r="C883" s="7" t="s">
        <v>55</v>
      </c>
      <c r="D883" s="35">
        <v>0</v>
      </c>
      <c r="E883" s="35">
        <v>0</v>
      </c>
      <c r="F883" s="35">
        <v>0</v>
      </c>
      <c r="G883" s="35">
        <v>15.7368</v>
      </c>
      <c r="H883" s="35">
        <v>66.2051</v>
      </c>
      <c r="I883" s="35">
        <v>34.9478</v>
      </c>
      <c r="J883" s="35">
        <v>25.794</v>
      </c>
      <c r="K883" s="35">
        <v>28.6112</v>
      </c>
      <c r="L883" s="35">
        <v>42.0817</v>
      </c>
      <c r="M883" s="36">
        <v>75.9744</v>
      </c>
      <c r="N883" s="35">
        <v>20.5014</v>
      </c>
      <c r="O883" s="35">
        <v>29.7482</v>
      </c>
      <c r="P883" s="35">
        <v>22.6614</v>
      </c>
      <c r="Q883" s="35">
        <v>35.8105</v>
      </c>
      <c r="R883" s="35">
        <v>89.799</v>
      </c>
      <c r="S883" s="35">
        <v>3.3738</v>
      </c>
      <c r="T883" s="35">
        <v>1.1246</v>
      </c>
      <c r="U883" s="37">
        <f t="shared" si="306"/>
        <v>492.3699</v>
      </c>
    </row>
    <row r="884" spans="2:21" ht="13.5" customHeight="1">
      <c r="B884" s="3"/>
      <c r="C884" s="8" t="s">
        <v>94</v>
      </c>
      <c r="D884" s="35">
        <v>74.7365</v>
      </c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  <c r="K884" s="35">
        <v>0</v>
      </c>
      <c r="L884" s="35">
        <v>0</v>
      </c>
      <c r="M884" s="36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7">
        <f t="shared" si="306"/>
        <v>74.7365</v>
      </c>
    </row>
    <row r="885" spans="2:21" ht="13.5" customHeight="1">
      <c r="B885" s="5"/>
      <c r="C885" s="9" t="s">
        <v>86</v>
      </c>
      <c r="D885" s="38">
        <f aca="true" t="shared" si="308" ref="D885:T885">SUM(D861:D884)</f>
        <v>77.1905</v>
      </c>
      <c r="E885" s="38">
        <f t="shared" si="308"/>
        <v>2493.9338</v>
      </c>
      <c r="F885" s="38">
        <f t="shared" si="308"/>
        <v>0</v>
      </c>
      <c r="G885" s="38">
        <f t="shared" si="308"/>
        <v>19.5492</v>
      </c>
      <c r="H885" s="38">
        <f t="shared" si="308"/>
        <v>74.4581</v>
      </c>
      <c r="I885" s="38">
        <f t="shared" si="308"/>
        <v>60.976699999999994</v>
      </c>
      <c r="J885" s="38">
        <f t="shared" si="308"/>
        <v>83.5252</v>
      </c>
      <c r="K885" s="38">
        <f t="shared" si="308"/>
        <v>68.0476</v>
      </c>
      <c r="L885" s="38">
        <f t="shared" si="308"/>
        <v>193.5088</v>
      </c>
      <c r="M885" s="39">
        <f t="shared" si="308"/>
        <v>240.7088</v>
      </c>
      <c r="N885" s="38">
        <f t="shared" si="308"/>
        <v>211.5317</v>
      </c>
      <c r="O885" s="38">
        <f t="shared" si="308"/>
        <v>231.8564</v>
      </c>
      <c r="P885" s="38">
        <f t="shared" si="308"/>
        <v>304.7014</v>
      </c>
      <c r="Q885" s="38">
        <f t="shared" si="308"/>
        <v>459.4115</v>
      </c>
      <c r="R885" s="38">
        <f t="shared" si="308"/>
        <v>1214.0713999999998</v>
      </c>
      <c r="S885" s="38">
        <f t="shared" si="308"/>
        <v>552.3004</v>
      </c>
      <c r="T885" s="38">
        <f t="shared" si="308"/>
        <v>620.2493999999999</v>
      </c>
      <c r="U885" s="40">
        <f t="shared" si="306"/>
        <v>6906.0208999999995</v>
      </c>
    </row>
    <row r="886" spans="2:21" ht="13.5" customHeight="1">
      <c r="B886" s="1"/>
      <c r="C886" s="10" t="s">
        <v>56</v>
      </c>
      <c r="D886" s="35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  <c r="M886" s="36">
        <v>0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7">
        <f t="shared" si="306"/>
        <v>0</v>
      </c>
    </row>
    <row r="887" spans="2:21" ht="13.5" customHeight="1">
      <c r="B887" s="3"/>
      <c r="C887" s="7" t="s">
        <v>57</v>
      </c>
      <c r="D887" s="35">
        <v>0</v>
      </c>
      <c r="E887" s="35">
        <v>0</v>
      </c>
      <c r="F887" s="35">
        <v>0</v>
      </c>
      <c r="G887" s="35">
        <v>0</v>
      </c>
      <c r="H887" s="35">
        <v>0</v>
      </c>
      <c r="I887" s="35">
        <v>0</v>
      </c>
      <c r="J887" s="35">
        <v>0</v>
      </c>
      <c r="K887" s="35">
        <v>0</v>
      </c>
      <c r="L887" s="35">
        <v>0</v>
      </c>
      <c r="M887" s="36">
        <v>0</v>
      </c>
      <c r="N887" s="35">
        <v>0</v>
      </c>
      <c r="O887" s="35">
        <v>0</v>
      </c>
      <c r="P887" s="35">
        <v>0</v>
      </c>
      <c r="Q887" s="35">
        <v>0</v>
      </c>
      <c r="R887" s="35">
        <v>0</v>
      </c>
      <c r="S887" s="35">
        <v>0</v>
      </c>
      <c r="T887" s="35">
        <v>0</v>
      </c>
      <c r="U887" s="37">
        <f t="shared" si="306"/>
        <v>0</v>
      </c>
    </row>
    <row r="888" spans="2:21" ht="13.5" customHeight="1">
      <c r="B888" s="3"/>
      <c r="C888" s="7" t="s">
        <v>58</v>
      </c>
      <c r="D888" s="35">
        <v>0</v>
      </c>
      <c r="E888" s="35">
        <v>2</v>
      </c>
      <c r="F888" s="35">
        <v>0</v>
      </c>
      <c r="G888" s="35">
        <v>1</v>
      </c>
      <c r="H888" s="35">
        <v>0</v>
      </c>
      <c r="I888" s="35">
        <v>0</v>
      </c>
      <c r="J888" s="35">
        <v>0</v>
      </c>
      <c r="K888" s="35">
        <v>0</v>
      </c>
      <c r="L888" s="35">
        <v>0</v>
      </c>
      <c r="M888" s="36">
        <v>0</v>
      </c>
      <c r="N888" s="35">
        <v>0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7">
        <f t="shared" si="306"/>
        <v>3</v>
      </c>
    </row>
    <row r="889" spans="2:21" ht="13.5" customHeight="1">
      <c r="B889" s="3" t="s">
        <v>7</v>
      </c>
      <c r="C889" s="7" t="s">
        <v>95</v>
      </c>
      <c r="D889" s="35">
        <v>213.737</v>
      </c>
      <c r="E889" s="35">
        <v>0</v>
      </c>
      <c r="F889" s="35">
        <v>0</v>
      </c>
      <c r="G889" s="35">
        <v>0</v>
      </c>
      <c r="H889" s="35">
        <v>0</v>
      </c>
      <c r="I889" s="35">
        <v>0</v>
      </c>
      <c r="J889" s="35">
        <v>0</v>
      </c>
      <c r="K889" s="35">
        <v>0</v>
      </c>
      <c r="L889" s="35">
        <v>0</v>
      </c>
      <c r="M889" s="36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7">
        <f t="shared" si="306"/>
        <v>213.737</v>
      </c>
    </row>
    <row r="890" spans="2:21" ht="13.5" customHeight="1">
      <c r="B890" s="3"/>
      <c r="C890" s="7" t="s">
        <v>59</v>
      </c>
      <c r="D890" s="35">
        <v>452.1516</v>
      </c>
      <c r="E890" s="35">
        <v>206.4728</v>
      </c>
      <c r="F890" s="35">
        <v>18.5852</v>
      </c>
      <c r="G890" s="35">
        <v>0</v>
      </c>
      <c r="H890" s="35">
        <v>0</v>
      </c>
      <c r="I890" s="35">
        <v>0</v>
      </c>
      <c r="J890" s="35">
        <v>0</v>
      </c>
      <c r="K890" s="35">
        <v>0</v>
      </c>
      <c r="L890" s="35">
        <v>0</v>
      </c>
      <c r="M890" s="36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7">
        <f t="shared" si="306"/>
        <v>677.2095999999999</v>
      </c>
    </row>
    <row r="891" spans="2:21" ht="13.5" customHeight="1">
      <c r="B891" s="3"/>
      <c r="C891" s="7" t="s">
        <v>60</v>
      </c>
      <c r="D891" s="35">
        <v>0</v>
      </c>
      <c r="E891" s="35">
        <v>0</v>
      </c>
      <c r="F891" s="35">
        <v>45</v>
      </c>
      <c r="G891" s="35">
        <v>0</v>
      </c>
      <c r="H891" s="35">
        <v>0</v>
      </c>
      <c r="I891" s="35">
        <v>0</v>
      </c>
      <c r="J891" s="35">
        <v>0</v>
      </c>
      <c r="K891" s="35">
        <v>0</v>
      </c>
      <c r="L891" s="35">
        <v>0</v>
      </c>
      <c r="M891" s="36">
        <v>0</v>
      </c>
      <c r="N891" s="35">
        <v>0</v>
      </c>
      <c r="O891" s="35">
        <v>0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7">
        <f t="shared" si="306"/>
        <v>45</v>
      </c>
    </row>
    <row r="892" spans="2:21" ht="13.5" customHeight="1">
      <c r="B892" s="3"/>
      <c r="C892" s="7" t="s">
        <v>61</v>
      </c>
      <c r="D892" s="35">
        <v>0</v>
      </c>
      <c r="E892" s="35">
        <v>1.3947</v>
      </c>
      <c r="F892" s="35">
        <v>1.3947</v>
      </c>
      <c r="G892" s="35">
        <v>0</v>
      </c>
      <c r="H892" s="35">
        <v>0</v>
      </c>
      <c r="I892" s="35">
        <v>0</v>
      </c>
      <c r="J892" s="35">
        <v>0</v>
      </c>
      <c r="K892" s="35">
        <v>0</v>
      </c>
      <c r="L892" s="35">
        <v>0</v>
      </c>
      <c r="M892" s="36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  <c r="S892" s="35">
        <v>0</v>
      </c>
      <c r="T892" s="35">
        <v>0</v>
      </c>
      <c r="U892" s="37">
        <f t="shared" si="306"/>
        <v>2.7894</v>
      </c>
    </row>
    <row r="893" spans="2:21" ht="13.5" customHeight="1">
      <c r="B893" s="3"/>
      <c r="C893" s="7" t="s">
        <v>62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  <c r="K893" s="35">
        <v>0</v>
      </c>
      <c r="L893" s="35">
        <v>0</v>
      </c>
      <c r="M893" s="36">
        <v>0</v>
      </c>
      <c r="N893" s="35">
        <v>0</v>
      </c>
      <c r="O893" s="35">
        <v>0</v>
      </c>
      <c r="P893" s="35">
        <v>0</v>
      </c>
      <c r="Q893" s="35">
        <v>0</v>
      </c>
      <c r="R893" s="35">
        <v>0</v>
      </c>
      <c r="S893" s="35">
        <v>14.1984</v>
      </c>
      <c r="T893" s="35">
        <v>0</v>
      </c>
      <c r="U893" s="37">
        <f t="shared" si="306"/>
        <v>14.1984</v>
      </c>
    </row>
    <row r="894" spans="2:21" ht="13.5" customHeight="1">
      <c r="B894" s="3" t="s">
        <v>8</v>
      </c>
      <c r="C894" s="7" t="s">
        <v>63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6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3.4024</v>
      </c>
      <c r="T894" s="35">
        <v>0</v>
      </c>
      <c r="U894" s="37">
        <f t="shared" si="306"/>
        <v>3.4024</v>
      </c>
    </row>
    <row r="895" spans="2:21" ht="13.5" customHeight="1">
      <c r="B895" s="3"/>
      <c r="C895" s="7" t="s">
        <v>96</v>
      </c>
      <c r="D895" s="35">
        <v>0</v>
      </c>
      <c r="E895" s="35">
        <v>0</v>
      </c>
      <c r="F895" s="35">
        <v>0</v>
      </c>
      <c r="G895" s="35">
        <v>0</v>
      </c>
      <c r="H895" s="35">
        <v>0</v>
      </c>
      <c r="I895" s="35">
        <v>0</v>
      </c>
      <c r="J895" s="35">
        <v>0</v>
      </c>
      <c r="K895" s="35">
        <v>0</v>
      </c>
      <c r="L895" s="35">
        <v>0</v>
      </c>
      <c r="M895" s="36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7">
        <f t="shared" si="306"/>
        <v>0</v>
      </c>
    </row>
    <row r="896" spans="2:21" ht="13.5" customHeight="1">
      <c r="B896" s="3"/>
      <c r="C896" s="7" t="s">
        <v>64</v>
      </c>
      <c r="D896" s="35">
        <v>0</v>
      </c>
      <c r="E896" s="35">
        <v>0</v>
      </c>
      <c r="F896" s="35">
        <v>0</v>
      </c>
      <c r="G896" s="35">
        <v>0</v>
      </c>
      <c r="H896" s="35">
        <v>0</v>
      </c>
      <c r="I896" s="35">
        <v>0</v>
      </c>
      <c r="J896" s="35">
        <v>0</v>
      </c>
      <c r="K896" s="35">
        <v>0</v>
      </c>
      <c r="L896" s="35">
        <v>0</v>
      </c>
      <c r="M896" s="36">
        <v>0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7">
        <f t="shared" si="306"/>
        <v>0</v>
      </c>
    </row>
    <row r="897" spans="2:21" ht="13.5" customHeight="1">
      <c r="B897" s="3"/>
      <c r="C897" s="7" t="s">
        <v>65</v>
      </c>
      <c r="D897" s="35">
        <v>0</v>
      </c>
      <c r="E897" s="35">
        <v>0</v>
      </c>
      <c r="F897" s="35">
        <v>0</v>
      </c>
      <c r="G897" s="35">
        <v>0</v>
      </c>
      <c r="H897" s="35">
        <v>0</v>
      </c>
      <c r="I897" s="35">
        <v>0</v>
      </c>
      <c r="J897" s="35">
        <v>0</v>
      </c>
      <c r="K897" s="35">
        <v>0</v>
      </c>
      <c r="L897" s="35">
        <v>0</v>
      </c>
      <c r="M897" s="36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7">
        <f t="shared" si="306"/>
        <v>0</v>
      </c>
    </row>
    <row r="898" spans="2:21" ht="13.5" customHeight="1">
      <c r="B898" s="3"/>
      <c r="C898" s="7" t="s">
        <v>66</v>
      </c>
      <c r="D898" s="35">
        <v>0</v>
      </c>
      <c r="E898" s="35">
        <v>0</v>
      </c>
      <c r="F898" s="35">
        <v>0</v>
      </c>
      <c r="G898" s="35">
        <v>0</v>
      </c>
      <c r="H898" s="35">
        <v>0</v>
      </c>
      <c r="I898" s="35">
        <v>0</v>
      </c>
      <c r="J898" s="35">
        <v>0</v>
      </c>
      <c r="K898" s="35">
        <v>0</v>
      </c>
      <c r="L898" s="35">
        <v>0</v>
      </c>
      <c r="M898" s="36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7">
        <f t="shared" si="306"/>
        <v>0</v>
      </c>
    </row>
    <row r="899" spans="2:21" ht="13.5" customHeight="1">
      <c r="B899" s="3" t="s">
        <v>9</v>
      </c>
      <c r="C899" s="7" t="s">
        <v>67</v>
      </c>
      <c r="D899" s="35">
        <v>0</v>
      </c>
      <c r="E899" s="35">
        <v>0</v>
      </c>
      <c r="F899" s="35">
        <v>0</v>
      </c>
      <c r="G899" s="35">
        <v>0</v>
      </c>
      <c r="H899" s="35">
        <v>0</v>
      </c>
      <c r="I899" s="35">
        <v>0</v>
      </c>
      <c r="J899" s="35">
        <v>0</v>
      </c>
      <c r="K899" s="35">
        <v>0</v>
      </c>
      <c r="L899" s="35">
        <v>0</v>
      </c>
      <c r="M899" s="36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7">
        <f t="shared" si="306"/>
        <v>0</v>
      </c>
    </row>
    <row r="900" spans="2:21" ht="13.5" customHeight="1">
      <c r="B900" s="3"/>
      <c r="C900" s="7" t="s">
        <v>97</v>
      </c>
      <c r="D900" s="35">
        <v>0</v>
      </c>
      <c r="E900" s="35">
        <v>0</v>
      </c>
      <c r="F900" s="35">
        <v>0</v>
      </c>
      <c r="G900" s="35">
        <v>0</v>
      </c>
      <c r="H900" s="35">
        <v>0</v>
      </c>
      <c r="I900" s="35">
        <v>0</v>
      </c>
      <c r="J900" s="35">
        <v>0</v>
      </c>
      <c r="K900" s="35">
        <v>0</v>
      </c>
      <c r="L900" s="35">
        <v>0</v>
      </c>
      <c r="M900" s="36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7">
        <f>SUM(D900:T900)</f>
        <v>0</v>
      </c>
    </row>
    <row r="901" spans="2:21" ht="13.5" customHeight="1">
      <c r="B901" s="3"/>
      <c r="C901" s="7" t="s">
        <v>68</v>
      </c>
      <c r="D901" s="35">
        <v>0</v>
      </c>
      <c r="E901" s="35">
        <v>0</v>
      </c>
      <c r="F901" s="35">
        <v>0</v>
      </c>
      <c r="G901" s="35">
        <v>0</v>
      </c>
      <c r="H901" s="35">
        <v>0</v>
      </c>
      <c r="I901" s="35">
        <v>0</v>
      </c>
      <c r="J901" s="35">
        <v>0</v>
      </c>
      <c r="K901" s="35">
        <v>0</v>
      </c>
      <c r="L901" s="35">
        <v>0</v>
      </c>
      <c r="M901" s="36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7">
        <f t="shared" si="306"/>
        <v>0</v>
      </c>
    </row>
    <row r="902" spans="2:21" ht="13.5" customHeight="1">
      <c r="B902" s="3"/>
      <c r="C902" s="8" t="s">
        <v>106</v>
      </c>
      <c r="D902" s="41">
        <v>0</v>
      </c>
      <c r="E902" s="35">
        <v>0</v>
      </c>
      <c r="F902" s="35">
        <v>0</v>
      </c>
      <c r="G902" s="35">
        <v>0</v>
      </c>
      <c r="H902" s="35">
        <v>0</v>
      </c>
      <c r="I902" s="35">
        <v>0</v>
      </c>
      <c r="J902" s="41">
        <v>0</v>
      </c>
      <c r="K902" s="41">
        <v>0</v>
      </c>
      <c r="L902" s="41">
        <v>0</v>
      </c>
      <c r="M902" s="42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41">
        <v>0</v>
      </c>
      <c r="T902" s="41">
        <v>0</v>
      </c>
      <c r="U902" s="43">
        <f t="shared" si="306"/>
        <v>0</v>
      </c>
    </row>
    <row r="903" spans="2:21" ht="13.5" customHeight="1">
      <c r="B903" s="5"/>
      <c r="C903" s="11" t="s">
        <v>86</v>
      </c>
      <c r="D903" s="41">
        <f aca="true" t="shared" si="309" ref="D903:T903">SUM(D886:D902)</f>
        <v>665.8886</v>
      </c>
      <c r="E903" s="38">
        <f t="shared" si="309"/>
        <v>209.8675</v>
      </c>
      <c r="F903" s="38">
        <f t="shared" si="309"/>
        <v>64.9799</v>
      </c>
      <c r="G903" s="38">
        <f t="shared" si="309"/>
        <v>1</v>
      </c>
      <c r="H903" s="38">
        <f t="shared" si="309"/>
        <v>0</v>
      </c>
      <c r="I903" s="38">
        <f t="shared" si="309"/>
        <v>0</v>
      </c>
      <c r="J903" s="41">
        <f t="shared" si="309"/>
        <v>0</v>
      </c>
      <c r="K903" s="41">
        <f t="shared" si="309"/>
        <v>0</v>
      </c>
      <c r="L903" s="41">
        <f t="shared" si="309"/>
        <v>0</v>
      </c>
      <c r="M903" s="42">
        <f t="shared" si="309"/>
        <v>0</v>
      </c>
      <c r="N903" s="38">
        <f t="shared" si="309"/>
        <v>0</v>
      </c>
      <c r="O903" s="38">
        <f t="shared" si="309"/>
        <v>0</v>
      </c>
      <c r="P903" s="38">
        <f t="shared" si="309"/>
        <v>0</v>
      </c>
      <c r="Q903" s="38">
        <f t="shared" si="309"/>
        <v>0</v>
      </c>
      <c r="R903" s="38">
        <f t="shared" si="309"/>
        <v>0</v>
      </c>
      <c r="S903" s="41">
        <f t="shared" si="309"/>
        <v>17.6008</v>
      </c>
      <c r="T903" s="41">
        <f t="shared" si="309"/>
        <v>0</v>
      </c>
      <c r="U903" s="43">
        <f t="shared" si="306"/>
        <v>959.3368000000002</v>
      </c>
    </row>
    <row r="904" spans="2:21" ht="13.5" customHeight="1">
      <c r="B904" s="3"/>
      <c r="C904" s="4" t="s">
        <v>98</v>
      </c>
      <c r="D904" s="32">
        <v>35.2955</v>
      </c>
      <c r="E904" s="32">
        <v>0</v>
      </c>
      <c r="F904" s="32">
        <v>0</v>
      </c>
      <c r="G904" s="35">
        <v>0</v>
      </c>
      <c r="H904" s="35">
        <v>0</v>
      </c>
      <c r="I904" s="35">
        <v>0</v>
      </c>
      <c r="J904" s="32">
        <v>0</v>
      </c>
      <c r="K904" s="32">
        <v>0</v>
      </c>
      <c r="L904" s="32">
        <v>0</v>
      </c>
      <c r="M904" s="33">
        <v>0</v>
      </c>
      <c r="N904" s="32">
        <v>0</v>
      </c>
      <c r="O904" s="32">
        <v>0</v>
      </c>
      <c r="P904" s="35">
        <v>0</v>
      </c>
      <c r="Q904" s="35">
        <v>0</v>
      </c>
      <c r="R904" s="35">
        <v>6.1791</v>
      </c>
      <c r="S904" s="32">
        <v>5.079</v>
      </c>
      <c r="T904" s="32">
        <v>0</v>
      </c>
      <c r="U904" s="34">
        <f t="shared" si="306"/>
        <v>46.553599999999996</v>
      </c>
    </row>
    <row r="905" spans="2:21" ht="13.5" customHeight="1">
      <c r="B905" s="3" t="s">
        <v>11</v>
      </c>
      <c r="C905" s="4" t="s">
        <v>99</v>
      </c>
      <c r="D905" s="35">
        <v>0</v>
      </c>
      <c r="E905" s="35">
        <v>0</v>
      </c>
      <c r="F905" s="35">
        <v>0</v>
      </c>
      <c r="G905" s="35">
        <v>0</v>
      </c>
      <c r="H905" s="35">
        <v>0</v>
      </c>
      <c r="I905" s="35">
        <v>261.5598</v>
      </c>
      <c r="J905" s="35">
        <v>0</v>
      </c>
      <c r="K905" s="35">
        <v>1.4324</v>
      </c>
      <c r="L905" s="35">
        <v>0</v>
      </c>
      <c r="M905" s="36">
        <v>3.7876</v>
      </c>
      <c r="N905" s="35">
        <v>0</v>
      </c>
      <c r="O905" s="35">
        <v>4.5336</v>
      </c>
      <c r="P905" s="35">
        <v>4.7884</v>
      </c>
      <c r="Q905" s="35">
        <v>2.4332</v>
      </c>
      <c r="R905" s="35">
        <v>22.6407</v>
      </c>
      <c r="S905" s="35">
        <v>22.9598</v>
      </c>
      <c r="T905" s="35">
        <v>61.8057</v>
      </c>
      <c r="U905" s="37">
        <f t="shared" si="306"/>
        <v>385.9412</v>
      </c>
    </row>
    <row r="906" spans="2:21" ht="13.5" customHeight="1">
      <c r="B906" s="3"/>
      <c r="C906" s="4" t="s">
        <v>100</v>
      </c>
      <c r="D906" s="35">
        <v>0</v>
      </c>
      <c r="E906" s="35">
        <v>0</v>
      </c>
      <c r="F906" s="35">
        <v>0</v>
      </c>
      <c r="G906" s="35">
        <v>0</v>
      </c>
      <c r="H906" s="35">
        <v>0</v>
      </c>
      <c r="I906" s="35">
        <v>0</v>
      </c>
      <c r="J906" s="35">
        <v>0</v>
      </c>
      <c r="K906" s="35">
        <v>0</v>
      </c>
      <c r="L906" s="35">
        <v>0</v>
      </c>
      <c r="M906" s="36">
        <v>0</v>
      </c>
      <c r="N906" s="35">
        <v>0</v>
      </c>
      <c r="O906" s="35">
        <v>0</v>
      </c>
      <c r="P906" s="35">
        <v>0</v>
      </c>
      <c r="Q906" s="35">
        <v>0</v>
      </c>
      <c r="R906" s="35">
        <v>14.6867</v>
      </c>
      <c r="S906" s="35">
        <v>12.2409</v>
      </c>
      <c r="T906" s="35">
        <v>16.3364</v>
      </c>
      <c r="U906" s="37">
        <f t="shared" si="306"/>
        <v>43.263999999999996</v>
      </c>
    </row>
    <row r="907" spans="2:21" ht="13.5" customHeight="1">
      <c r="B907" s="3" t="s">
        <v>12</v>
      </c>
      <c r="C907" s="4" t="s">
        <v>101</v>
      </c>
      <c r="D907" s="35">
        <v>0</v>
      </c>
      <c r="E907" s="35">
        <v>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  <c r="K907" s="35">
        <v>0</v>
      </c>
      <c r="L907" s="35">
        <v>0</v>
      </c>
      <c r="M907" s="36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7">
        <f t="shared" si="306"/>
        <v>0</v>
      </c>
    </row>
    <row r="908" spans="2:21" ht="13.5" customHeight="1">
      <c r="B908" s="3"/>
      <c r="C908" s="4" t="s">
        <v>102</v>
      </c>
      <c r="D908" s="35">
        <v>0</v>
      </c>
      <c r="E908" s="35">
        <v>0</v>
      </c>
      <c r="F908" s="35">
        <v>0</v>
      </c>
      <c r="G908" s="35">
        <v>0</v>
      </c>
      <c r="H908" s="35">
        <v>0</v>
      </c>
      <c r="I908" s="35">
        <v>0</v>
      </c>
      <c r="J908" s="35">
        <v>0</v>
      </c>
      <c r="K908" s="35">
        <v>0</v>
      </c>
      <c r="L908" s="35">
        <v>0</v>
      </c>
      <c r="M908" s="36">
        <v>0</v>
      </c>
      <c r="N908" s="35">
        <v>0</v>
      </c>
      <c r="O908" s="35">
        <v>0</v>
      </c>
      <c r="P908" s="35">
        <v>0</v>
      </c>
      <c r="Q908" s="35">
        <v>0</v>
      </c>
      <c r="R908" s="35">
        <v>5</v>
      </c>
      <c r="S908" s="35">
        <v>0</v>
      </c>
      <c r="T908" s="35">
        <v>1</v>
      </c>
      <c r="U908" s="37">
        <f t="shared" si="306"/>
        <v>6</v>
      </c>
    </row>
    <row r="909" spans="2:21" ht="13.5" customHeight="1">
      <c r="B909" s="3" t="s">
        <v>6</v>
      </c>
      <c r="C909" s="4" t="s">
        <v>103</v>
      </c>
      <c r="D909" s="35">
        <v>0</v>
      </c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>
        <v>0</v>
      </c>
      <c r="M909" s="36">
        <v>0</v>
      </c>
      <c r="N909" s="35">
        <v>0</v>
      </c>
      <c r="O909" s="35">
        <v>0</v>
      </c>
      <c r="P909" s="35">
        <v>1</v>
      </c>
      <c r="Q909" s="35">
        <v>0</v>
      </c>
      <c r="R909" s="35">
        <v>2</v>
      </c>
      <c r="S909" s="35">
        <v>0</v>
      </c>
      <c r="T909" s="35">
        <v>0</v>
      </c>
      <c r="U909" s="37">
        <f t="shared" si="306"/>
        <v>3</v>
      </c>
    </row>
    <row r="910" spans="2:21" ht="13.5" customHeight="1">
      <c r="B910" s="3"/>
      <c r="C910" s="12" t="s">
        <v>104</v>
      </c>
      <c r="D910" s="41">
        <v>0</v>
      </c>
      <c r="E910" s="41">
        <v>0</v>
      </c>
      <c r="F910" s="41">
        <v>0</v>
      </c>
      <c r="G910" s="41">
        <v>0</v>
      </c>
      <c r="H910" s="41">
        <v>0</v>
      </c>
      <c r="I910" s="41">
        <v>0</v>
      </c>
      <c r="J910" s="41">
        <v>0</v>
      </c>
      <c r="K910" s="41">
        <v>0</v>
      </c>
      <c r="L910" s="41">
        <v>0</v>
      </c>
      <c r="M910" s="42">
        <v>0</v>
      </c>
      <c r="N910" s="41">
        <v>0</v>
      </c>
      <c r="O910" s="41">
        <v>0</v>
      </c>
      <c r="P910" s="41">
        <v>0</v>
      </c>
      <c r="Q910" s="41">
        <v>0</v>
      </c>
      <c r="R910" s="41">
        <v>0</v>
      </c>
      <c r="S910" s="41">
        <v>0</v>
      </c>
      <c r="T910" s="41">
        <v>0</v>
      </c>
      <c r="U910" s="43">
        <f t="shared" si="306"/>
        <v>0</v>
      </c>
    </row>
    <row r="911" spans="2:21" ht="13.5" customHeight="1">
      <c r="B911" s="5"/>
      <c r="C911" s="11" t="s">
        <v>2</v>
      </c>
      <c r="D911" s="38">
        <f aca="true" t="shared" si="310" ref="D911:T911">SUM(D904:D910)</f>
        <v>35.2955</v>
      </c>
      <c r="E911" s="38">
        <f t="shared" si="310"/>
        <v>0</v>
      </c>
      <c r="F911" s="38">
        <f t="shared" si="310"/>
        <v>0</v>
      </c>
      <c r="G911" s="38">
        <f t="shared" si="310"/>
        <v>0</v>
      </c>
      <c r="H911" s="38">
        <f t="shared" si="310"/>
        <v>0</v>
      </c>
      <c r="I911" s="38">
        <f t="shared" si="310"/>
        <v>261.5598</v>
      </c>
      <c r="J911" s="38">
        <f t="shared" si="310"/>
        <v>0</v>
      </c>
      <c r="K911" s="38">
        <f t="shared" si="310"/>
        <v>1.4324</v>
      </c>
      <c r="L911" s="38">
        <f t="shared" si="310"/>
        <v>0</v>
      </c>
      <c r="M911" s="39">
        <f t="shared" si="310"/>
        <v>3.7876</v>
      </c>
      <c r="N911" s="38">
        <f t="shared" si="310"/>
        <v>0</v>
      </c>
      <c r="O911" s="38">
        <f t="shared" si="310"/>
        <v>4.5336</v>
      </c>
      <c r="P911" s="38">
        <f t="shared" si="310"/>
        <v>5.7884</v>
      </c>
      <c r="Q911" s="38">
        <f t="shared" si="310"/>
        <v>2.4332</v>
      </c>
      <c r="R911" s="38">
        <f t="shared" si="310"/>
        <v>50.5065</v>
      </c>
      <c r="S911" s="38">
        <f t="shared" si="310"/>
        <v>40.279700000000005</v>
      </c>
      <c r="T911" s="38">
        <f t="shared" si="310"/>
        <v>79.1421</v>
      </c>
      <c r="U911" s="40">
        <f t="shared" si="306"/>
        <v>484.75879999999995</v>
      </c>
    </row>
    <row r="912" spans="2:21" ht="13.5" customHeight="1">
      <c r="B912" s="49" t="s">
        <v>10</v>
      </c>
      <c r="C912" s="50"/>
      <c r="D912" s="44">
        <f aca="true" t="shared" si="311" ref="D912:T912">+D860+D885+D903+D911</f>
        <v>778.3746</v>
      </c>
      <c r="E912" s="44">
        <f t="shared" si="311"/>
        <v>2703.8012999999996</v>
      </c>
      <c r="F912" s="44">
        <f t="shared" si="311"/>
        <v>64.9799</v>
      </c>
      <c r="G912" s="44">
        <f t="shared" si="311"/>
        <v>20.5492</v>
      </c>
      <c r="H912" s="44">
        <f t="shared" si="311"/>
        <v>74.4581</v>
      </c>
      <c r="I912" s="44">
        <f t="shared" si="311"/>
        <v>331.83119999999997</v>
      </c>
      <c r="J912" s="44">
        <f t="shared" si="311"/>
        <v>83.5252</v>
      </c>
      <c r="K912" s="44">
        <f t="shared" si="311"/>
        <v>69.48</v>
      </c>
      <c r="L912" s="44">
        <f t="shared" si="311"/>
        <v>193.5088</v>
      </c>
      <c r="M912" s="45">
        <f t="shared" si="311"/>
        <v>244.4964</v>
      </c>
      <c r="N912" s="44">
        <f t="shared" si="311"/>
        <v>211.5317</v>
      </c>
      <c r="O912" s="44">
        <f t="shared" si="311"/>
        <v>236.39000000000001</v>
      </c>
      <c r="P912" s="44">
        <f t="shared" si="311"/>
        <v>310.4898</v>
      </c>
      <c r="Q912" s="44">
        <f t="shared" si="311"/>
        <v>461.8447</v>
      </c>
      <c r="R912" s="44">
        <f t="shared" si="311"/>
        <v>1269.8230999999998</v>
      </c>
      <c r="S912" s="44">
        <f t="shared" si="311"/>
        <v>666.3584000000001</v>
      </c>
      <c r="T912" s="44">
        <f t="shared" si="311"/>
        <v>829.0698</v>
      </c>
      <c r="U912" s="46">
        <f t="shared" si="306"/>
        <v>8550.5122</v>
      </c>
    </row>
    <row r="914" spans="2:56" ht="13.5" customHeight="1">
      <c r="B914" s="27"/>
      <c r="C914" s="26" t="s">
        <v>33</v>
      </c>
      <c r="D914" s="51" t="s">
        <v>76</v>
      </c>
      <c r="E914" s="52"/>
      <c r="BC914" s="14"/>
      <c r="BD914" s="13"/>
    </row>
    <row r="915" spans="3:56" ht="13.5" customHeight="1">
      <c r="C915" s="16"/>
      <c r="L915" s="18"/>
      <c r="M915" s="17"/>
      <c r="N915" s="17"/>
      <c r="U915" s="18" t="str">
        <f>$U$5</f>
        <v>(３日間調査　単位：トン）</v>
      </c>
      <c r="BD915" s="13"/>
    </row>
    <row r="916" spans="2:56" ht="13.5" customHeight="1">
      <c r="B916" s="19"/>
      <c r="C916" s="20" t="s">
        <v>15</v>
      </c>
      <c r="D916" s="21">
        <v>0.01</v>
      </c>
      <c r="E916" s="22" t="s">
        <v>16</v>
      </c>
      <c r="F916" s="22" t="s">
        <v>17</v>
      </c>
      <c r="G916" s="22" t="s">
        <v>18</v>
      </c>
      <c r="H916" s="22" t="s">
        <v>19</v>
      </c>
      <c r="I916" s="22" t="s">
        <v>20</v>
      </c>
      <c r="J916" s="22" t="s">
        <v>21</v>
      </c>
      <c r="K916" s="22" t="s">
        <v>22</v>
      </c>
      <c r="L916" s="30" t="s">
        <v>23</v>
      </c>
      <c r="M916" s="22" t="s">
        <v>25</v>
      </c>
      <c r="N916" s="22" t="s">
        <v>26</v>
      </c>
      <c r="O916" s="22" t="s">
        <v>27</v>
      </c>
      <c r="P916" s="22" t="s">
        <v>28</v>
      </c>
      <c r="Q916" s="22" t="s">
        <v>29</v>
      </c>
      <c r="R916" s="22" t="s">
        <v>30</v>
      </c>
      <c r="S916" s="22" t="s">
        <v>31</v>
      </c>
      <c r="T916" s="22">
        <v>1000</v>
      </c>
      <c r="U916" s="53" t="s">
        <v>13</v>
      </c>
      <c r="BD916" s="13"/>
    </row>
    <row r="917" spans="2:56" ht="13.5" customHeight="1">
      <c r="B917" s="23" t="s">
        <v>14</v>
      </c>
      <c r="C917" s="24"/>
      <c r="D917" s="25" t="s">
        <v>24</v>
      </c>
      <c r="E917" s="25" t="s">
        <v>24</v>
      </c>
      <c r="F917" s="25" t="s">
        <v>24</v>
      </c>
      <c r="G917" s="25" t="s">
        <v>24</v>
      </c>
      <c r="H917" s="25" t="s">
        <v>24</v>
      </c>
      <c r="I917" s="25" t="s">
        <v>24</v>
      </c>
      <c r="J917" s="25" t="s">
        <v>24</v>
      </c>
      <c r="K917" s="25" t="s">
        <v>24</v>
      </c>
      <c r="L917" s="31" t="s">
        <v>24</v>
      </c>
      <c r="M917" s="25" t="s">
        <v>24</v>
      </c>
      <c r="N917" s="25" t="s">
        <v>24</v>
      </c>
      <c r="O917" s="25" t="s">
        <v>24</v>
      </c>
      <c r="P917" s="25" t="s">
        <v>24</v>
      </c>
      <c r="Q917" s="25" t="s">
        <v>24</v>
      </c>
      <c r="R917" s="25" t="s">
        <v>24</v>
      </c>
      <c r="S917" s="25" t="s">
        <v>24</v>
      </c>
      <c r="T917" s="25" t="s">
        <v>32</v>
      </c>
      <c r="U917" s="54"/>
      <c r="BD917" s="13"/>
    </row>
    <row r="918" spans="2:21" ht="13.5" customHeight="1">
      <c r="B918" s="1"/>
      <c r="C918" s="2" t="s">
        <v>41</v>
      </c>
      <c r="D918" s="32">
        <f>SUM(D723,D788,D853)</f>
        <v>0</v>
      </c>
      <c r="E918" s="32">
        <f aca="true" t="shared" si="312" ref="E918:U918">SUM(E723,E788,E853)</f>
        <v>0</v>
      </c>
      <c r="F918" s="32">
        <f t="shared" si="312"/>
        <v>0</v>
      </c>
      <c r="G918" s="32">
        <f t="shared" si="312"/>
        <v>0</v>
      </c>
      <c r="H918" s="32">
        <f t="shared" si="312"/>
        <v>0</v>
      </c>
      <c r="I918" s="32">
        <f t="shared" si="312"/>
        <v>0</v>
      </c>
      <c r="J918" s="32">
        <f t="shared" si="312"/>
        <v>0</v>
      </c>
      <c r="K918" s="32">
        <f t="shared" si="312"/>
        <v>0</v>
      </c>
      <c r="L918" s="32">
        <f t="shared" si="312"/>
        <v>0</v>
      </c>
      <c r="M918" s="33">
        <f t="shared" si="312"/>
        <v>0</v>
      </c>
      <c r="N918" s="32">
        <f t="shared" si="312"/>
        <v>0</v>
      </c>
      <c r="O918" s="32">
        <f t="shared" si="312"/>
        <v>0</v>
      </c>
      <c r="P918" s="32">
        <f t="shared" si="312"/>
        <v>0</v>
      </c>
      <c r="Q918" s="32">
        <f t="shared" si="312"/>
        <v>0</v>
      </c>
      <c r="R918" s="32">
        <f t="shared" si="312"/>
        <v>0</v>
      </c>
      <c r="S918" s="32">
        <f t="shared" si="312"/>
        <v>0</v>
      </c>
      <c r="T918" s="32">
        <f t="shared" si="312"/>
        <v>0</v>
      </c>
      <c r="U918" s="34">
        <f t="shared" si="312"/>
        <v>0</v>
      </c>
    </row>
    <row r="919" spans="2:21" ht="13.5" customHeight="1">
      <c r="B919" s="3" t="s">
        <v>0</v>
      </c>
      <c r="C919" s="4" t="s">
        <v>42</v>
      </c>
      <c r="D919" s="35">
        <f aca="true" t="shared" si="313" ref="D919:U919">SUM(D724,D789,D854)</f>
        <v>0</v>
      </c>
      <c r="E919" s="35">
        <f t="shared" si="313"/>
        <v>0</v>
      </c>
      <c r="F919" s="35">
        <f t="shared" si="313"/>
        <v>0</v>
      </c>
      <c r="G919" s="35">
        <f t="shared" si="313"/>
        <v>0</v>
      </c>
      <c r="H919" s="35">
        <f t="shared" si="313"/>
        <v>0</v>
      </c>
      <c r="I919" s="35">
        <f t="shared" si="313"/>
        <v>0</v>
      </c>
      <c r="J919" s="35">
        <f t="shared" si="313"/>
        <v>0</v>
      </c>
      <c r="K919" s="35">
        <f t="shared" si="313"/>
        <v>0</v>
      </c>
      <c r="L919" s="35">
        <f t="shared" si="313"/>
        <v>0</v>
      </c>
      <c r="M919" s="36">
        <f t="shared" si="313"/>
        <v>0</v>
      </c>
      <c r="N919" s="35">
        <f t="shared" si="313"/>
        <v>0</v>
      </c>
      <c r="O919" s="35">
        <f t="shared" si="313"/>
        <v>0</v>
      </c>
      <c r="P919" s="35">
        <f t="shared" si="313"/>
        <v>0</v>
      </c>
      <c r="Q919" s="35">
        <f t="shared" si="313"/>
        <v>0</v>
      </c>
      <c r="R919" s="35">
        <f t="shared" si="313"/>
        <v>0</v>
      </c>
      <c r="S919" s="35">
        <f t="shared" si="313"/>
        <v>0</v>
      </c>
      <c r="T919" s="35">
        <f t="shared" si="313"/>
        <v>0</v>
      </c>
      <c r="U919" s="37">
        <f t="shared" si="313"/>
        <v>0</v>
      </c>
    </row>
    <row r="920" spans="2:21" ht="13.5" customHeight="1">
      <c r="B920" s="3"/>
      <c r="C920" s="4" t="s">
        <v>43</v>
      </c>
      <c r="D920" s="35">
        <f aca="true" t="shared" si="314" ref="D920:U920">SUM(D725,D790,D855)</f>
        <v>0</v>
      </c>
      <c r="E920" s="35">
        <f t="shared" si="314"/>
        <v>0</v>
      </c>
      <c r="F920" s="35">
        <f t="shared" si="314"/>
        <v>0</v>
      </c>
      <c r="G920" s="35">
        <f t="shared" si="314"/>
        <v>0</v>
      </c>
      <c r="H920" s="35">
        <f t="shared" si="314"/>
        <v>0</v>
      </c>
      <c r="I920" s="35">
        <f t="shared" si="314"/>
        <v>0</v>
      </c>
      <c r="J920" s="35">
        <f t="shared" si="314"/>
        <v>0</v>
      </c>
      <c r="K920" s="35">
        <f t="shared" si="314"/>
        <v>0</v>
      </c>
      <c r="L920" s="35">
        <f t="shared" si="314"/>
        <v>0</v>
      </c>
      <c r="M920" s="36">
        <f t="shared" si="314"/>
        <v>0</v>
      </c>
      <c r="N920" s="35">
        <f t="shared" si="314"/>
        <v>0</v>
      </c>
      <c r="O920" s="35">
        <f t="shared" si="314"/>
        <v>0</v>
      </c>
      <c r="P920" s="35">
        <f t="shared" si="314"/>
        <v>0</v>
      </c>
      <c r="Q920" s="35">
        <f t="shared" si="314"/>
        <v>0</v>
      </c>
      <c r="R920" s="35">
        <f t="shared" si="314"/>
        <v>0</v>
      </c>
      <c r="S920" s="35">
        <f t="shared" si="314"/>
        <v>0</v>
      </c>
      <c r="T920" s="35">
        <f t="shared" si="314"/>
        <v>1.075</v>
      </c>
      <c r="U920" s="37">
        <f t="shared" si="314"/>
        <v>1.075</v>
      </c>
    </row>
    <row r="921" spans="2:21" ht="13.5" customHeight="1">
      <c r="B921" s="3"/>
      <c r="C921" s="4" t="s">
        <v>85</v>
      </c>
      <c r="D921" s="35">
        <f aca="true" t="shared" si="315" ref="D921:U921">SUM(D726,D791,D856)</f>
        <v>0</v>
      </c>
      <c r="E921" s="35">
        <f t="shared" si="315"/>
        <v>0</v>
      </c>
      <c r="F921" s="35">
        <f t="shared" si="315"/>
        <v>0</v>
      </c>
      <c r="G921" s="35">
        <f t="shared" si="315"/>
        <v>0</v>
      </c>
      <c r="H921" s="35">
        <f t="shared" si="315"/>
        <v>0</v>
      </c>
      <c r="I921" s="35">
        <f t="shared" si="315"/>
        <v>9.2947</v>
      </c>
      <c r="J921" s="35">
        <f t="shared" si="315"/>
        <v>0</v>
      </c>
      <c r="K921" s="35">
        <f t="shared" si="315"/>
        <v>0</v>
      </c>
      <c r="L921" s="35">
        <f t="shared" si="315"/>
        <v>0</v>
      </c>
      <c r="M921" s="36">
        <f t="shared" si="315"/>
        <v>2.2227</v>
      </c>
      <c r="N921" s="35">
        <f t="shared" si="315"/>
        <v>0</v>
      </c>
      <c r="O921" s="35">
        <f t="shared" si="315"/>
        <v>0</v>
      </c>
      <c r="P921" s="35">
        <f t="shared" si="315"/>
        <v>0</v>
      </c>
      <c r="Q921" s="35">
        <f t="shared" si="315"/>
        <v>0</v>
      </c>
      <c r="R921" s="35">
        <f t="shared" si="315"/>
        <v>2.9727</v>
      </c>
      <c r="S921" s="35">
        <f t="shared" si="315"/>
        <v>29.7415</v>
      </c>
      <c r="T921" s="35">
        <f t="shared" si="315"/>
        <v>45.1826</v>
      </c>
      <c r="U921" s="37">
        <f t="shared" si="315"/>
        <v>89.4142</v>
      </c>
    </row>
    <row r="922" spans="2:21" ht="13.5" customHeight="1">
      <c r="B922" s="3"/>
      <c r="C922" s="4" t="s">
        <v>44</v>
      </c>
      <c r="D922" s="35">
        <f aca="true" t="shared" si="316" ref="D922:U923">SUM(D727,D792,D857)</f>
        <v>0</v>
      </c>
      <c r="E922" s="35">
        <f t="shared" si="316"/>
        <v>0</v>
      </c>
      <c r="F922" s="35">
        <f t="shared" si="316"/>
        <v>0</v>
      </c>
      <c r="G922" s="35">
        <f t="shared" si="316"/>
        <v>0</v>
      </c>
      <c r="H922" s="35">
        <f t="shared" si="316"/>
        <v>0</v>
      </c>
      <c r="I922" s="35">
        <f t="shared" si="316"/>
        <v>0</v>
      </c>
      <c r="J922" s="35">
        <f t="shared" si="316"/>
        <v>0</v>
      </c>
      <c r="K922" s="35">
        <f t="shared" si="316"/>
        <v>0</v>
      </c>
      <c r="L922" s="35">
        <f t="shared" si="316"/>
        <v>0</v>
      </c>
      <c r="M922" s="36">
        <f t="shared" si="316"/>
        <v>0</v>
      </c>
      <c r="N922" s="35">
        <f t="shared" si="316"/>
        <v>0</v>
      </c>
      <c r="O922" s="35">
        <f t="shared" si="316"/>
        <v>1.0554</v>
      </c>
      <c r="P922" s="35">
        <f t="shared" si="316"/>
        <v>0</v>
      </c>
      <c r="Q922" s="35">
        <f t="shared" si="316"/>
        <v>0</v>
      </c>
      <c r="R922" s="35">
        <f t="shared" si="316"/>
        <v>2.2725</v>
      </c>
      <c r="S922" s="35">
        <f t="shared" si="316"/>
        <v>10.1323</v>
      </c>
      <c r="T922" s="35">
        <f t="shared" si="316"/>
        <v>80.1653</v>
      </c>
      <c r="U922" s="37">
        <f t="shared" si="316"/>
        <v>93.6255</v>
      </c>
    </row>
    <row r="923" spans="2:21" ht="13.5" customHeight="1">
      <c r="B923" s="3"/>
      <c r="C923" s="4" t="s">
        <v>45</v>
      </c>
      <c r="D923" s="35">
        <f t="shared" si="316"/>
        <v>0</v>
      </c>
      <c r="E923" s="35">
        <f t="shared" si="316"/>
        <v>0</v>
      </c>
      <c r="F923" s="35">
        <f t="shared" si="316"/>
        <v>0</v>
      </c>
      <c r="G923" s="35">
        <f t="shared" si="316"/>
        <v>0</v>
      </c>
      <c r="H923" s="35">
        <f t="shared" si="316"/>
        <v>0</v>
      </c>
      <c r="I923" s="35">
        <f t="shared" si="316"/>
        <v>0</v>
      </c>
      <c r="J923" s="35">
        <f t="shared" si="316"/>
        <v>0</v>
      </c>
      <c r="K923" s="35">
        <f t="shared" si="316"/>
        <v>0</v>
      </c>
      <c r="L923" s="35">
        <f t="shared" si="316"/>
        <v>0</v>
      </c>
      <c r="M923" s="36">
        <f t="shared" si="316"/>
        <v>0</v>
      </c>
      <c r="N923" s="35">
        <f t="shared" si="316"/>
        <v>0</v>
      </c>
      <c r="O923" s="35">
        <f t="shared" si="316"/>
        <v>0</v>
      </c>
      <c r="P923" s="35">
        <f t="shared" si="316"/>
        <v>0</v>
      </c>
      <c r="Q923" s="35">
        <f t="shared" si="316"/>
        <v>0</v>
      </c>
      <c r="R923" s="35">
        <f t="shared" si="316"/>
        <v>0</v>
      </c>
      <c r="S923" s="35">
        <f t="shared" si="316"/>
        <v>0</v>
      </c>
      <c r="T923" s="35">
        <f t="shared" si="316"/>
        <v>0</v>
      </c>
      <c r="U923" s="37">
        <f t="shared" si="316"/>
        <v>0</v>
      </c>
    </row>
    <row r="924" spans="2:21" ht="13.5" customHeight="1">
      <c r="B924" s="3" t="s">
        <v>1</v>
      </c>
      <c r="C924" s="4" t="s">
        <v>105</v>
      </c>
      <c r="D924" s="35">
        <f aca="true" t="shared" si="317" ref="D924:U924">SUM(D729,D794,D859)</f>
        <v>0</v>
      </c>
      <c r="E924" s="35">
        <f t="shared" si="317"/>
        <v>0</v>
      </c>
      <c r="F924" s="35">
        <f t="shared" si="317"/>
        <v>0</v>
      </c>
      <c r="G924" s="35">
        <f t="shared" si="317"/>
        <v>0</v>
      </c>
      <c r="H924" s="35">
        <f t="shared" si="317"/>
        <v>0</v>
      </c>
      <c r="I924" s="35">
        <f t="shared" si="317"/>
        <v>0</v>
      </c>
      <c r="J924" s="35">
        <f t="shared" si="317"/>
        <v>0</v>
      </c>
      <c r="K924" s="35">
        <f t="shared" si="317"/>
        <v>0</v>
      </c>
      <c r="L924" s="35">
        <f t="shared" si="317"/>
        <v>0</v>
      </c>
      <c r="M924" s="36">
        <f t="shared" si="317"/>
        <v>0</v>
      </c>
      <c r="N924" s="35">
        <f t="shared" si="317"/>
        <v>0</v>
      </c>
      <c r="O924" s="35">
        <f t="shared" si="317"/>
        <v>0</v>
      </c>
      <c r="P924" s="35">
        <f t="shared" si="317"/>
        <v>0</v>
      </c>
      <c r="Q924" s="35">
        <f t="shared" si="317"/>
        <v>0</v>
      </c>
      <c r="R924" s="35">
        <f t="shared" si="317"/>
        <v>0</v>
      </c>
      <c r="S924" s="35">
        <f t="shared" si="317"/>
        <v>16.3037</v>
      </c>
      <c r="T924" s="35">
        <f t="shared" si="317"/>
        <v>3.2554</v>
      </c>
      <c r="U924" s="37">
        <f t="shared" si="317"/>
        <v>19.5591</v>
      </c>
    </row>
    <row r="925" spans="2:21" ht="13.5" customHeight="1">
      <c r="B925" s="5"/>
      <c r="C925" s="6" t="s">
        <v>86</v>
      </c>
      <c r="D925" s="38">
        <f aca="true" t="shared" si="318" ref="D925:U925">SUM(D730,D795,D860)</f>
        <v>0</v>
      </c>
      <c r="E925" s="38">
        <f t="shared" si="318"/>
        <v>0</v>
      </c>
      <c r="F925" s="38">
        <f t="shared" si="318"/>
        <v>0</v>
      </c>
      <c r="G925" s="38">
        <f t="shared" si="318"/>
        <v>0</v>
      </c>
      <c r="H925" s="38">
        <f t="shared" si="318"/>
        <v>0</v>
      </c>
      <c r="I925" s="38">
        <f t="shared" si="318"/>
        <v>9.2947</v>
      </c>
      <c r="J925" s="38">
        <f t="shared" si="318"/>
        <v>0</v>
      </c>
      <c r="K925" s="38">
        <f t="shared" si="318"/>
        <v>0</v>
      </c>
      <c r="L925" s="38">
        <f t="shared" si="318"/>
        <v>0</v>
      </c>
      <c r="M925" s="39">
        <f t="shared" si="318"/>
        <v>2.2227</v>
      </c>
      <c r="N925" s="38">
        <f t="shared" si="318"/>
        <v>0</v>
      </c>
      <c r="O925" s="38">
        <f t="shared" si="318"/>
        <v>1.0554</v>
      </c>
      <c r="P925" s="38">
        <f t="shared" si="318"/>
        <v>0</v>
      </c>
      <c r="Q925" s="38">
        <f t="shared" si="318"/>
        <v>0</v>
      </c>
      <c r="R925" s="38">
        <f t="shared" si="318"/>
        <v>5.2452000000000005</v>
      </c>
      <c r="S925" s="38">
        <f t="shared" si="318"/>
        <v>56.1775</v>
      </c>
      <c r="T925" s="38">
        <f t="shared" si="318"/>
        <v>129.6783</v>
      </c>
      <c r="U925" s="40">
        <f t="shared" si="318"/>
        <v>203.6738</v>
      </c>
    </row>
    <row r="926" spans="2:21" ht="13.5" customHeight="1">
      <c r="B926" s="3"/>
      <c r="C926" s="7" t="s">
        <v>46</v>
      </c>
      <c r="D926" s="35">
        <f aca="true" t="shared" si="319" ref="D926:U926">SUM(D731,D796,D861)</f>
        <v>6.2111</v>
      </c>
      <c r="E926" s="35">
        <f t="shared" si="319"/>
        <v>2501.0105999999996</v>
      </c>
      <c r="F926" s="35">
        <f t="shared" si="319"/>
        <v>0</v>
      </c>
      <c r="G926" s="35">
        <f t="shared" si="319"/>
        <v>100.16829999999999</v>
      </c>
      <c r="H926" s="35">
        <f t="shared" si="319"/>
        <v>61.3996</v>
      </c>
      <c r="I926" s="35">
        <f t="shared" si="319"/>
        <v>129.7313</v>
      </c>
      <c r="J926" s="35">
        <f t="shared" si="319"/>
        <v>7.4164</v>
      </c>
      <c r="K926" s="35">
        <f t="shared" si="319"/>
        <v>71.92179999999999</v>
      </c>
      <c r="L926" s="35">
        <f t="shared" si="319"/>
        <v>20.0666</v>
      </c>
      <c r="M926" s="36">
        <f t="shared" si="319"/>
        <v>8.287600000000001</v>
      </c>
      <c r="N926" s="35">
        <f t="shared" si="319"/>
        <v>34.3275</v>
      </c>
      <c r="O926" s="35">
        <f t="shared" si="319"/>
        <v>7.7959</v>
      </c>
      <c r="P926" s="35">
        <f t="shared" si="319"/>
        <v>12.032599999999999</v>
      </c>
      <c r="Q926" s="35">
        <f t="shared" si="319"/>
        <v>8.7845</v>
      </c>
      <c r="R926" s="35">
        <f t="shared" si="319"/>
        <v>25.1908</v>
      </c>
      <c r="S926" s="35">
        <f t="shared" si="319"/>
        <v>6.3942</v>
      </c>
      <c r="T926" s="35">
        <f t="shared" si="319"/>
        <v>0</v>
      </c>
      <c r="U926" s="37">
        <f t="shared" si="319"/>
        <v>3000.7388</v>
      </c>
    </row>
    <row r="927" spans="2:21" ht="13.5" customHeight="1">
      <c r="B927" s="3"/>
      <c r="C927" s="7" t="s">
        <v>83</v>
      </c>
      <c r="D927" s="35">
        <f aca="true" t="shared" si="320" ref="D927:U927">SUM(D732,D797,D862)</f>
        <v>0</v>
      </c>
      <c r="E927" s="35">
        <f t="shared" si="320"/>
        <v>48.82</v>
      </c>
      <c r="F927" s="35">
        <f t="shared" si="320"/>
        <v>68.7516</v>
      </c>
      <c r="G927" s="35">
        <f t="shared" si="320"/>
        <v>14.1446</v>
      </c>
      <c r="H927" s="35">
        <f t="shared" si="320"/>
        <v>12.4931</v>
      </c>
      <c r="I927" s="35">
        <f t="shared" si="320"/>
        <v>12.071299999999999</v>
      </c>
      <c r="J927" s="35">
        <f t="shared" si="320"/>
        <v>17.3977</v>
      </c>
      <c r="K927" s="35">
        <f t="shared" si="320"/>
        <v>4.0683</v>
      </c>
      <c r="L927" s="35">
        <f t="shared" si="320"/>
        <v>7.010400000000001</v>
      </c>
      <c r="M927" s="36">
        <f t="shared" si="320"/>
        <v>1.8128</v>
      </c>
      <c r="N927" s="35">
        <f t="shared" si="320"/>
        <v>12.9148</v>
      </c>
      <c r="O927" s="35">
        <f t="shared" si="320"/>
        <v>22.1071</v>
      </c>
      <c r="P927" s="35">
        <f t="shared" si="320"/>
        <v>13.6658</v>
      </c>
      <c r="Q927" s="35">
        <f t="shared" si="320"/>
        <v>5.1982</v>
      </c>
      <c r="R927" s="35">
        <f t="shared" si="320"/>
        <v>7.5035</v>
      </c>
      <c r="S927" s="35">
        <f t="shared" si="320"/>
        <v>0</v>
      </c>
      <c r="T927" s="35">
        <f t="shared" si="320"/>
        <v>0</v>
      </c>
      <c r="U927" s="37">
        <f t="shared" si="320"/>
        <v>247.95919999999995</v>
      </c>
    </row>
    <row r="928" spans="2:21" ht="13.5" customHeight="1">
      <c r="B928" s="3"/>
      <c r="C928" s="7" t="s">
        <v>79</v>
      </c>
      <c r="D928" s="35">
        <f aca="true" t="shared" si="321" ref="D928:U928">SUM(D733,D798,D863)</f>
        <v>0</v>
      </c>
      <c r="E928" s="35">
        <f t="shared" si="321"/>
        <v>322.2946</v>
      </c>
      <c r="F928" s="35">
        <f t="shared" si="321"/>
        <v>0</v>
      </c>
      <c r="G928" s="35">
        <f t="shared" si="321"/>
        <v>0</v>
      </c>
      <c r="H928" s="35">
        <f t="shared" si="321"/>
        <v>0</v>
      </c>
      <c r="I928" s="35">
        <f t="shared" si="321"/>
        <v>0</v>
      </c>
      <c r="J928" s="35">
        <f t="shared" si="321"/>
        <v>0</v>
      </c>
      <c r="K928" s="35">
        <f t="shared" si="321"/>
        <v>0</v>
      </c>
      <c r="L928" s="35">
        <f t="shared" si="321"/>
        <v>1.1843</v>
      </c>
      <c r="M928" s="36">
        <f t="shared" si="321"/>
        <v>0</v>
      </c>
      <c r="N928" s="35">
        <f t="shared" si="321"/>
        <v>0</v>
      </c>
      <c r="O928" s="35">
        <f t="shared" si="321"/>
        <v>1.1843</v>
      </c>
      <c r="P928" s="35">
        <f t="shared" si="321"/>
        <v>0</v>
      </c>
      <c r="Q928" s="35">
        <f t="shared" si="321"/>
        <v>0</v>
      </c>
      <c r="R928" s="35">
        <f t="shared" si="321"/>
        <v>0</v>
      </c>
      <c r="S928" s="35">
        <f t="shared" si="321"/>
        <v>0</v>
      </c>
      <c r="T928" s="35">
        <f t="shared" si="321"/>
        <v>0</v>
      </c>
      <c r="U928" s="37">
        <f t="shared" si="321"/>
        <v>324.6632</v>
      </c>
    </row>
    <row r="929" spans="2:21" ht="13.5" customHeight="1">
      <c r="B929" s="3"/>
      <c r="C929" s="7" t="s">
        <v>47</v>
      </c>
      <c r="D929" s="35">
        <f aca="true" t="shared" si="322" ref="D929:U929">SUM(D734,D799,D864)</f>
        <v>0</v>
      </c>
      <c r="E929" s="35">
        <f t="shared" si="322"/>
        <v>0</v>
      </c>
      <c r="F929" s="35">
        <f t="shared" si="322"/>
        <v>0</v>
      </c>
      <c r="G929" s="35">
        <f t="shared" si="322"/>
        <v>0</v>
      </c>
      <c r="H929" s="35">
        <f t="shared" si="322"/>
        <v>0</v>
      </c>
      <c r="I929" s="35">
        <f t="shared" si="322"/>
        <v>63.6192</v>
      </c>
      <c r="J929" s="35">
        <f t="shared" si="322"/>
        <v>11.3425</v>
      </c>
      <c r="K929" s="35">
        <f t="shared" si="322"/>
        <v>3.5344</v>
      </c>
      <c r="L929" s="35">
        <f t="shared" si="322"/>
        <v>3.5344</v>
      </c>
      <c r="M929" s="36">
        <f t="shared" si="322"/>
        <v>25.4801</v>
      </c>
      <c r="N929" s="35">
        <f t="shared" si="322"/>
        <v>26.2194</v>
      </c>
      <c r="O929" s="35">
        <f t="shared" si="322"/>
        <v>18.1326</v>
      </c>
      <c r="P929" s="35">
        <f t="shared" si="322"/>
        <v>0</v>
      </c>
      <c r="Q929" s="35">
        <f t="shared" si="322"/>
        <v>0</v>
      </c>
      <c r="R929" s="35">
        <f t="shared" si="322"/>
        <v>0</v>
      </c>
      <c r="S929" s="35">
        <f t="shared" si="322"/>
        <v>0</v>
      </c>
      <c r="T929" s="35">
        <f t="shared" si="322"/>
        <v>0</v>
      </c>
      <c r="U929" s="37">
        <f t="shared" si="322"/>
        <v>151.86260000000001</v>
      </c>
    </row>
    <row r="930" spans="2:21" ht="13.5" customHeight="1">
      <c r="B930" s="3"/>
      <c r="C930" s="7" t="s">
        <v>48</v>
      </c>
      <c r="D930" s="35">
        <f aca="true" t="shared" si="323" ref="D930:U930">SUM(D735,D800,D865)</f>
        <v>1.493</v>
      </c>
      <c r="E930" s="35">
        <f t="shared" si="323"/>
        <v>5.972</v>
      </c>
      <c r="F930" s="35">
        <f t="shared" si="323"/>
        <v>1.493</v>
      </c>
      <c r="G930" s="35">
        <f t="shared" si="323"/>
        <v>4.479</v>
      </c>
      <c r="H930" s="35">
        <f t="shared" si="323"/>
        <v>7.465</v>
      </c>
      <c r="I930" s="35">
        <f t="shared" si="323"/>
        <v>13.3544</v>
      </c>
      <c r="J930" s="35">
        <f t="shared" si="323"/>
        <v>1.4517</v>
      </c>
      <c r="K930" s="35">
        <f t="shared" si="323"/>
        <v>1.493</v>
      </c>
      <c r="L930" s="35">
        <f t="shared" si="323"/>
        <v>4.4377</v>
      </c>
      <c r="M930" s="36">
        <f t="shared" si="323"/>
        <v>0</v>
      </c>
      <c r="N930" s="35">
        <f t="shared" si="323"/>
        <v>0</v>
      </c>
      <c r="O930" s="35">
        <f t="shared" si="323"/>
        <v>0</v>
      </c>
      <c r="P930" s="35">
        <f t="shared" si="323"/>
        <v>0</v>
      </c>
      <c r="Q930" s="35">
        <f t="shared" si="323"/>
        <v>0</v>
      </c>
      <c r="R930" s="35">
        <f t="shared" si="323"/>
        <v>0</v>
      </c>
      <c r="S930" s="35">
        <f t="shared" si="323"/>
        <v>0</v>
      </c>
      <c r="T930" s="35">
        <f t="shared" si="323"/>
        <v>0</v>
      </c>
      <c r="U930" s="37">
        <f t="shared" si="323"/>
        <v>41.6388</v>
      </c>
    </row>
    <row r="931" spans="2:21" ht="13.5" customHeight="1">
      <c r="B931" s="3" t="s">
        <v>4</v>
      </c>
      <c r="C931" s="7" t="s">
        <v>80</v>
      </c>
      <c r="D931" s="35">
        <f aca="true" t="shared" si="324" ref="D931:U931">SUM(D736,D801,D866)</f>
        <v>0</v>
      </c>
      <c r="E931" s="35">
        <f t="shared" si="324"/>
        <v>0</v>
      </c>
      <c r="F931" s="35">
        <f t="shared" si="324"/>
        <v>0</v>
      </c>
      <c r="G931" s="35">
        <f t="shared" si="324"/>
        <v>0</v>
      </c>
      <c r="H931" s="35">
        <f t="shared" si="324"/>
        <v>9.3838</v>
      </c>
      <c r="I931" s="35">
        <f t="shared" si="324"/>
        <v>41.8895</v>
      </c>
      <c r="J931" s="35">
        <f t="shared" si="324"/>
        <v>30.523699999999998</v>
      </c>
      <c r="K931" s="35">
        <f t="shared" si="324"/>
        <v>98.8395</v>
      </c>
      <c r="L931" s="35">
        <f t="shared" si="324"/>
        <v>17.4281</v>
      </c>
      <c r="M931" s="36">
        <f t="shared" si="324"/>
        <v>69.5384</v>
      </c>
      <c r="N931" s="35">
        <f t="shared" si="324"/>
        <v>96.0226</v>
      </c>
      <c r="O931" s="35">
        <f t="shared" si="324"/>
        <v>44.9839</v>
      </c>
      <c r="P931" s="35">
        <f t="shared" si="324"/>
        <v>83.5938</v>
      </c>
      <c r="Q931" s="35">
        <f t="shared" si="324"/>
        <v>76.6357</v>
      </c>
      <c r="R931" s="35">
        <f t="shared" si="324"/>
        <v>39.4497</v>
      </c>
      <c r="S931" s="35">
        <f t="shared" si="324"/>
        <v>14.6862</v>
      </c>
      <c r="T931" s="35">
        <f t="shared" si="324"/>
        <v>5.261100000000001</v>
      </c>
      <c r="U931" s="37">
        <f t="shared" si="324"/>
        <v>628.236</v>
      </c>
    </row>
    <row r="932" spans="2:21" ht="13.5" customHeight="1">
      <c r="B932" s="3"/>
      <c r="C932" s="7" t="s">
        <v>87</v>
      </c>
      <c r="D932" s="35">
        <f aca="true" t="shared" si="325" ref="D932:U932">SUM(D737,D802,D867)</f>
        <v>0</v>
      </c>
      <c r="E932" s="35">
        <f t="shared" si="325"/>
        <v>1</v>
      </c>
      <c r="F932" s="35">
        <f t="shared" si="325"/>
        <v>28.3413</v>
      </c>
      <c r="G932" s="35">
        <f t="shared" si="325"/>
        <v>37.0416</v>
      </c>
      <c r="H932" s="35">
        <f t="shared" si="325"/>
        <v>0</v>
      </c>
      <c r="I932" s="35">
        <f t="shared" si="325"/>
        <v>0</v>
      </c>
      <c r="J932" s="35">
        <f t="shared" si="325"/>
        <v>0</v>
      </c>
      <c r="K932" s="35">
        <f t="shared" si="325"/>
        <v>0</v>
      </c>
      <c r="L932" s="35">
        <f t="shared" si="325"/>
        <v>0</v>
      </c>
      <c r="M932" s="36">
        <f t="shared" si="325"/>
        <v>0</v>
      </c>
      <c r="N932" s="35">
        <f t="shared" si="325"/>
        <v>0</v>
      </c>
      <c r="O932" s="35">
        <f t="shared" si="325"/>
        <v>0</v>
      </c>
      <c r="P932" s="35">
        <f t="shared" si="325"/>
        <v>0</v>
      </c>
      <c r="Q932" s="35">
        <f t="shared" si="325"/>
        <v>0</v>
      </c>
      <c r="R932" s="35">
        <f t="shared" si="325"/>
        <v>0</v>
      </c>
      <c r="S932" s="35">
        <f t="shared" si="325"/>
        <v>0</v>
      </c>
      <c r="T932" s="35">
        <f t="shared" si="325"/>
        <v>0</v>
      </c>
      <c r="U932" s="37">
        <f t="shared" si="325"/>
        <v>66.3829</v>
      </c>
    </row>
    <row r="933" spans="2:21" ht="13.5" customHeight="1">
      <c r="B933" s="3"/>
      <c r="C933" s="7" t="s">
        <v>81</v>
      </c>
      <c r="D933" s="35">
        <f aca="true" t="shared" si="326" ref="D933:U933">SUM(D738,D803,D868)</f>
        <v>1.7515</v>
      </c>
      <c r="E933" s="35">
        <f t="shared" si="326"/>
        <v>25.0738</v>
      </c>
      <c r="F933" s="35">
        <f t="shared" si="326"/>
        <v>14.1892</v>
      </c>
      <c r="G933" s="35">
        <f t="shared" si="326"/>
        <v>23.8703</v>
      </c>
      <c r="H933" s="35">
        <f t="shared" si="326"/>
        <v>31.2163</v>
      </c>
      <c r="I933" s="35">
        <f t="shared" si="326"/>
        <v>29.5248</v>
      </c>
      <c r="J933" s="35">
        <f t="shared" si="326"/>
        <v>42.292</v>
      </c>
      <c r="K933" s="35">
        <f t="shared" si="326"/>
        <v>67.0456</v>
      </c>
      <c r="L933" s="35">
        <f t="shared" si="326"/>
        <v>14.76</v>
      </c>
      <c r="M933" s="36">
        <f t="shared" si="326"/>
        <v>103.6436</v>
      </c>
      <c r="N933" s="35">
        <f t="shared" si="326"/>
        <v>95.9608</v>
      </c>
      <c r="O933" s="35">
        <f t="shared" si="326"/>
        <v>217.9642</v>
      </c>
      <c r="P933" s="35">
        <f t="shared" si="326"/>
        <v>29.666800000000002</v>
      </c>
      <c r="Q933" s="35">
        <f t="shared" si="326"/>
        <v>18.7664</v>
      </c>
      <c r="R933" s="35">
        <f t="shared" si="326"/>
        <v>185.9169</v>
      </c>
      <c r="S933" s="35">
        <f t="shared" si="326"/>
        <v>111.6084</v>
      </c>
      <c r="T933" s="35">
        <f t="shared" si="326"/>
        <v>33.4716</v>
      </c>
      <c r="U933" s="37">
        <f t="shared" si="326"/>
        <v>1046.7222</v>
      </c>
    </row>
    <row r="934" spans="2:21" ht="13.5" customHeight="1">
      <c r="B934" s="3"/>
      <c r="C934" s="7" t="s">
        <v>84</v>
      </c>
      <c r="D934" s="35">
        <f aca="true" t="shared" si="327" ref="D934:U934">SUM(D739,D804,D869)</f>
        <v>0</v>
      </c>
      <c r="E934" s="35">
        <f t="shared" si="327"/>
        <v>0</v>
      </c>
      <c r="F934" s="35">
        <f t="shared" si="327"/>
        <v>0</v>
      </c>
      <c r="G934" s="35">
        <f t="shared" si="327"/>
        <v>0</v>
      </c>
      <c r="H934" s="35">
        <f t="shared" si="327"/>
        <v>5.4467</v>
      </c>
      <c r="I934" s="35">
        <f t="shared" si="327"/>
        <v>4.0941</v>
      </c>
      <c r="J934" s="35">
        <f t="shared" si="327"/>
        <v>2.8923</v>
      </c>
      <c r="K934" s="35">
        <f t="shared" si="327"/>
        <v>46.6471</v>
      </c>
      <c r="L934" s="35">
        <f t="shared" si="327"/>
        <v>21.190399999999997</v>
      </c>
      <c r="M934" s="36">
        <f t="shared" si="327"/>
        <v>81</v>
      </c>
      <c r="N934" s="35">
        <f t="shared" si="327"/>
        <v>94.2018</v>
      </c>
      <c r="O934" s="35">
        <f t="shared" si="327"/>
        <v>25.8934</v>
      </c>
      <c r="P934" s="35">
        <f t="shared" si="327"/>
        <v>43.0732</v>
      </c>
      <c r="Q934" s="35">
        <f t="shared" si="327"/>
        <v>142.12789999999998</v>
      </c>
      <c r="R934" s="35">
        <f t="shared" si="327"/>
        <v>449.6238</v>
      </c>
      <c r="S934" s="35">
        <f t="shared" si="327"/>
        <v>177.4056</v>
      </c>
      <c r="T934" s="35">
        <f t="shared" si="327"/>
        <v>321.1535</v>
      </c>
      <c r="U934" s="37">
        <f t="shared" si="327"/>
        <v>1414.7498000000003</v>
      </c>
    </row>
    <row r="935" spans="2:21" ht="13.5" customHeight="1">
      <c r="B935" s="3"/>
      <c r="C935" s="7" t="s">
        <v>49</v>
      </c>
      <c r="D935" s="35">
        <f aca="true" t="shared" si="328" ref="D935:U935">SUM(D740,D805,D870)</f>
        <v>1.8743</v>
      </c>
      <c r="E935" s="35">
        <f t="shared" si="328"/>
        <v>14.3938</v>
      </c>
      <c r="F935" s="35">
        <f t="shared" si="328"/>
        <v>10.8168</v>
      </c>
      <c r="G935" s="35">
        <f t="shared" si="328"/>
        <v>89.447</v>
      </c>
      <c r="H935" s="35">
        <f t="shared" si="328"/>
        <v>5.4513</v>
      </c>
      <c r="I935" s="35">
        <f t="shared" si="328"/>
        <v>22.8505</v>
      </c>
      <c r="J935" s="35">
        <f t="shared" si="328"/>
        <v>65.9512</v>
      </c>
      <c r="K935" s="35">
        <f t="shared" si="328"/>
        <v>2.9865</v>
      </c>
      <c r="L935" s="35">
        <f t="shared" si="328"/>
        <v>0</v>
      </c>
      <c r="M935" s="36">
        <f t="shared" si="328"/>
        <v>7.3615</v>
      </c>
      <c r="N935" s="35">
        <f t="shared" si="328"/>
        <v>7.3615</v>
      </c>
      <c r="O935" s="35">
        <f t="shared" si="328"/>
        <v>7.0748</v>
      </c>
      <c r="P935" s="35">
        <f t="shared" si="328"/>
        <v>0</v>
      </c>
      <c r="Q935" s="35">
        <f t="shared" si="328"/>
        <v>0</v>
      </c>
      <c r="R935" s="35">
        <f t="shared" si="328"/>
        <v>0</v>
      </c>
      <c r="S935" s="35">
        <f t="shared" si="328"/>
        <v>0</v>
      </c>
      <c r="T935" s="35">
        <f t="shared" si="328"/>
        <v>0</v>
      </c>
      <c r="U935" s="37">
        <f t="shared" si="328"/>
        <v>235.56920000000002</v>
      </c>
    </row>
    <row r="936" spans="2:21" ht="13.5" customHeight="1">
      <c r="B936" s="3"/>
      <c r="C936" s="7" t="s">
        <v>50</v>
      </c>
      <c r="D936" s="35">
        <f aca="true" t="shared" si="329" ref="D936:U936">SUM(D741,D806,D871)</f>
        <v>0</v>
      </c>
      <c r="E936" s="35">
        <f t="shared" si="329"/>
        <v>13.4634</v>
      </c>
      <c r="F936" s="35">
        <f t="shared" si="329"/>
        <v>0</v>
      </c>
      <c r="G936" s="35">
        <f t="shared" si="329"/>
        <v>6.7317</v>
      </c>
      <c r="H936" s="35">
        <f t="shared" si="329"/>
        <v>0</v>
      </c>
      <c r="I936" s="35">
        <f t="shared" si="329"/>
        <v>0</v>
      </c>
      <c r="J936" s="35">
        <f t="shared" si="329"/>
        <v>7.6305</v>
      </c>
      <c r="K936" s="35">
        <f t="shared" si="329"/>
        <v>7.6305</v>
      </c>
      <c r="L936" s="35">
        <f t="shared" si="329"/>
        <v>22.2817</v>
      </c>
      <c r="M936" s="36">
        <f t="shared" si="329"/>
        <v>23.1033</v>
      </c>
      <c r="N936" s="35">
        <f t="shared" si="329"/>
        <v>2.2724</v>
      </c>
      <c r="O936" s="35">
        <f t="shared" si="329"/>
        <v>2.4047</v>
      </c>
      <c r="P936" s="35">
        <f t="shared" si="329"/>
        <v>1.0421</v>
      </c>
      <c r="Q936" s="35">
        <f t="shared" si="329"/>
        <v>2.0842</v>
      </c>
      <c r="R936" s="35">
        <f t="shared" si="329"/>
        <v>0</v>
      </c>
      <c r="S936" s="35">
        <f t="shared" si="329"/>
        <v>0</v>
      </c>
      <c r="T936" s="35">
        <f t="shared" si="329"/>
        <v>0</v>
      </c>
      <c r="U936" s="37">
        <f t="shared" si="329"/>
        <v>88.64450000000001</v>
      </c>
    </row>
    <row r="937" spans="2:21" ht="13.5" customHeight="1">
      <c r="B937" s="3" t="s">
        <v>5</v>
      </c>
      <c r="C937" s="7" t="s">
        <v>88</v>
      </c>
      <c r="D937" s="35">
        <f aca="true" t="shared" si="330" ref="D937:U937">SUM(D742,D807,D872)</f>
        <v>0</v>
      </c>
      <c r="E937" s="35">
        <f t="shared" si="330"/>
        <v>0</v>
      </c>
      <c r="F937" s="35">
        <f t="shared" si="330"/>
        <v>0</v>
      </c>
      <c r="G937" s="35">
        <f t="shared" si="330"/>
        <v>0</v>
      </c>
      <c r="H937" s="35">
        <f t="shared" si="330"/>
        <v>0</v>
      </c>
      <c r="I937" s="35">
        <f t="shared" si="330"/>
        <v>0</v>
      </c>
      <c r="J937" s="35">
        <f t="shared" si="330"/>
        <v>0</v>
      </c>
      <c r="K937" s="35">
        <f t="shared" si="330"/>
        <v>0</v>
      </c>
      <c r="L937" s="35">
        <f t="shared" si="330"/>
        <v>0</v>
      </c>
      <c r="M937" s="36">
        <f t="shared" si="330"/>
        <v>0</v>
      </c>
      <c r="N937" s="35">
        <f t="shared" si="330"/>
        <v>0</v>
      </c>
      <c r="O937" s="35">
        <f t="shared" si="330"/>
        <v>0</v>
      </c>
      <c r="P937" s="35">
        <f t="shared" si="330"/>
        <v>0</v>
      </c>
      <c r="Q937" s="35">
        <f t="shared" si="330"/>
        <v>0</v>
      </c>
      <c r="R937" s="35">
        <f t="shared" si="330"/>
        <v>0</v>
      </c>
      <c r="S937" s="35">
        <f t="shared" si="330"/>
        <v>0</v>
      </c>
      <c r="T937" s="35">
        <f t="shared" si="330"/>
        <v>0</v>
      </c>
      <c r="U937" s="37">
        <f t="shared" si="330"/>
        <v>0</v>
      </c>
    </row>
    <row r="938" spans="2:21" ht="13.5" customHeight="1">
      <c r="B938" s="3"/>
      <c r="C938" s="7" t="s">
        <v>51</v>
      </c>
      <c r="D938" s="35">
        <f aca="true" t="shared" si="331" ref="D938:U938">SUM(D743,D808,D873)</f>
        <v>0</v>
      </c>
      <c r="E938" s="35">
        <f t="shared" si="331"/>
        <v>0</v>
      </c>
      <c r="F938" s="35">
        <f t="shared" si="331"/>
        <v>0</v>
      </c>
      <c r="G938" s="35">
        <f t="shared" si="331"/>
        <v>7.0518</v>
      </c>
      <c r="H938" s="35">
        <f t="shared" si="331"/>
        <v>0</v>
      </c>
      <c r="I938" s="35">
        <f t="shared" si="331"/>
        <v>6.7915</v>
      </c>
      <c r="J938" s="35">
        <f t="shared" si="331"/>
        <v>0</v>
      </c>
      <c r="K938" s="35">
        <f t="shared" si="331"/>
        <v>0</v>
      </c>
      <c r="L938" s="35">
        <f t="shared" si="331"/>
        <v>0</v>
      </c>
      <c r="M938" s="36">
        <f t="shared" si="331"/>
        <v>38.1443</v>
      </c>
      <c r="N938" s="35">
        <f t="shared" si="331"/>
        <v>67.9776</v>
      </c>
      <c r="O938" s="35">
        <f t="shared" si="331"/>
        <v>101.156</v>
      </c>
      <c r="P938" s="35">
        <f t="shared" si="331"/>
        <v>0</v>
      </c>
      <c r="Q938" s="35">
        <f t="shared" si="331"/>
        <v>0</v>
      </c>
      <c r="R938" s="35">
        <f t="shared" si="331"/>
        <v>13.8557</v>
      </c>
      <c r="S938" s="35">
        <f t="shared" si="331"/>
        <v>23.5004</v>
      </c>
      <c r="T938" s="35">
        <f t="shared" si="331"/>
        <v>105.8075</v>
      </c>
      <c r="U938" s="37">
        <f t="shared" si="331"/>
        <v>364.2848</v>
      </c>
    </row>
    <row r="939" spans="2:21" ht="13.5" customHeight="1">
      <c r="B939" s="3"/>
      <c r="C939" s="7" t="s">
        <v>82</v>
      </c>
      <c r="D939" s="35">
        <f aca="true" t="shared" si="332" ref="D939:U939">SUM(D744,D809,D874)</f>
        <v>0</v>
      </c>
      <c r="E939" s="35">
        <f t="shared" si="332"/>
        <v>0</v>
      </c>
      <c r="F939" s="35">
        <f t="shared" si="332"/>
        <v>7.2868</v>
      </c>
      <c r="G939" s="35">
        <f t="shared" si="332"/>
        <v>15.965399999999999</v>
      </c>
      <c r="H939" s="35">
        <f t="shared" si="332"/>
        <v>11.6127</v>
      </c>
      <c r="I939" s="35">
        <f t="shared" si="332"/>
        <v>58.1844</v>
      </c>
      <c r="J939" s="35">
        <f t="shared" si="332"/>
        <v>87.5111</v>
      </c>
      <c r="K939" s="35">
        <f t="shared" si="332"/>
        <v>63.828599999999994</v>
      </c>
      <c r="L939" s="35">
        <f t="shared" si="332"/>
        <v>195.9608</v>
      </c>
      <c r="M939" s="36">
        <f t="shared" si="332"/>
        <v>188.3157</v>
      </c>
      <c r="N939" s="35">
        <f t="shared" si="332"/>
        <v>236.16570000000002</v>
      </c>
      <c r="O939" s="35">
        <f t="shared" si="332"/>
        <v>190.71880000000002</v>
      </c>
      <c r="P939" s="35">
        <f t="shared" si="332"/>
        <v>243.0829</v>
      </c>
      <c r="Q939" s="35">
        <f t="shared" si="332"/>
        <v>272.4507</v>
      </c>
      <c r="R939" s="35">
        <f t="shared" si="332"/>
        <v>396.4948</v>
      </c>
      <c r="S939" s="35">
        <f t="shared" si="332"/>
        <v>206.8476</v>
      </c>
      <c r="T939" s="35">
        <f t="shared" si="332"/>
        <v>150.939</v>
      </c>
      <c r="U939" s="37">
        <f t="shared" si="332"/>
        <v>2325.3650000000002</v>
      </c>
    </row>
    <row r="940" spans="2:21" ht="13.5" customHeight="1">
      <c r="B940" s="3"/>
      <c r="C940" s="7" t="s">
        <v>52</v>
      </c>
      <c r="D940" s="35">
        <f aca="true" t="shared" si="333" ref="D940:U940">SUM(D745,D810,D875)</f>
        <v>7.4118</v>
      </c>
      <c r="E940" s="35">
        <f t="shared" si="333"/>
        <v>5.9412</v>
      </c>
      <c r="F940" s="35">
        <f t="shared" si="333"/>
        <v>2.4706</v>
      </c>
      <c r="G940" s="35">
        <f t="shared" si="333"/>
        <v>2.4706</v>
      </c>
      <c r="H940" s="35">
        <f t="shared" si="333"/>
        <v>2.4706</v>
      </c>
      <c r="I940" s="35">
        <f t="shared" si="333"/>
        <v>14.499</v>
      </c>
      <c r="J940" s="35">
        <f t="shared" si="333"/>
        <v>1.1743</v>
      </c>
      <c r="K940" s="35">
        <f t="shared" si="333"/>
        <v>0</v>
      </c>
      <c r="L940" s="35">
        <f t="shared" si="333"/>
        <v>4.658</v>
      </c>
      <c r="M940" s="36">
        <f t="shared" si="333"/>
        <v>1.0937</v>
      </c>
      <c r="N940" s="35">
        <f t="shared" si="333"/>
        <v>3.1642</v>
      </c>
      <c r="O940" s="35">
        <f t="shared" si="333"/>
        <v>1.0937</v>
      </c>
      <c r="P940" s="35">
        <f t="shared" si="333"/>
        <v>3.2811</v>
      </c>
      <c r="Q940" s="35">
        <f t="shared" si="333"/>
        <v>21.7165</v>
      </c>
      <c r="R940" s="35">
        <f t="shared" si="333"/>
        <v>51.4562</v>
      </c>
      <c r="S940" s="35">
        <f t="shared" si="333"/>
        <v>9.1054</v>
      </c>
      <c r="T940" s="35">
        <f t="shared" si="333"/>
        <v>3.1133</v>
      </c>
      <c r="U940" s="37">
        <f t="shared" si="333"/>
        <v>135.1202</v>
      </c>
    </row>
    <row r="941" spans="2:21" ht="13.5" customHeight="1">
      <c r="B941" s="3"/>
      <c r="C941" s="7" t="s">
        <v>53</v>
      </c>
      <c r="D941" s="35">
        <f aca="true" t="shared" si="334" ref="D941:U941">SUM(D746,D811,D876)</f>
        <v>0</v>
      </c>
      <c r="E941" s="35">
        <f t="shared" si="334"/>
        <v>1</v>
      </c>
      <c r="F941" s="35">
        <f t="shared" si="334"/>
        <v>1.695</v>
      </c>
      <c r="G941" s="35">
        <f t="shared" si="334"/>
        <v>7.8698</v>
      </c>
      <c r="H941" s="35">
        <f t="shared" si="334"/>
        <v>9.5769</v>
      </c>
      <c r="I941" s="35">
        <f t="shared" si="334"/>
        <v>7.983499999999999</v>
      </c>
      <c r="J941" s="35">
        <f t="shared" si="334"/>
        <v>22.803</v>
      </c>
      <c r="K941" s="35">
        <f t="shared" si="334"/>
        <v>1.9047</v>
      </c>
      <c r="L941" s="35">
        <f t="shared" si="334"/>
        <v>23.584</v>
      </c>
      <c r="M941" s="36">
        <f t="shared" si="334"/>
        <v>40.5723</v>
      </c>
      <c r="N941" s="35">
        <f t="shared" si="334"/>
        <v>30.7432</v>
      </c>
      <c r="O941" s="35">
        <f t="shared" si="334"/>
        <v>43.0363</v>
      </c>
      <c r="P941" s="35">
        <f t="shared" si="334"/>
        <v>16.5598</v>
      </c>
      <c r="Q941" s="35">
        <f t="shared" si="334"/>
        <v>0</v>
      </c>
      <c r="R941" s="35">
        <f t="shared" si="334"/>
        <v>0</v>
      </c>
      <c r="S941" s="35">
        <f t="shared" si="334"/>
        <v>0</v>
      </c>
      <c r="T941" s="35">
        <f t="shared" si="334"/>
        <v>0</v>
      </c>
      <c r="U941" s="37">
        <f t="shared" si="334"/>
        <v>207.32850000000002</v>
      </c>
    </row>
    <row r="942" spans="2:21" ht="13.5" customHeight="1">
      <c r="B942" s="3"/>
      <c r="C942" s="7" t="s">
        <v>89</v>
      </c>
      <c r="D942" s="35">
        <f aca="true" t="shared" si="335" ref="D942:U942">SUM(D747,D812,D877)</f>
        <v>1.5687</v>
      </c>
      <c r="E942" s="35">
        <f t="shared" si="335"/>
        <v>18.803</v>
      </c>
      <c r="F942" s="35">
        <f t="shared" si="335"/>
        <v>0</v>
      </c>
      <c r="G942" s="35">
        <f t="shared" si="335"/>
        <v>3.2785</v>
      </c>
      <c r="H942" s="35">
        <f t="shared" si="335"/>
        <v>0</v>
      </c>
      <c r="I942" s="35">
        <f t="shared" si="335"/>
        <v>7.6144</v>
      </c>
      <c r="J942" s="35">
        <f t="shared" si="335"/>
        <v>0</v>
      </c>
      <c r="K942" s="35">
        <f t="shared" si="335"/>
        <v>0</v>
      </c>
      <c r="L942" s="35">
        <f t="shared" si="335"/>
        <v>0</v>
      </c>
      <c r="M942" s="36">
        <f t="shared" si="335"/>
        <v>0</v>
      </c>
      <c r="N942" s="35">
        <f t="shared" si="335"/>
        <v>0</v>
      </c>
      <c r="O942" s="35">
        <f t="shared" si="335"/>
        <v>2.2175</v>
      </c>
      <c r="P942" s="35">
        <f t="shared" si="335"/>
        <v>0</v>
      </c>
      <c r="Q942" s="35">
        <f t="shared" si="335"/>
        <v>0</v>
      </c>
      <c r="R942" s="35">
        <f t="shared" si="335"/>
        <v>0</v>
      </c>
      <c r="S942" s="35">
        <f t="shared" si="335"/>
        <v>0</v>
      </c>
      <c r="T942" s="35">
        <f t="shared" si="335"/>
        <v>0</v>
      </c>
      <c r="U942" s="37">
        <f t="shared" si="335"/>
        <v>33.4821</v>
      </c>
    </row>
    <row r="943" spans="2:21" ht="13.5" customHeight="1">
      <c r="B943" s="3" t="s">
        <v>6</v>
      </c>
      <c r="C943" s="7" t="s">
        <v>90</v>
      </c>
      <c r="D943" s="35">
        <f aca="true" t="shared" si="336" ref="D943:U943">SUM(D748,D813,D878)</f>
        <v>0</v>
      </c>
      <c r="E943" s="35">
        <f t="shared" si="336"/>
        <v>0</v>
      </c>
      <c r="F943" s="35">
        <f t="shared" si="336"/>
        <v>0</v>
      </c>
      <c r="G943" s="35">
        <f t="shared" si="336"/>
        <v>78.9069</v>
      </c>
      <c r="H943" s="35">
        <f t="shared" si="336"/>
        <v>0</v>
      </c>
      <c r="I943" s="35">
        <f t="shared" si="336"/>
        <v>0</v>
      </c>
      <c r="J943" s="35">
        <f t="shared" si="336"/>
        <v>0</v>
      </c>
      <c r="K943" s="35">
        <f t="shared" si="336"/>
        <v>0</v>
      </c>
      <c r="L943" s="35">
        <f t="shared" si="336"/>
        <v>0</v>
      </c>
      <c r="M943" s="36">
        <f t="shared" si="336"/>
        <v>29.8204</v>
      </c>
      <c r="N943" s="35">
        <f t="shared" si="336"/>
        <v>5.4715</v>
      </c>
      <c r="O943" s="35">
        <f t="shared" si="336"/>
        <v>14.6006</v>
      </c>
      <c r="P943" s="35">
        <f t="shared" si="336"/>
        <v>1.6736</v>
      </c>
      <c r="Q943" s="35">
        <f t="shared" si="336"/>
        <v>1.2813</v>
      </c>
      <c r="R943" s="35">
        <f t="shared" si="336"/>
        <v>3.1816</v>
      </c>
      <c r="S943" s="35">
        <f t="shared" si="336"/>
        <v>1.631</v>
      </c>
      <c r="T943" s="35">
        <f t="shared" si="336"/>
        <v>1.631</v>
      </c>
      <c r="U943" s="37">
        <f t="shared" si="336"/>
        <v>138.1979</v>
      </c>
    </row>
    <row r="944" spans="2:21" ht="13.5" customHeight="1">
      <c r="B944" s="3"/>
      <c r="C944" s="7" t="s">
        <v>91</v>
      </c>
      <c r="D944" s="35">
        <f aca="true" t="shared" si="337" ref="D944:U944">SUM(D749,D814,D879)</f>
        <v>0</v>
      </c>
      <c r="E944" s="35">
        <f t="shared" si="337"/>
        <v>0</v>
      </c>
      <c r="F944" s="35">
        <f t="shared" si="337"/>
        <v>0</v>
      </c>
      <c r="G944" s="35">
        <f t="shared" si="337"/>
        <v>0</v>
      </c>
      <c r="H944" s="35">
        <f t="shared" si="337"/>
        <v>0</v>
      </c>
      <c r="I944" s="35">
        <f t="shared" si="337"/>
        <v>0</v>
      </c>
      <c r="J944" s="35">
        <f t="shared" si="337"/>
        <v>0</v>
      </c>
      <c r="K944" s="35">
        <f t="shared" si="337"/>
        <v>0</v>
      </c>
      <c r="L944" s="35">
        <f t="shared" si="337"/>
        <v>0</v>
      </c>
      <c r="M944" s="36">
        <f t="shared" si="337"/>
        <v>0</v>
      </c>
      <c r="N944" s="35">
        <f t="shared" si="337"/>
        <v>1.0112</v>
      </c>
      <c r="O944" s="35">
        <f t="shared" si="337"/>
        <v>2.0224</v>
      </c>
      <c r="P944" s="35">
        <f t="shared" si="337"/>
        <v>0</v>
      </c>
      <c r="Q944" s="35">
        <f t="shared" si="337"/>
        <v>0</v>
      </c>
      <c r="R944" s="35">
        <f t="shared" si="337"/>
        <v>0</v>
      </c>
      <c r="S944" s="35">
        <f t="shared" si="337"/>
        <v>0</v>
      </c>
      <c r="T944" s="35">
        <f t="shared" si="337"/>
        <v>0</v>
      </c>
      <c r="U944" s="37">
        <f t="shared" si="337"/>
        <v>3.0336000000000003</v>
      </c>
    </row>
    <row r="945" spans="2:21" ht="13.5" customHeight="1">
      <c r="B945" s="3"/>
      <c r="C945" s="7" t="s">
        <v>92</v>
      </c>
      <c r="D945" s="35">
        <f aca="true" t="shared" si="338" ref="D945:U945">SUM(D750,D815,D880)</f>
        <v>0</v>
      </c>
      <c r="E945" s="35">
        <f t="shared" si="338"/>
        <v>0</v>
      </c>
      <c r="F945" s="35">
        <f t="shared" si="338"/>
        <v>0</v>
      </c>
      <c r="G945" s="35">
        <f t="shared" si="338"/>
        <v>0</v>
      </c>
      <c r="H945" s="35">
        <f t="shared" si="338"/>
        <v>0</v>
      </c>
      <c r="I945" s="35">
        <f t="shared" si="338"/>
        <v>0</v>
      </c>
      <c r="J945" s="35">
        <f t="shared" si="338"/>
        <v>0</v>
      </c>
      <c r="K945" s="35">
        <f t="shared" si="338"/>
        <v>0</v>
      </c>
      <c r="L945" s="35">
        <f t="shared" si="338"/>
        <v>0</v>
      </c>
      <c r="M945" s="36">
        <f t="shared" si="338"/>
        <v>0</v>
      </c>
      <c r="N945" s="35">
        <f t="shared" si="338"/>
        <v>0</v>
      </c>
      <c r="O945" s="35">
        <f t="shared" si="338"/>
        <v>3.306</v>
      </c>
      <c r="P945" s="35">
        <f t="shared" si="338"/>
        <v>3.306</v>
      </c>
      <c r="Q945" s="35">
        <f t="shared" si="338"/>
        <v>0</v>
      </c>
      <c r="R945" s="35">
        <f t="shared" si="338"/>
        <v>0</v>
      </c>
      <c r="S945" s="35">
        <f t="shared" si="338"/>
        <v>0</v>
      </c>
      <c r="T945" s="35">
        <f t="shared" si="338"/>
        <v>0</v>
      </c>
      <c r="U945" s="37">
        <f t="shared" si="338"/>
        <v>6.612</v>
      </c>
    </row>
    <row r="946" spans="2:21" ht="13.5" customHeight="1">
      <c r="B946" s="3"/>
      <c r="C946" s="7" t="s">
        <v>54</v>
      </c>
      <c r="D946" s="35">
        <f aca="true" t="shared" si="339" ref="D946:U946">SUM(D751,D816,D881)</f>
        <v>206.85660000000001</v>
      </c>
      <c r="E946" s="35">
        <f t="shared" si="339"/>
        <v>180.14759999999998</v>
      </c>
      <c r="F946" s="35">
        <f t="shared" si="339"/>
        <v>25.1404</v>
      </c>
      <c r="G946" s="35">
        <f t="shared" si="339"/>
        <v>43.2035</v>
      </c>
      <c r="H946" s="35">
        <f t="shared" si="339"/>
        <v>33.7149</v>
      </c>
      <c r="I946" s="35">
        <f t="shared" si="339"/>
        <v>58.912</v>
      </c>
      <c r="J946" s="35">
        <f t="shared" si="339"/>
        <v>6.3384</v>
      </c>
      <c r="K946" s="35">
        <f t="shared" si="339"/>
        <v>1.5418</v>
      </c>
      <c r="L946" s="35">
        <f t="shared" si="339"/>
        <v>7.8802</v>
      </c>
      <c r="M946" s="36">
        <f t="shared" si="339"/>
        <v>3.0418000000000003</v>
      </c>
      <c r="N946" s="35">
        <f t="shared" si="339"/>
        <v>7.815</v>
      </c>
      <c r="O946" s="35">
        <f t="shared" si="339"/>
        <v>4.6254</v>
      </c>
      <c r="P946" s="35">
        <f t="shared" si="339"/>
        <v>6.2794</v>
      </c>
      <c r="Q946" s="35">
        <f t="shared" si="339"/>
        <v>0</v>
      </c>
      <c r="R946" s="35">
        <f t="shared" si="339"/>
        <v>0</v>
      </c>
      <c r="S946" s="35">
        <f t="shared" si="339"/>
        <v>0</v>
      </c>
      <c r="T946" s="35">
        <f t="shared" si="339"/>
        <v>0</v>
      </c>
      <c r="U946" s="37">
        <f t="shared" si="339"/>
        <v>585.497</v>
      </c>
    </row>
    <row r="947" spans="2:21" ht="13.5" customHeight="1">
      <c r="B947" s="3"/>
      <c r="C947" s="7" t="s">
        <v>93</v>
      </c>
      <c r="D947" s="35">
        <f aca="true" t="shared" si="340" ref="D947:U947">SUM(D752,D817,D882)</f>
        <v>2.8351</v>
      </c>
      <c r="E947" s="35">
        <f t="shared" si="340"/>
        <v>0</v>
      </c>
      <c r="F947" s="35">
        <f t="shared" si="340"/>
        <v>0</v>
      </c>
      <c r="G947" s="35">
        <f t="shared" si="340"/>
        <v>1.9795</v>
      </c>
      <c r="H947" s="35">
        <f t="shared" si="340"/>
        <v>0</v>
      </c>
      <c r="I947" s="35">
        <f t="shared" si="340"/>
        <v>0</v>
      </c>
      <c r="J947" s="35">
        <f t="shared" si="340"/>
        <v>0</v>
      </c>
      <c r="K947" s="35">
        <f t="shared" si="340"/>
        <v>0</v>
      </c>
      <c r="L947" s="35">
        <f t="shared" si="340"/>
        <v>0</v>
      </c>
      <c r="M947" s="36">
        <f t="shared" si="340"/>
        <v>0</v>
      </c>
      <c r="N947" s="35">
        <f t="shared" si="340"/>
        <v>0</v>
      </c>
      <c r="O947" s="35">
        <f t="shared" si="340"/>
        <v>0</v>
      </c>
      <c r="P947" s="35">
        <f t="shared" si="340"/>
        <v>0</v>
      </c>
      <c r="Q947" s="35">
        <f t="shared" si="340"/>
        <v>0</v>
      </c>
      <c r="R947" s="35">
        <f t="shared" si="340"/>
        <v>0</v>
      </c>
      <c r="S947" s="35">
        <f t="shared" si="340"/>
        <v>0</v>
      </c>
      <c r="T947" s="35">
        <f t="shared" si="340"/>
        <v>0</v>
      </c>
      <c r="U947" s="37">
        <f t="shared" si="340"/>
        <v>4.8146</v>
      </c>
    </row>
    <row r="948" spans="2:21" ht="13.5" customHeight="1">
      <c r="B948" s="3"/>
      <c r="C948" s="7" t="s">
        <v>55</v>
      </c>
      <c r="D948" s="35">
        <f aca="true" t="shared" si="341" ref="D948:U948">SUM(D753,D818,D883)</f>
        <v>68.8687</v>
      </c>
      <c r="E948" s="35">
        <f t="shared" si="341"/>
        <v>155.8959</v>
      </c>
      <c r="F948" s="35">
        <f t="shared" si="341"/>
        <v>43.8518</v>
      </c>
      <c r="G948" s="35">
        <f t="shared" si="341"/>
        <v>184.19629999999998</v>
      </c>
      <c r="H948" s="35">
        <f t="shared" si="341"/>
        <v>228.6508</v>
      </c>
      <c r="I948" s="35">
        <f t="shared" si="341"/>
        <v>1320.3820999999998</v>
      </c>
      <c r="J948" s="35">
        <f t="shared" si="341"/>
        <v>221.02960000000002</v>
      </c>
      <c r="K948" s="35">
        <f t="shared" si="341"/>
        <v>189.7766</v>
      </c>
      <c r="L948" s="35">
        <f t="shared" si="341"/>
        <v>134.755</v>
      </c>
      <c r="M948" s="36">
        <f t="shared" si="341"/>
        <v>170.3717</v>
      </c>
      <c r="N948" s="35">
        <f t="shared" si="341"/>
        <v>78.7711</v>
      </c>
      <c r="O948" s="35">
        <f t="shared" si="341"/>
        <v>89.3655</v>
      </c>
      <c r="P948" s="35">
        <f t="shared" si="341"/>
        <v>103.2933</v>
      </c>
      <c r="Q948" s="35">
        <f t="shared" si="341"/>
        <v>64.4134</v>
      </c>
      <c r="R948" s="35">
        <f t="shared" si="341"/>
        <v>117.6927</v>
      </c>
      <c r="S948" s="35">
        <f t="shared" si="341"/>
        <v>4.8087</v>
      </c>
      <c r="T948" s="35">
        <f t="shared" si="341"/>
        <v>1.1246</v>
      </c>
      <c r="U948" s="37">
        <f t="shared" si="341"/>
        <v>3177.2478</v>
      </c>
    </row>
    <row r="949" spans="2:21" ht="13.5" customHeight="1">
      <c r="B949" s="3"/>
      <c r="C949" s="8" t="s">
        <v>94</v>
      </c>
      <c r="D949" s="35">
        <f aca="true" t="shared" si="342" ref="D949:U949">SUM(D754,D819,D884)</f>
        <v>74.7365</v>
      </c>
      <c r="E949" s="35">
        <f t="shared" si="342"/>
        <v>0</v>
      </c>
      <c r="F949" s="35">
        <f t="shared" si="342"/>
        <v>0</v>
      </c>
      <c r="G949" s="35">
        <f t="shared" si="342"/>
        <v>3.7733999999999996</v>
      </c>
      <c r="H949" s="35">
        <f t="shared" si="342"/>
        <v>0</v>
      </c>
      <c r="I949" s="35">
        <f t="shared" si="342"/>
        <v>0</v>
      </c>
      <c r="J949" s="35">
        <f t="shared" si="342"/>
        <v>0</v>
      </c>
      <c r="K949" s="35">
        <f t="shared" si="342"/>
        <v>0</v>
      </c>
      <c r="L949" s="35">
        <f t="shared" si="342"/>
        <v>0</v>
      </c>
      <c r="M949" s="36">
        <f t="shared" si="342"/>
        <v>0</v>
      </c>
      <c r="N949" s="35">
        <f t="shared" si="342"/>
        <v>0</v>
      </c>
      <c r="O949" s="35">
        <f t="shared" si="342"/>
        <v>0</v>
      </c>
      <c r="P949" s="35">
        <f t="shared" si="342"/>
        <v>0</v>
      </c>
      <c r="Q949" s="35">
        <f t="shared" si="342"/>
        <v>0</v>
      </c>
      <c r="R949" s="35">
        <f t="shared" si="342"/>
        <v>0</v>
      </c>
      <c r="S949" s="35">
        <f t="shared" si="342"/>
        <v>0</v>
      </c>
      <c r="T949" s="35">
        <f t="shared" si="342"/>
        <v>0</v>
      </c>
      <c r="U949" s="37">
        <f t="shared" si="342"/>
        <v>78.5099</v>
      </c>
    </row>
    <row r="950" spans="2:21" ht="13.5" customHeight="1">
      <c r="B950" s="5"/>
      <c r="C950" s="9" t="s">
        <v>86</v>
      </c>
      <c r="D950" s="38">
        <f aca="true" t="shared" si="343" ref="D950:U950">SUM(D755,D820,D885)</f>
        <v>373.6073</v>
      </c>
      <c r="E950" s="38">
        <f t="shared" si="343"/>
        <v>3293.8158999999996</v>
      </c>
      <c r="F950" s="38">
        <f t="shared" si="343"/>
        <v>204.03650000000002</v>
      </c>
      <c r="G950" s="38">
        <f t="shared" si="343"/>
        <v>624.5782</v>
      </c>
      <c r="H950" s="38">
        <f t="shared" si="343"/>
        <v>418.8817</v>
      </c>
      <c r="I950" s="38">
        <f t="shared" si="343"/>
        <v>1791.5019999999997</v>
      </c>
      <c r="J950" s="38">
        <f t="shared" si="343"/>
        <v>525.7544</v>
      </c>
      <c r="K950" s="38">
        <f t="shared" si="343"/>
        <v>561.2184000000001</v>
      </c>
      <c r="L950" s="38">
        <f t="shared" si="343"/>
        <v>478.7316</v>
      </c>
      <c r="M950" s="39">
        <f t="shared" si="343"/>
        <v>791.5871999999999</v>
      </c>
      <c r="N950" s="38">
        <f t="shared" si="343"/>
        <v>800.4003</v>
      </c>
      <c r="O950" s="38">
        <f t="shared" si="343"/>
        <v>799.6831</v>
      </c>
      <c r="P950" s="38">
        <f t="shared" si="343"/>
        <v>560.5504</v>
      </c>
      <c r="Q950" s="38">
        <f t="shared" si="343"/>
        <v>613.4588</v>
      </c>
      <c r="R950" s="38">
        <f t="shared" si="343"/>
        <v>1290.3656999999998</v>
      </c>
      <c r="S950" s="38">
        <f t="shared" si="343"/>
        <v>555.9875</v>
      </c>
      <c r="T950" s="38">
        <f t="shared" si="343"/>
        <v>622.5015999999999</v>
      </c>
      <c r="U950" s="40">
        <f t="shared" si="343"/>
        <v>14306.6606</v>
      </c>
    </row>
    <row r="951" spans="2:21" ht="13.5" customHeight="1">
      <c r="B951" s="1"/>
      <c r="C951" s="10" t="s">
        <v>56</v>
      </c>
      <c r="D951" s="35">
        <f aca="true" t="shared" si="344" ref="D951:U951">SUM(D756,D821,D886)</f>
        <v>0</v>
      </c>
      <c r="E951" s="35">
        <f t="shared" si="344"/>
        <v>0</v>
      </c>
      <c r="F951" s="35">
        <f t="shared" si="344"/>
        <v>0</v>
      </c>
      <c r="G951" s="35">
        <f t="shared" si="344"/>
        <v>0</v>
      </c>
      <c r="H951" s="35">
        <f t="shared" si="344"/>
        <v>0</v>
      </c>
      <c r="I951" s="35">
        <f t="shared" si="344"/>
        <v>0</v>
      </c>
      <c r="J951" s="35">
        <f t="shared" si="344"/>
        <v>0</v>
      </c>
      <c r="K951" s="35">
        <f t="shared" si="344"/>
        <v>0</v>
      </c>
      <c r="L951" s="35">
        <f t="shared" si="344"/>
        <v>0</v>
      </c>
      <c r="M951" s="36">
        <f t="shared" si="344"/>
        <v>0</v>
      </c>
      <c r="N951" s="35">
        <f t="shared" si="344"/>
        <v>0</v>
      </c>
      <c r="O951" s="35">
        <f t="shared" si="344"/>
        <v>0</v>
      </c>
      <c r="P951" s="35">
        <f t="shared" si="344"/>
        <v>0</v>
      </c>
      <c r="Q951" s="35">
        <f t="shared" si="344"/>
        <v>0</v>
      </c>
      <c r="R951" s="35">
        <f t="shared" si="344"/>
        <v>0</v>
      </c>
      <c r="S951" s="35">
        <f t="shared" si="344"/>
        <v>0</v>
      </c>
      <c r="T951" s="35">
        <f t="shared" si="344"/>
        <v>0</v>
      </c>
      <c r="U951" s="37">
        <f t="shared" si="344"/>
        <v>0</v>
      </c>
    </row>
    <row r="952" spans="2:21" ht="13.5" customHeight="1">
      <c r="B952" s="3"/>
      <c r="C952" s="7" t="s">
        <v>57</v>
      </c>
      <c r="D952" s="35">
        <f aca="true" t="shared" si="345" ref="D952:U952">SUM(D757,D822,D887)</f>
        <v>0</v>
      </c>
      <c r="E952" s="35">
        <f t="shared" si="345"/>
        <v>0</v>
      </c>
      <c r="F952" s="35">
        <f t="shared" si="345"/>
        <v>0</v>
      </c>
      <c r="G952" s="35">
        <f t="shared" si="345"/>
        <v>0</v>
      </c>
      <c r="H952" s="35">
        <f t="shared" si="345"/>
        <v>0</v>
      </c>
      <c r="I952" s="35">
        <f t="shared" si="345"/>
        <v>0</v>
      </c>
      <c r="J952" s="35">
        <f t="shared" si="345"/>
        <v>0</v>
      </c>
      <c r="K952" s="35">
        <f t="shared" si="345"/>
        <v>0</v>
      </c>
      <c r="L952" s="35">
        <f t="shared" si="345"/>
        <v>0</v>
      </c>
      <c r="M952" s="36">
        <f t="shared" si="345"/>
        <v>0</v>
      </c>
      <c r="N952" s="35">
        <f t="shared" si="345"/>
        <v>0</v>
      </c>
      <c r="O952" s="35">
        <f t="shared" si="345"/>
        <v>0</v>
      </c>
      <c r="P952" s="35">
        <f t="shared" si="345"/>
        <v>0</v>
      </c>
      <c r="Q952" s="35">
        <f t="shared" si="345"/>
        <v>0</v>
      </c>
      <c r="R952" s="35">
        <f t="shared" si="345"/>
        <v>0</v>
      </c>
      <c r="S952" s="35">
        <f t="shared" si="345"/>
        <v>0</v>
      </c>
      <c r="T952" s="35">
        <f t="shared" si="345"/>
        <v>0</v>
      </c>
      <c r="U952" s="37">
        <f t="shared" si="345"/>
        <v>0</v>
      </c>
    </row>
    <row r="953" spans="2:21" ht="13.5" customHeight="1">
      <c r="B953" s="3"/>
      <c r="C953" s="7" t="s">
        <v>58</v>
      </c>
      <c r="D953" s="35">
        <f aca="true" t="shared" si="346" ref="D953:U953">SUM(D758,D823,D888)</f>
        <v>0</v>
      </c>
      <c r="E953" s="35">
        <f t="shared" si="346"/>
        <v>2</v>
      </c>
      <c r="F953" s="35">
        <f t="shared" si="346"/>
        <v>0</v>
      </c>
      <c r="G953" s="35">
        <f t="shared" si="346"/>
        <v>1</v>
      </c>
      <c r="H953" s="35">
        <f t="shared" si="346"/>
        <v>0</v>
      </c>
      <c r="I953" s="35">
        <f t="shared" si="346"/>
        <v>0</v>
      </c>
      <c r="J953" s="35">
        <f t="shared" si="346"/>
        <v>0</v>
      </c>
      <c r="K953" s="35">
        <f t="shared" si="346"/>
        <v>0</v>
      </c>
      <c r="L953" s="35">
        <f t="shared" si="346"/>
        <v>0</v>
      </c>
      <c r="M953" s="36">
        <f t="shared" si="346"/>
        <v>0</v>
      </c>
      <c r="N953" s="35">
        <f t="shared" si="346"/>
        <v>0</v>
      </c>
      <c r="O953" s="35">
        <f t="shared" si="346"/>
        <v>0</v>
      </c>
      <c r="P953" s="35">
        <f t="shared" si="346"/>
        <v>0</v>
      </c>
      <c r="Q953" s="35">
        <f t="shared" si="346"/>
        <v>0</v>
      </c>
      <c r="R953" s="35">
        <f t="shared" si="346"/>
        <v>0</v>
      </c>
      <c r="S953" s="35">
        <f t="shared" si="346"/>
        <v>0</v>
      </c>
      <c r="T953" s="35">
        <f t="shared" si="346"/>
        <v>0</v>
      </c>
      <c r="U953" s="37">
        <f t="shared" si="346"/>
        <v>3</v>
      </c>
    </row>
    <row r="954" spans="2:21" ht="13.5" customHeight="1">
      <c r="B954" s="3" t="s">
        <v>7</v>
      </c>
      <c r="C954" s="7" t="s">
        <v>95</v>
      </c>
      <c r="D954" s="35">
        <f aca="true" t="shared" si="347" ref="D954:U954">SUM(D759,D824,D889)</f>
        <v>213.737</v>
      </c>
      <c r="E954" s="35">
        <f t="shared" si="347"/>
        <v>0</v>
      </c>
      <c r="F954" s="35">
        <f t="shared" si="347"/>
        <v>0</v>
      </c>
      <c r="G954" s="35">
        <f t="shared" si="347"/>
        <v>0</v>
      </c>
      <c r="H954" s="35">
        <f t="shared" si="347"/>
        <v>1.5</v>
      </c>
      <c r="I954" s="35">
        <f t="shared" si="347"/>
        <v>32.1176</v>
      </c>
      <c r="J954" s="35">
        <f t="shared" si="347"/>
        <v>36.9127</v>
      </c>
      <c r="K954" s="35">
        <f t="shared" si="347"/>
        <v>0</v>
      </c>
      <c r="L954" s="35">
        <f t="shared" si="347"/>
        <v>78.658</v>
      </c>
      <c r="M954" s="36">
        <f t="shared" si="347"/>
        <v>78.658</v>
      </c>
      <c r="N954" s="35">
        <f t="shared" si="347"/>
        <v>0</v>
      </c>
      <c r="O954" s="35">
        <f t="shared" si="347"/>
        <v>50.3257</v>
      </c>
      <c r="P954" s="35">
        <f t="shared" si="347"/>
        <v>0</v>
      </c>
      <c r="Q954" s="35">
        <f t="shared" si="347"/>
        <v>0</v>
      </c>
      <c r="R954" s="35">
        <f t="shared" si="347"/>
        <v>4.7868</v>
      </c>
      <c r="S954" s="35">
        <f t="shared" si="347"/>
        <v>0</v>
      </c>
      <c r="T954" s="35">
        <f t="shared" si="347"/>
        <v>0</v>
      </c>
      <c r="U954" s="37">
        <f t="shared" si="347"/>
        <v>496.69579999999996</v>
      </c>
    </row>
    <row r="955" spans="2:21" ht="13.5" customHeight="1">
      <c r="B955" s="3"/>
      <c r="C955" s="7" t="s">
        <v>59</v>
      </c>
      <c r="D955" s="35">
        <f aca="true" t="shared" si="348" ref="D955:U955">SUM(D760,D825,D890)</f>
        <v>452.1516</v>
      </c>
      <c r="E955" s="35">
        <f t="shared" si="348"/>
        <v>206.4728</v>
      </c>
      <c r="F955" s="35">
        <f t="shared" si="348"/>
        <v>18.5852</v>
      </c>
      <c r="G955" s="35">
        <f t="shared" si="348"/>
        <v>30.523</v>
      </c>
      <c r="H955" s="35">
        <f t="shared" si="348"/>
        <v>0</v>
      </c>
      <c r="I955" s="35">
        <f t="shared" si="348"/>
        <v>11.9993</v>
      </c>
      <c r="J955" s="35">
        <f t="shared" si="348"/>
        <v>11.9993</v>
      </c>
      <c r="K955" s="35">
        <f t="shared" si="348"/>
        <v>0</v>
      </c>
      <c r="L955" s="35">
        <f t="shared" si="348"/>
        <v>0</v>
      </c>
      <c r="M955" s="36">
        <f t="shared" si="348"/>
        <v>3.1137</v>
      </c>
      <c r="N955" s="35">
        <f t="shared" si="348"/>
        <v>0</v>
      </c>
      <c r="O955" s="35">
        <f t="shared" si="348"/>
        <v>0</v>
      </c>
      <c r="P955" s="35">
        <f t="shared" si="348"/>
        <v>0</v>
      </c>
      <c r="Q955" s="35">
        <f t="shared" si="348"/>
        <v>0</v>
      </c>
      <c r="R955" s="35">
        <f t="shared" si="348"/>
        <v>0</v>
      </c>
      <c r="S955" s="35">
        <f t="shared" si="348"/>
        <v>0</v>
      </c>
      <c r="T955" s="35">
        <f t="shared" si="348"/>
        <v>0</v>
      </c>
      <c r="U955" s="37">
        <f t="shared" si="348"/>
        <v>734.8448999999999</v>
      </c>
    </row>
    <row r="956" spans="2:21" ht="13.5" customHeight="1">
      <c r="B956" s="3"/>
      <c r="C956" s="7" t="s">
        <v>60</v>
      </c>
      <c r="D956" s="35">
        <f aca="true" t="shared" si="349" ref="D956:U956">SUM(D761,D826,D891)</f>
        <v>0</v>
      </c>
      <c r="E956" s="35">
        <f t="shared" si="349"/>
        <v>0</v>
      </c>
      <c r="F956" s="35">
        <f t="shared" si="349"/>
        <v>45</v>
      </c>
      <c r="G956" s="35">
        <f t="shared" si="349"/>
        <v>8.5449</v>
      </c>
      <c r="H956" s="35">
        <f t="shared" si="349"/>
        <v>0</v>
      </c>
      <c r="I956" s="35">
        <f t="shared" si="349"/>
        <v>0</v>
      </c>
      <c r="J956" s="35">
        <f t="shared" si="349"/>
        <v>2.8483</v>
      </c>
      <c r="K956" s="35">
        <f t="shared" si="349"/>
        <v>0</v>
      </c>
      <c r="L956" s="35">
        <f t="shared" si="349"/>
        <v>0</v>
      </c>
      <c r="M956" s="36">
        <f t="shared" si="349"/>
        <v>0</v>
      </c>
      <c r="N956" s="35">
        <f t="shared" si="349"/>
        <v>0</v>
      </c>
      <c r="O956" s="35">
        <f t="shared" si="349"/>
        <v>0</v>
      </c>
      <c r="P956" s="35">
        <f t="shared" si="349"/>
        <v>0</v>
      </c>
      <c r="Q956" s="35">
        <f t="shared" si="349"/>
        <v>0</v>
      </c>
      <c r="R956" s="35">
        <f t="shared" si="349"/>
        <v>0</v>
      </c>
      <c r="S956" s="35">
        <f t="shared" si="349"/>
        <v>0</v>
      </c>
      <c r="T956" s="35">
        <f t="shared" si="349"/>
        <v>0</v>
      </c>
      <c r="U956" s="37">
        <f t="shared" si="349"/>
        <v>56.3932</v>
      </c>
    </row>
    <row r="957" spans="2:21" ht="13.5" customHeight="1">
      <c r="B957" s="3"/>
      <c r="C957" s="7" t="s">
        <v>61</v>
      </c>
      <c r="D957" s="35">
        <f aca="true" t="shared" si="350" ref="D957:U957">SUM(D762,D827,D892)</f>
        <v>0</v>
      </c>
      <c r="E957" s="35">
        <f t="shared" si="350"/>
        <v>1.3947</v>
      </c>
      <c r="F957" s="35">
        <f t="shared" si="350"/>
        <v>1.3947</v>
      </c>
      <c r="G957" s="35">
        <f t="shared" si="350"/>
        <v>0</v>
      </c>
      <c r="H957" s="35">
        <f t="shared" si="350"/>
        <v>0</v>
      </c>
      <c r="I957" s="35">
        <f t="shared" si="350"/>
        <v>0</v>
      </c>
      <c r="J957" s="35">
        <f t="shared" si="350"/>
        <v>0</v>
      </c>
      <c r="K957" s="35">
        <f t="shared" si="350"/>
        <v>0</v>
      </c>
      <c r="L957" s="35">
        <f t="shared" si="350"/>
        <v>0</v>
      </c>
      <c r="M957" s="36">
        <f t="shared" si="350"/>
        <v>0</v>
      </c>
      <c r="N957" s="35">
        <f t="shared" si="350"/>
        <v>0</v>
      </c>
      <c r="O957" s="35">
        <f t="shared" si="350"/>
        <v>0</v>
      </c>
      <c r="P957" s="35">
        <f t="shared" si="350"/>
        <v>0</v>
      </c>
      <c r="Q957" s="35">
        <f t="shared" si="350"/>
        <v>0</v>
      </c>
      <c r="R957" s="35">
        <f t="shared" si="350"/>
        <v>0</v>
      </c>
      <c r="S957" s="35">
        <f t="shared" si="350"/>
        <v>0</v>
      </c>
      <c r="T957" s="35">
        <f t="shared" si="350"/>
        <v>0</v>
      </c>
      <c r="U957" s="37">
        <f t="shared" si="350"/>
        <v>2.7894</v>
      </c>
    </row>
    <row r="958" spans="2:21" ht="13.5" customHeight="1">
      <c r="B958" s="3"/>
      <c r="C958" s="7" t="s">
        <v>62</v>
      </c>
      <c r="D958" s="35">
        <f aca="true" t="shared" si="351" ref="D958:U958">SUM(D763,D828,D893)</f>
        <v>0</v>
      </c>
      <c r="E958" s="35">
        <f t="shared" si="351"/>
        <v>0</v>
      </c>
      <c r="F958" s="35">
        <f t="shared" si="351"/>
        <v>0</v>
      </c>
      <c r="G958" s="35">
        <f t="shared" si="351"/>
        <v>0</v>
      </c>
      <c r="H958" s="35">
        <f t="shared" si="351"/>
        <v>0</v>
      </c>
      <c r="I958" s="35">
        <f t="shared" si="351"/>
        <v>0</v>
      </c>
      <c r="J958" s="35">
        <f t="shared" si="351"/>
        <v>0</v>
      </c>
      <c r="K958" s="35">
        <f t="shared" si="351"/>
        <v>0</v>
      </c>
      <c r="L958" s="35">
        <f t="shared" si="351"/>
        <v>0</v>
      </c>
      <c r="M958" s="36">
        <f t="shared" si="351"/>
        <v>0</v>
      </c>
      <c r="N958" s="35">
        <f t="shared" si="351"/>
        <v>0</v>
      </c>
      <c r="O958" s="35">
        <f t="shared" si="351"/>
        <v>0</v>
      </c>
      <c r="P958" s="35">
        <f t="shared" si="351"/>
        <v>0</v>
      </c>
      <c r="Q958" s="35">
        <f t="shared" si="351"/>
        <v>0</v>
      </c>
      <c r="R958" s="35">
        <f t="shared" si="351"/>
        <v>0</v>
      </c>
      <c r="S958" s="35">
        <f t="shared" si="351"/>
        <v>14.1984</v>
      </c>
      <c r="T958" s="35">
        <f t="shared" si="351"/>
        <v>0</v>
      </c>
      <c r="U958" s="37">
        <f t="shared" si="351"/>
        <v>14.1984</v>
      </c>
    </row>
    <row r="959" spans="2:21" ht="13.5" customHeight="1">
      <c r="B959" s="3" t="s">
        <v>8</v>
      </c>
      <c r="C959" s="7" t="s">
        <v>63</v>
      </c>
      <c r="D959" s="35">
        <f aca="true" t="shared" si="352" ref="D959:U959">SUM(D764,D829,D894)</f>
        <v>0</v>
      </c>
      <c r="E959" s="35">
        <f t="shared" si="352"/>
        <v>0</v>
      </c>
      <c r="F959" s="35">
        <f t="shared" si="352"/>
        <v>0</v>
      </c>
      <c r="G959" s="35">
        <f t="shared" si="352"/>
        <v>0</v>
      </c>
      <c r="H959" s="35">
        <f t="shared" si="352"/>
        <v>0</v>
      </c>
      <c r="I959" s="35">
        <f t="shared" si="352"/>
        <v>0</v>
      </c>
      <c r="J959" s="35">
        <f t="shared" si="352"/>
        <v>0</v>
      </c>
      <c r="K959" s="35">
        <f t="shared" si="352"/>
        <v>0</v>
      </c>
      <c r="L959" s="35">
        <f t="shared" si="352"/>
        <v>0</v>
      </c>
      <c r="M959" s="36">
        <f t="shared" si="352"/>
        <v>0</v>
      </c>
      <c r="N959" s="35">
        <f t="shared" si="352"/>
        <v>0</v>
      </c>
      <c r="O959" s="35">
        <f t="shared" si="352"/>
        <v>0</v>
      </c>
      <c r="P959" s="35">
        <f t="shared" si="352"/>
        <v>0</v>
      </c>
      <c r="Q959" s="35">
        <f t="shared" si="352"/>
        <v>0</v>
      </c>
      <c r="R959" s="35">
        <f t="shared" si="352"/>
        <v>0</v>
      </c>
      <c r="S959" s="35">
        <f t="shared" si="352"/>
        <v>3.4024</v>
      </c>
      <c r="T959" s="35">
        <f t="shared" si="352"/>
        <v>0</v>
      </c>
      <c r="U959" s="37">
        <f t="shared" si="352"/>
        <v>3.4024</v>
      </c>
    </row>
    <row r="960" spans="2:21" ht="13.5" customHeight="1">
      <c r="B960" s="3"/>
      <c r="C960" s="7" t="s">
        <v>96</v>
      </c>
      <c r="D960" s="35">
        <f aca="true" t="shared" si="353" ref="D960:U960">SUM(D765,D830,D895)</f>
        <v>0</v>
      </c>
      <c r="E960" s="35">
        <f t="shared" si="353"/>
        <v>0</v>
      </c>
      <c r="F960" s="35">
        <f t="shared" si="353"/>
        <v>0</v>
      </c>
      <c r="G960" s="35">
        <f t="shared" si="353"/>
        <v>0</v>
      </c>
      <c r="H960" s="35">
        <f t="shared" si="353"/>
        <v>0</v>
      </c>
      <c r="I960" s="35">
        <f t="shared" si="353"/>
        <v>0</v>
      </c>
      <c r="J960" s="35">
        <f t="shared" si="353"/>
        <v>0</v>
      </c>
      <c r="K960" s="35">
        <f t="shared" si="353"/>
        <v>0</v>
      </c>
      <c r="L960" s="35">
        <f t="shared" si="353"/>
        <v>0</v>
      </c>
      <c r="M960" s="36">
        <f t="shared" si="353"/>
        <v>0</v>
      </c>
      <c r="N960" s="35">
        <f t="shared" si="353"/>
        <v>0</v>
      </c>
      <c r="O960" s="35">
        <f t="shared" si="353"/>
        <v>0</v>
      </c>
      <c r="P960" s="35">
        <f t="shared" si="353"/>
        <v>0</v>
      </c>
      <c r="Q960" s="35">
        <f t="shared" si="353"/>
        <v>0</v>
      </c>
      <c r="R960" s="35">
        <f t="shared" si="353"/>
        <v>0</v>
      </c>
      <c r="S960" s="35">
        <f t="shared" si="353"/>
        <v>0</v>
      </c>
      <c r="T960" s="35">
        <f t="shared" si="353"/>
        <v>0</v>
      </c>
      <c r="U960" s="37">
        <f t="shared" si="353"/>
        <v>0</v>
      </c>
    </row>
    <row r="961" spans="2:21" ht="13.5" customHeight="1">
      <c r="B961" s="3"/>
      <c r="C961" s="7" t="s">
        <v>64</v>
      </c>
      <c r="D961" s="35">
        <f aca="true" t="shared" si="354" ref="D961:U961">SUM(D766,D831,D896)</f>
        <v>1</v>
      </c>
      <c r="E961" s="35">
        <f t="shared" si="354"/>
        <v>2</v>
      </c>
      <c r="F961" s="35">
        <f t="shared" si="354"/>
        <v>0</v>
      </c>
      <c r="G961" s="35">
        <f t="shared" si="354"/>
        <v>20.1693</v>
      </c>
      <c r="H961" s="35">
        <f t="shared" si="354"/>
        <v>0</v>
      </c>
      <c r="I961" s="35">
        <f t="shared" si="354"/>
        <v>0</v>
      </c>
      <c r="J961" s="35">
        <f t="shared" si="354"/>
        <v>0</v>
      </c>
      <c r="K961" s="35">
        <f t="shared" si="354"/>
        <v>0</v>
      </c>
      <c r="L961" s="35">
        <f t="shared" si="354"/>
        <v>0</v>
      </c>
      <c r="M961" s="36">
        <f t="shared" si="354"/>
        <v>0</v>
      </c>
      <c r="N961" s="35">
        <f t="shared" si="354"/>
        <v>0</v>
      </c>
      <c r="O961" s="35">
        <f t="shared" si="354"/>
        <v>0</v>
      </c>
      <c r="P961" s="35">
        <f t="shared" si="354"/>
        <v>0</v>
      </c>
      <c r="Q961" s="35">
        <f t="shared" si="354"/>
        <v>0</v>
      </c>
      <c r="R961" s="35">
        <f t="shared" si="354"/>
        <v>0</v>
      </c>
      <c r="S961" s="35">
        <f t="shared" si="354"/>
        <v>0</v>
      </c>
      <c r="T961" s="35">
        <f t="shared" si="354"/>
        <v>0</v>
      </c>
      <c r="U961" s="37">
        <f t="shared" si="354"/>
        <v>23.1693</v>
      </c>
    </row>
    <row r="962" spans="2:21" ht="13.5" customHeight="1">
      <c r="B962" s="3"/>
      <c r="C962" s="7" t="s">
        <v>65</v>
      </c>
      <c r="D962" s="35">
        <f aca="true" t="shared" si="355" ref="D962:U962">SUM(D767,D832,D897)</f>
        <v>0</v>
      </c>
      <c r="E962" s="35">
        <f t="shared" si="355"/>
        <v>1.1781</v>
      </c>
      <c r="F962" s="35">
        <f t="shared" si="355"/>
        <v>3.5343</v>
      </c>
      <c r="G962" s="35">
        <f t="shared" si="355"/>
        <v>3.5343</v>
      </c>
      <c r="H962" s="35">
        <f t="shared" si="355"/>
        <v>0</v>
      </c>
      <c r="I962" s="35">
        <f t="shared" si="355"/>
        <v>0</v>
      </c>
      <c r="J962" s="35">
        <f t="shared" si="355"/>
        <v>0</v>
      </c>
      <c r="K962" s="35">
        <f t="shared" si="355"/>
        <v>0</v>
      </c>
      <c r="L962" s="35">
        <f t="shared" si="355"/>
        <v>0</v>
      </c>
      <c r="M962" s="36">
        <f t="shared" si="355"/>
        <v>0</v>
      </c>
      <c r="N962" s="35">
        <f t="shared" si="355"/>
        <v>0</v>
      </c>
      <c r="O962" s="35">
        <f t="shared" si="355"/>
        <v>0</v>
      </c>
      <c r="P962" s="35">
        <f t="shared" si="355"/>
        <v>0</v>
      </c>
      <c r="Q962" s="35">
        <f t="shared" si="355"/>
        <v>0</v>
      </c>
      <c r="R962" s="35">
        <f t="shared" si="355"/>
        <v>0</v>
      </c>
      <c r="S962" s="35">
        <f t="shared" si="355"/>
        <v>0</v>
      </c>
      <c r="T962" s="35">
        <f t="shared" si="355"/>
        <v>0</v>
      </c>
      <c r="U962" s="37">
        <f t="shared" si="355"/>
        <v>8.2467</v>
      </c>
    </row>
    <row r="963" spans="2:21" ht="13.5" customHeight="1">
      <c r="B963" s="3"/>
      <c r="C963" s="7" t="s">
        <v>66</v>
      </c>
      <c r="D963" s="35">
        <f aca="true" t="shared" si="356" ref="D963:U963">SUM(D768,D833,D898)</f>
        <v>0</v>
      </c>
      <c r="E963" s="35">
        <f t="shared" si="356"/>
        <v>0</v>
      </c>
      <c r="F963" s="35">
        <f t="shared" si="356"/>
        <v>0</v>
      </c>
      <c r="G963" s="35">
        <f t="shared" si="356"/>
        <v>0</v>
      </c>
      <c r="H963" s="35">
        <f t="shared" si="356"/>
        <v>0</v>
      </c>
      <c r="I963" s="35">
        <f t="shared" si="356"/>
        <v>0</v>
      </c>
      <c r="J963" s="35">
        <f t="shared" si="356"/>
        <v>0</v>
      </c>
      <c r="K963" s="35">
        <f t="shared" si="356"/>
        <v>0</v>
      </c>
      <c r="L963" s="35">
        <f t="shared" si="356"/>
        <v>0</v>
      </c>
      <c r="M963" s="36">
        <f t="shared" si="356"/>
        <v>0</v>
      </c>
      <c r="N963" s="35">
        <f t="shared" si="356"/>
        <v>0</v>
      </c>
      <c r="O963" s="35">
        <f t="shared" si="356"/>
        <v>0</v>
      </c>
      <c r="P963" s="35">
        <f t="shared" si="356"/>
        <v>0</v>
      </c>
      <c r="Q963" s="35">
        <f t="shared" si="356"/>
        <v>0</v>
      </c>
      <c r="R963" s="35">
        <f t="shared" si="356"/>
        <v>0</v>
      </c>
      <c r="S963" s="35">
        <f t="shared" si="356"/>
        <v>0</v>
      </c>
      <c r="T963" s="35">
        <f t="shared" si="356"/>
        <v>0</v>
      </c>
      <c r="U963" s="37">
        <f t="shared" si="356"/>
        <v>0</v>
      </c>
    </row>
    <row r="964" spans="2:21" ht="13.5" customHeight="1">
      <c r="B964" s="3" t="s">
        <v>9</v>
      </c>
      <c r="C964" s="7" t="s">
        <v>67</v>
      </c>
      <c r="D964" s="35">
        <f aca="true" t="shared" si="357" ref="D964:U964">SUM(D769,D834,D899)</f>
        <v>308.0806</v>
      </c>
      <c r="E964" s="35">
        <f t="shared" si="357"/>
        <v>6</v>
      </c>
      <c r="F964" s="35">
        <f t="shared" si="357"/>
        <v>0</v>
      </c>
      <c r="G964" s="35">
        <f t="shared" si="357"/>
        <v>3</v>
      </c>
      <c r="H964" s="35">
        <f t="shared" si="357"/>
        <v>0</v>
      </c>
      <c r="I964" s="35">
        <f t="shared" si="357"/>
        <v>4.3075</v>
      </c>
      <c r="J964" s="35">
        <f t="shared" si="357"/>
        <v>0</v>
      </c>
      <c r="K964" s="35">
        <f t="shared" si="357"/>
        <v>0</v>
      </c>
      <c r="L964" s="35">
        <f t="shared" si="357"/>
        <v>0</v>
      </c>
      <c r="M964" s="36">
        <f t="shared" si="357"/>
        <v>0</v>
      </c>
      <c r="N964" s="35">
        <f t="shared" si="357"/>
        <v>0</v>
      </c>
      <c r="O964" s="35">
        <f t="shared" si="357"/>
        <v>0</v>
      </c>
      <c r="P964" s="35">
        <f t="shared" si="357"/>
        <v>0</v>
      </c>
      <c r="Q964" s="35">
        <f t="shared" si="357"/>
        <v>0</v>
      </c>
      <c r="R964" s="35">
        <f t="shared" si="357"/>
        <v>0</v>
      </c>
      <c r="S964" s="35">
        <f t="shared" si="357"/>
        <v>0</v>
      </c>
      <c r="T964" s="35">
        <f t="shared" si="357"/>
        <v>0</v>
      </c>
      <c r="U964" s="37">
        <f t="shared" si="357"/>
        <v>321.3881</v>
      </c>
    </row>
    <row r="965" spans="2:21" ht="13.5" customHeight="1">
      <c r="B965" s="3"/>
      <c r="C965" s="7" t="s">
        <v>97</v>
      </c>
      <c r="D965" s="35">
        <f aca="true" t="shared" si="358" ref="D965:U966">SUM(D770,D835,D900)</f>
        <v>0</v>
      </c>
      <c r="E965" s="35">
        <f t="shared" si="358"/>
        <v>0</v>
      </c>
      <c r="F965" s="35">
        <f t="shared" si="358"/>
        <v>62.6567</v>
      </c>
      <c r="G965" s="35">
        <f t="shared" si="358"/>
        <v>62.6567</v>
      </c>
      <c r="H965" s="35">
        <f t="shared" si="358"/>
        <v>62.6567</v>
      </c>
      <c r="I965" s="35">
        <f t="shared" si="358"/>
        <v>0</v>
      </c>
      <c r="J965" s="35">
        <f t="shared" si="358"/>
        <v>0</v>
      </c>
      <c r="K965" s="35">
        <f t="shared" si="358"/>
        <v>0</v>
      </c>
      <c r="L965" s="35">
        <f t="shared" si="358"/>
        <v>0</v>
      </c>
      <c r="M965" s="36">
        <f t="shared" si="358"/>
        <v>0</v>
      </c>
      <c r="N965" s="35">
        <f t="shared" si="358"/>
        <v>0</v>
      </c>
      <c r="O965" s="35">
        <f t="shared" si="358"/>
        <v>0</v>
      </c>
      <c r="P965" s="35">
        <f t="shared" si="358"/>
        <v>0</v>
      </c>
      <c r="Q965" s="35">
        <f t="shared" si="358"/>
        <v>0</v>
      </c>
      <c r="R965" s="35">
        <f t="shared" si="358"/>
        <v>0</v>
      </c>
      <c r="S965" s="35">
        <f t="shared" si="358"/>
        <v>0</v>
      </c>
      <c r="T965" s="35">
        <f t="shared" si="358"/>
        <v>0</v>
      </c>
      <c r="U965" s="37">
        <f t="shared" si="358"/>
        <v>187.9701</v>
      </c>
    </row>
    <row r="966" spans="2:21" ht="13.5" customHeight="1">
      <c r="B966" s="3"/>
      <c r="C966" s="7" t="s">
        <v>68</v>
      </c>
      <c r="D966" s="35">
        <f t="shared" si="358"/>
        <v>0</v>
      </c>
      <c r="E966" s="35">
        <f t="shared" si="358"/>
        <v>0</v>
      </c>
      <c r="F966" s="35">
        <f t="shared" si="358"/>
        <v>0</v>
      </c>
      <c r="G966" s="35">
        <f t="shared" si="358"/>
        <v>181.9638</v>
      </c>
      <c r="H966" s="35">
        <f t="shared" si="358"/>
        <v>0</v>
      </c>
      <c r="I966" s="35">
        <f t="shared" si="358"/>
        <v>24.53</v>
      </c>
      <c r="J966" s="35">
        <f t="shared" si="358"/>
        <v>18.3975</v>
      </c>
      <c r="K966" s="35">
        <f t="shared" si="358"/>
        <v>0</v>
      </c>
      <c r="L966" s="35">
        <f t="shared" si="358"/>
        <v>0</v>
      </c>
      <c r="M966" s="36">
        <f t="shared" si="358"/>
        <v>0</v>
      </c>
      <c r="N966" s="35">
        <f t="shared" si="358"/>
        <v>0</v>
      </c>
      <c r="O966" s="35">
        <f t="shared" si="358"/>
        <v>0</v>
      </c>
      <c r="P966" s="35">
        <f t="shared" si="358"/>
        <v>0</v>
      </c>
      <c r="Q966" s="35">
        <f t="shared" si="358"/>
        <v>0</v>
      </c>
      <c r="R966" s="35">
        <f t="shared" si="358"/>
        <v>0</v>
      </c>
      <c r="S966" s="35">
        <f t="shared" si="358"/>
        <v>0</v>
      </c>
      <c r="T966" s="35">
        <f t="shared" si="358"/>
        <v>0</v>
      </c>
      <c r="U966" s="37">
        <f t="shared" si="358"/>
        <v>224.8913</v>
      </c>
    </row>
    <row r="967" spans="2:21" ht="13.5" customHeight="1">
      <c r="B967" s="3"/>
      <c r="C967" s="8" t="s">
        <v>106</v>
      </c>
      <c r="D967" s="41">
        <f aca="true" t="shared" si="359" ref="D967:U967">SUM(D772,D837,D902)</f>
        <v>0</v>
      </c>
      <c r="E967" s="35">
        <f t="shared" si="359"/>
        <v>0</v>
      </c>
      <c r="F967" s="35">
        <f t="shared" si="359"/>
        <v>0</v>
      </c>
      <c r="G967" s="35">
        <f t="shared" si="359"/>
        <v>0</v>
      </c>
      <c r="H967" s="35">
        <f t="shared" si="359"/>
        <v>0</v>
      </c>
      <c r="I967" s="35">
        <f t="shared" si="359"/>
        <v>0</v>
      </c>
      <c r="J967" s="41">
        <f t="shared" si="359"/>
        <v>0</v>
      </c>
      <c r="K967" s="41">
        <f t="shared" si="359"/>
        <v>0</v>
      </c>
      <c r="L967" s="41">
        <f t="shared" si="359"/>
        <v>0</v>
      </c>
      <c r="M967" s="42">
        <f t="shared" si="359"/>
        <v>0</v>
      </c>
      <c r="N967" s="35">
        <f t="shared" si="359"/>
        <v>0</v>
      </c>
      <c r="O967" s="35">
        <f t="shared" si="359"/>
        <v>4.5</v>
      </c>
      <c r="P967" s="35">
        <f t="shared" si="359"/>
        <v>0</v>
      </c>
      <c r="Q967" s="35">
        <f t="shared" si="359"/>
        <v>0</v>
      </c>
      <c r="R967" s="35">
        <f t="shared" si="359"/>
        <v>0</v>
      </c>
      <c r="S967" s="41">
        <f t="shared" si="359"/>
        <v>0</v>
      </c>
      <c r="T967" s="41">
        <f t="shared" si="359"/>
        <v>0</v>
      </c>
      <c r="U967" s="43">
        <f t="shared" si="359"/>
        <v>4.5</v>
      </c>
    </row>
    <row r="968" spans="2:21" ht="13.5" customHeight="1">
      <c r="B968" s="5"/>
      <c r="C968" s="11" t="s">
        <v>86</v>
      </c>
      <c r="D968" s="41">
        <f aca="true" t="shared" si="360" ref="D968:U968">SUM(D773,D838,D903)</f>
        <v>974.9692</v>
      </c>
      <c r="E968" s="38">
        <f t="shared" si="360"/>
        <v>219.0456</v>
      </c>
      <c r="F968" s="38">
        <f t="shared" si="360"/>
        <v>131.17090000000002</v>
      </c>
      <c r="G968" s="38">
        <f t="shared" si="360"/>
        <v>311.392</v>
      </c>
      <c r="H968" s="38">
        <f t="shared" si="360"/>
        <v>64.1567</v>
      </c>
      <c r="I968" s="38">
        <f t="shared" si="360"/>
        <v>72.95439999999999</v>
      </c>
      <c r="J968" s="41">
        <f t="shared" si="360"/>
        <v>70.15780000000001</v>
      </c>
      <c r="K968" s="41">
        <f t="shared" si="360"/>
        <v>0</v>
      </c>
      <c r="L968" s="41">
        <f t="shared" si="360"/>
        <v>78.658</v>
      </c>
      <c r="M968" s="42">
        <f t="shared" si="360"/>
        <v>81.7717</v>
      </c>
      <c r="N968" s="38">
        <f t="shared" si="360"/>
        <v>0</v>
      </c>
      <c r="O968" s="38">
        <f t="shared" si="360"/>
        <v>54.8257</v>
      </c>
      <c r="P968" s="38">
        <f t="shared" si="360"/>
        <v>0</v>
      </c>
      <c r="Q968" s="38">
        <f t="shared" si="360"/>
        <v>0</v>
      </c>
      <c r="R968" s="38">
        <f t="shared" si="360"/>
        <v>4.7868</v>
      </c>
      <c r="S968" s="41">
        <f t="shared" si="360"/>
        <v>17.6008</v>
      </c>
      <c r="T968" s="41">
        <f t="shared" si="360"/>
        <v>0</v>
      </c>
      <c r="U968" s="43">
        <f t="shared" si="360"/>
        <v>2081.4896</v>
      </c>
    </row>
    <row r="969" spans="2:21" ht="13.5" customHeight="1">
      <c r="B969" s="3"/>
      <c r="C969" s="4" t="s">
        <v>98</v>
      </c>
      <c r="D969" s="32">
        <f aca="true" t="shared" si="361" ref="D969:U969">SUM(D774,D839,D904)</f>
        <v>759.3289</v>
      </c>
      <c r="E969" s="32">
        <f t="shared" si="361"/>
        <v>255.5494</v>
      </c>
      <c r="F969" s="32">
        <f t="shared" si="361"/>
        <v>281.3806</v>
      </c>
      <c r="G969" s="35">
        <f t="shared" si="361"/>
        <v>229.4639</v>
      </c>
      <c r="H969" s="35">
        <f t="shared" si="361"/>
        <v>31.6279</v>
      </c>
      <c r="I969" s="35">
        <f t="shared" si="361"/>
        <v>65.2045</v>
      </c>
      <c r="J969" s="32">
        <f t="shared" si="361"/>
        <v>35.804899999999996</v>
      </c>
      <c r="K969" s="32">
        <f t="shared" si="361"/>
        <v>35.5279</v>
      </c>
      <c r="L969" s="32">
        <f t="shared" si="361"/>
        <v>17.9386</v>
      </c>
      <c r="M969" s="33">
        <f t="shared" si="361"/>
        <v>37.8228</v>
      </c>
      <c r="N969" s="32">
        <f t="shared" si="361"/>
        <v>50.3786</v>
      </c>
      <c r="O969" s="32">
        <f t="shared" si="361"/>
        <v>60.0721</v>
      </c>
      <c r="P969" s="35">
        <f t="shared" si="361"/>
        <v>28.88</v>
      </c>
      <c r="Q969" s="35">
        <f t="shared" si="361"/>
        <v>40.2528</v>
      </c>
      <c r="R969" s="35">
        <f t="shared" si="361"/>
        <v>12.3747</v>
      </c>
      <c r="S969" s="32">
        <f t="shared" si="361"/>
        <v>5.079</v>
      </c>
      <c r="T969" s="32">
        <f t="shared" si="361"/>
        <v>0</v>
      </c>
      <c r="U969" s="34">
        <f t="shared" si="361"/>
        <v>1946.6866</v>
      </c>
    </row>
    <row r="970" spans="2:21" ht="13.5" customHeight="1">
      <c r="B970" s="3" t="s">
        <v>11</v>
      </c>
      <c r="C970" s="4" t="s">
        <v>99</v>
      </c>
      <c r="D970" s="35">
        <f aca="true" t="shared" si="362" ref="D970:U970">SUM(D775,D840,D905)</f>
        <v>0</v>
      </c>
      <c r="E970" s="35">
        <f t="shared" si="362"/>
        <v>0</v>
      </c>
      <c r="F970" s="35">
        <f t="shared" si="362"/>
        <v>0</v>
      </c>
      <c r="G970" s="35">
        <f t="shared" si="362"/>
        <v>0</v>
      </c>
      <c r="H970" s="35">
        <f t="shared" si="362"/>
        <v>0</v>
      </c>
      <c r="I970" s="35">
        <f t="shared" si="362"/>
        <v>305.1531</v>
      </c>
      <c r="J970" s="35">
        <f t="shared" si="362"/>
        <v>0</v>
      </c>
      <c r="K970" s="35">
        <f t="shared" si="362"/>
        <v>1.4324</v>
      </c>
      <c r="L970" s="35">
        <f t="shared" si="362"/>
        <v>0</v>
      </c>
      <c r="M970" s="36">
        <f t="shared" si="362"/>
        <v>3.7876</v>
      </c>
      <c r="N970" s="35">
        <f t="shared" si="362"/>
        <v>0</v>
      </c>
      <c r="O970" s="35">
        <f t="shared" si="362"/>
        <v>4.5336</v>
      </c>
      <c r="P970" s="35">
        <f t="shared" si="362"/>
        <v>4.7884</v>
      </c>
      <c r="Q970" s="35">
        <f t="shared" si="362"/>
        <v>2.4332</v>
      </c>
      <c r="R970" s="35">
        <f t="shared" si="362"/>
        <v>22.6407</v>
      </c>
      <c r="S970" s="35">
        <f t="shared" si="362"/>
        <v>22.9598</v>
      </c>
      <c r="T970" s="35">
        <f t="shared" si="362"/>
        <v>61.8057</v>
      </c>
      <c r="U970" s="37">
        <f t="shared" si="362"/>
        <v>429.5345</v>
      </c>
    </row>
    <row r="971" spans="2:21" ht="13.5" customHeight="1">
      <c r="B971" s="3"/>
      <c r="C971" s="4" t="s">
        <v>100</v>
      </c>
      <c r="D971" s="35">
        <f aca="true" t="shared" si="363" ref="D971:U971">SUM(D776,D841,D906)</f>
        <v>0</v>
      </c>
      <c r="E971" s="35">
        <f t="shared" si="363"/>
        <v>0</v>
      </c>
      <c r="F971" s="35">
        <f t="shared" si="363"/>
        <v>0</v>
      </c>
      <c r="G971" s="35">
        <f t="shared" si="363"/>
        <v>0</v>
      </c>
      <c r="H971" s="35">
        <f t="shared" si="363"/>
        <v>0</v>
      </c>
      <c r="I971" s="35">
        <f t="shared" si="363"/>
        <v>0</v>
      </c>
      <c r="J971" s="35">
        <f t="shared" si="363"/>
        <v>0</v>
      </c>
      <c r="K971" s="35">
        <f t="shared" si="363"/>
        <v>0</v>
      </c>
      <c r="L971" s="35">
        <f t="shared" si="363"/>
        <v>0</v>
      </c>
      <c r="M971" s="36">
        <f t="shared" si="363"/>
        <v>0</v>
      </c>
      <c r="N971" s="35">
        <f t="shared" si="363"/>
        <v>0</v>
      </c>
      <c r="O971" s="35">
        <f t="shared" si="363"/>
        <v>0</v>
      </c>
      <c r="P971" s="35">
        <f t="shared" si="363"/>
        <v>0</v>
      </c>
      <c r="Q971" s="35">
        <f t="shared" si="363"/>
        <v>0</v>
      </c>
      <c r="R971" s="35">
        <f t="shared" si="363"/>
        <v>14.6867</v>
      </c>
      <c r="S971" s="35">
        <f t="shared" si="363"/>
        <v>12.2409</v>
      </c>
      <c r="T971" s="35">
        <f t="shared" si="363"/>
        <v>16.3364</v>
      </c>
      <c r="U971" s="37">
        <f t="shared" si="363"/>
        <v>43.263999999999996</v>
      </c>
    </row>
    <row r="972" spans="2:21" ht="13.5" customHeight="1">
      <c r="B972" s="3" t="s">
        <v>12</v>
      </c>
      <c r="C972" s="4" t="s">
        <v>101</v>
      </c>
      <c r="D972" s="35">
        <f aca="true" t="shared" si="364" ref="D972:U972">SUM(D777,D842,D907)</f>
        <v>0</v>
      </c>
      <c r="E972" s="35">
        <f t="shared" si="364"/>
        <v>0</v>
      </c>
      <c r="F972" s="35">
        <f t="shared" si="364"/>
        <v>0</v>
      </c>
      <c r="G972" s="35">
        <f t="shared" si="364"/>
        <v>0</v>
      </c>
      <c r="H972" s="35">
        <f t="shared" si="364"/>
        <v>0</v>
      </c>
      <c r="I972" s="35">
        <f t="shared" si="364"/>
        <v>0</v>
      </c>
      <c r="J972" s="35">
        <f t="shared" si="364"/>
        <v>0</v>
      </c>
      <c r="K972" s="35">
        <f t="shared" si="364"/>
        <v>0</v>
      </c>
      <c r="L972" s="35">
        <f t="shared" si="364"/>
        <v>0</v>
      </c>
      <c r="M972" s="36">
        <f t="shared" si="364"/>
        <v>0</v>
      </c>
      <c r="N972" s="35">
        <f t="shared" si="364"/>
        <v>0</v>
      </c>
      <c r="O972" s="35">
        <f t="shared" si="364"/>
        <v>0</v>
      </c>
      <c r="P972" s="35">
        <f t="shared" si="364"/>
        <v>0</v>
      </c>
      <c r="Q972" s="35">
        <f t="shared" si="364"/>
        <v>0</v>
      </c>
      <c r="R972" s="35">
        <f t="shared" si="364"/>
        <v>0</v>
      </c>
      <c r="S972" s="35">
        <f t="shared" si="364"/>
        <v>0</v>
      </c>
      <c r="T972" s="35">
        <f t="shared" si="364"/>
        <v>0</v>
      </c>
      <c r="U972" s="37">
        <f t="shared" si="364"/>
        <v>0</v>
      </c>
    </row>
    <row r="973" spans="2:21" ht="13.5" customHeight="1">
      <c r="B973" s="3"/>
      <c r="C973" s="4" t="s">
        <v>102</v>
      </c>
      <c r="D973" s="35">
        <f aca="true" t="shared" si="365" ref="D973:U973">SUM(D778,D843,D908)</f>
        <v>0</v>
      </c>
      <c r="E973" s="35">
        <f t="shared" si="365"/>
        <v>0</v>
      </c>
      <c r="F973" s="35">
        <f t="shared" si="365"/>
        <v>0</v>
      </c>
      <c r="G973" s="35">
        <f t="shared" si="365"/>
        <v>0</v>
      </c>
      <c r="H973" s="35">
        <f t="shared" si="365"/>
        <v>0</v>
      </c>
      <c r="I973" s="35">
        <f t="shared" si="365"/>
        <v>0</v>
      </c>
      <c r="J973" s="35">
        <f t="shared" si="365"/>
        <v>0</v>
      </c>
      <c r="K973" s="35">
        <f t="shared" si="365"/>
        <v>0</v>
      </c>
      <c r="L973" s="35">
        <f t="shared" si="365"/>
        <v>0</v>
      </c>
      <c r="M973" s="36">
        <f t="shared" si="365"/>
        <v>0</v>
      </c>
      <c r="N973" s="35">
        <f t="shared" si="365"/>
        <v>0</v>
      </c>
      <c r="O973" s="35">
        <f t="shared" si="365"/>
        <v>0</v>
      </c>
      <c r="P973" s="35">
        <f t="shared" si="365"/>
        <v>0</v>
      </c>
      <c r="Q973" s="35">
        <f t="shared" si="365"/>
        <v>0</v>
      </c>
      <c r="R973" s="35">
        <f t="shared" si="365"/>
        <v>5</v>
      </c>
      <c r="S973" s="35">
        <f t="shared" si="365"/>
        <v>0</v>
      </c>
      <c r="T973" s="35">
        <f t="shared" si="365"/>
        <v>1</v>
      </c>
      <c r="U973" s="37">
        <f t="shared" si="365"/>
        <v>6</v>
      </c>
    </row>
    <row r="974" spans="2:21" ht="13.5" customHeight="1">
      <c r="B974" s="3" t="s">
        <v>6</v>
      </c>
      <c r="C974" s="4" t="s">
        <v>103</v>
      </c>
      <c r="D974" s="35">
        <f aca="true" t="shared" si="366" ref="D974:U974">SUM(D779,D844,D909)</f>
        <v>0</v>
      </c>
      <c r="E974" s="35">
        <f t="shared" si="366"/>
        <v>0</v>
      </c>
      <c r="F974" s="35">
        <f t="shared" si="366"/>
        <v>0</v>
      </c>
      <c r="G974" s="35">
        <f t="shared" si="366"/>
        <v>0</v>
      </c>
      <c r="H974" s="35">
        <f t="shared" si="366"/>
        <v>0</v>
      </c>
      <c r="I974" s="35">
        <f t="shared" si="366"/>
        <v>0</v>
      </c>
      <c r="J974" s="35">
        <f t="shared" si="366"/>
        <v>0</v>
      </c>
      <c r="K974" s="35">
        <f t="shared" si="366"/>
        <v>0</v>
      </c>
      <c r="L974" s="35">
        <f t="shared" si="366"/>
        <v>0</v>
      </c>
      <c r="M974" s="36">
        <f t="shared" si="366"/>
        <v>0</v>
      </c>
      <c r="N974" s="35">
        <f t="shared" si="366"/>
        <v>0</v>
      </c>
      <c r="O974" s="35">
        <f t="shared" si="366"/>
        <v>0</v>
      </c>
      <c r="P974" s="35">
        <f t="shared" si="366"/>
        <v>1</v>
      </c>
      <c r="Q974" s="35">
        <f t="shared" si="366"/>
        <v>0</v>
      </c>
      <c r="R974" s="35">
        <f t="shared" si="366"/>
        <v>2</v>
      </c>
      <c r="S974" s="35">
        <f t="shared" si="366"/>
        <v>0</v>
      </c>
      <c r="T974" s="35">
        <f t="shared" si="366"/>
        <v>0</v>
      </c>
      <c r="U974" s="37">
        <f t="shared" si="366"/>
        <v>3</v>
      </c>
    </row>
    <row r="975" spans="2:21" ht="13.5" customHeight="1">
      <c r="B975" s="3"/>
      <c r="C975" s="12" t="s">
        <v>104</v>
      </c>
      <c r="D975" s="41">
        <f aca="true" t="shared" si="367" ref="D975:U975">SUM(D780,D845,D910)</f>
        <v>0</v>
      </c>
      <c r="E975" s="41">
        <f t="shared" si="367"/>
        <v>10.4559</v>
      </c>
      <c r="F975" s="41">
        <f t="shared" si="367"/>
        <v>0</v>
      </c>
      <c r="G975" s="41">
        <f t="shared" si="367"/>
        <v>5.8092</v>
      </c>
      <c r="H975" s="41">
        <f t="shared" si="367"/>
        <v>0</v>
      </c>
      <c r="I975" s="41">
        <f t="shared" si="367"/>
        <v>35.491600000000005</v>
      </c>
      <c r="J975" s="41">
        <f t="shared" si="367"/>
        <v>23.7325</v>
      </c>
      <c r="K975" s="41">
        <f t="shared" si="367"/>
        <v>0</v>
      </c>
      <c r="L975" s="41">
        <f t="shared" si="367"/>
        <v>6.2834</v>
      </c>
      <c r="M975" s="42">
        <f t="shared" si="367"/>
        <v>2.1681</v>
      </c>
      <c r="N975" s="41">
        <f t="shared" si="367"/>
        <v>6.2834</v>
      </c>
      <c r="O975" s="41">
        <f t="shared" si="367"/>
        <v>0</v>
      </c>
      <c r="P975" s="41">
        <f t="shared" si="367"/>
        <v>0</v>
      </c>
      <c r="Q975" s="41">
        <f t="shared" si="367"/>
        <v>0</v>
      </c>
      <c r="R975" s="41">
        <f t="shared" si="367"/>
        <v>0</v>
      </c>
      <c r="S975" s="41">
        <f t="shared" si="367"/>
        <v>0</v>
      </c>
      <c r="T975" s="41">
        <f t="shared" si="367"/>
        <v>0</v>
      </c>
      <c r="U975" s="43">
        <f t="shared" si="367"/>
        <v>90.22409999999999</v>
      </c>
    </row>
    <row r="976" spans="2:21" ht="13.5" customHeight="1">
      <c r="B976" s="5"/>
      <c r="C976" s="11" t="s">
        <v>2</v>
      </c>
      <c r="D976" s="38">
        <f aca="true" t="shared" si="368" ref="D976:U976">SUM(D781,D846,D911)</f>
        <v>759.3289</v>
      </c>
      <c r="E976" s="38">
        <f t="shared" si="368"/>
        <v>266.0053</v>
      </c>
      <c r="F976" s="38">
        <f t="shared" si="368"/>
        <v>281.3806</v>
      </c>
      <c r="G976" s="38">
        <f t="shared" si="368"/>
        <v>235.2731</v>
      </c>
      <c r="H976" s="38">
        <f t="shared" si="368"/>
        <v>31.6279</v>
      </c>
      <c r="I976" s="38">
        <f t="shared" si="368"/>
        <v>405.8492</v>
      </c>
      <c r="J976" s="38">
        <f t="shared" si="368"/>
        <v>59.537400000000005</v>
      </c>
      <c r="K976" s="38">
        <f t="shared" si="368"/>
        <v>36.960300000000004</v>
      </c>
      <c r="L976" s="38">
        <f t="shared" si="368"/>
        <v>24.222</v>
      </c>
      <c r="M976" s="39">
        <f t="shared" si="368"/>
        <v>43.7785</v>
      </c>
      <c r="N976" s="38">
        <f t="shared" si="368"/>
        <v>56.662</v>
      </c>
      <c r="O976" s="38">
        <f t="shared" si="368"/>
        <v>64.6057</v>
      </c>
      <c r="P976" s="38">
        <f t="shared" si="368"/>
        <v>34.6684</v>
      </c>
      <c r="Q976" s="38">
        <f t="shared" si="368"/>
        <v>42.686</v>
      </c>
      <c r="R976" s="38">
        <f t="shared" si="368"/>
        <v>56.7021</v>
      </c>
      <c r="S976" s="38">
        <f t="shared" si="368"/>
        <v>40.279700000000005</v>
      </c>
      <c r="T976" s="38">
        <f t="shared" si="368"/>
        <v>79.1421</v>
      </c>
      <c r="U976" s="40">
        <f t="shared" si="368"/>
        <v>2518.7092000000002</v>
      </c>
    </row>
    <row r="977" spans="2:21" ht="13.5" customHeight="1">
      <c r="B977" s="49" t="s">
        <v>10</v>
      </c>
      <c r="C977" s="50"/>
      <c r="D977" s="44">
        <f aca="true" t="shared" si="369" ref="D977:U977">SUM(D782,D847,D912)</f>
        <v>2107.9054</v>
      </c>
      <c r="E977" s="44">
        <f t="shared" si="369"/>
        <v>3778.8668</v>
      </c>
      <c r="F977" s="44">
        <f t="shared" si="369"/>
        <v>616.588</v>
      </c>
      <c r="G977" s="44">
        <f t="shared" si="369"/>
        <v>1171.2432999999999</v>
      </c>
      <c r="H977" s="44">
        <f t="shared" si="369"/>
        <v>514.6663000000001</v>
      </c>
      <c r="I977" s="44">
        <f t="shared" si="369"/>
        <v>2279.6003</v>
      </c>
      <c r="J977" s="44">
        <f t="shared" si="369"/>
        <v>655.4496</v>
      </c>
      <c r="K977" s="44">
        <f t="shared" si="369"/>
        <v>598.1787</v>
      </c>
      <c r="L977" s="44">
        <f t="shared" si="369"/>
        <v>581.6116000000001</v>
      </c>
      <c r="M977" s="45">
        <f t="shared" si="369"/>
        <v>919.3601</v>
      </c>
      <c r="N977" s="44">
        <f t="shared" si="369"/>
        <v>857.0623</v>
      </c>
      <c r="O977" s="44">
        <f t="shared" si="369"/>
        <v>920.1698999999999</v>
      </c>
      <c r="P977" s="44">
        <f t="shared" si="369"/>
        <v>595.2188</v>
      </c>
      <c r="Q977" s="44">
        <f t="shared" si="369"/>
        <v>656.1448</v>
      </c>
      <c r="R977" s="44">
        <f t="shared" si="369"/>
        <v>1357.0997999999997</v>
      </c>
      <c r="S977" s="44">
        <f t="shared" si="369"/>
        <v>670.0455000000001</v>
      </c>
      <c r="T977" s="44">
        <f t="shared" si="369"/>
        <v>831.322</v>
      </c>
      <c r="U977" s="46">
        <f t="shared" si="369"/>
        <v>19110.533199999998</v>
      </c>
    </row>
    <row r="979" spans="2:56" ht="13.5" customHeight="1">
      <c r="B979" s="27"/>
      <c r="C979" s="26" t="s">
        <v>33</v>
      </c>
      <c r="D979" s="51" t="s">
        <v>77</v>
      </c>
      <c r="E979" s="52"/>
      <c r="BC979" s="14"/>
      <c r="BD979" s="13"/>
    </row>
    <row r="980" spans="3:56" ht="13.5" customHeight="1">
      <c r="C980" s="16"/>
      <c r="L980" s="18"/>
      <c r="M980" s="17"/>
      <c r="N980" s="17"/>
      <c r="U980" s="18" t="str">
        <f>$U$5</f>
        <v>(３日間調査　単位：トン）</v>
      </c>
      <c r="BD980" s="13"/>
    </row>
    <row r="981" spans="2:56" ht="13.5" customHeight="1">
      <c r="B981" s="19"/>
      <c r="C981" s="20" t="s">
        <v>15</v>
      </c>
      <c r="D981" s="21">
        <v>0.01</v>
      </c>
      <c r="E981" s="22" t="s">
        <v>16</v>
      </c>
      <c r="F981" s="22" t="s">
        <v>17</v>
      </c>
      <c r="G981" s="22" t="s">
        <v>18</v>
      </c>
      <c r="H981" s="22" t="s">
        <v>19</v>
      </c>
      <c r="I981" s="22" t="s">
        <v>20</v>
      </c>
      <c r="J981" s="22" t="s">
        <v>21</v>
      </c>
      <c r="K981" s="22" t="s">
        <v>22</v>
      </c>
      <c r="L981" s="30" t="s">
        <v>23</v>
      </c>
      <c r="M981" s="22" t="s">
        <v>25</v>
      </c>
      <c r="N981" s="22" t="s">
        <v>26</v>
      </c>
      <c r="O981" s="22" t="s">
        <v>27</v>
      </c>
      <c r="P981" s="22" t="s">
        <v>28</v>
      </c>
      <c r="Q981" s="22" t="s">
        <v>29</v>
      </c>
      <c r="R981" s="22" t="s">
        <v>30</v>
      </c>
      <c r="S981" s="22" t="s">
        <v>31</v>
      </c>
      <c r="T981" s="22">
        <v>1000</v>
      </c>
      <c r="U981" s="53" t="s">
        <v>13</v>
      </c>
      <c r="BD981" s="13"/>
    </row>
    <row r="982" spans="2:56" ht="13.5" customHeight="1">
      <c r="B982" s="23" t="s">
        <v>14</v>
      </c>
      <c r="C982" s="24"/>
      <c r="D982" s="25" t="s">
        <v>24</v>
      </c>
      <c r="E982" s="25" t="s">
        <v>24</v>
      </c>
      <c r="F982" s="25" t="s">
        <v>24</v>
      </c>
      <c r="G982" s="25" t="s">
        <v>24</v>
      </c>
      <c r="H982" s="25" t="s">
        <v>24</v>
      </c>
      <c r="I982" s="25" t="s">
        <v>24</v>
      </c>
      <c r="J982" s="25" t="s">
        <v>24</v>
      </c>
      <c r="K982" s="25" t="s">
        <v>24</v>
      </c>
      <c r="L982" s="31" t="s">
        <v>24</v>
      </c>
      <c r="M982" s="25" t="s">
        <v>24</v>
      </c>
      <c r="N982" s="25" t="s">
        <v>24</v>
      </c>
      <c r="O982" s="25" t="s">
        <v>24</v>
      </c>
      <c r="P982" s="25" t="s">
        <v>24</v>
      </c>
      <c r="Q982" s="25" t="s">
        <v>24</v>
      </c>
      <c r="R982" s="25" t="s">
        <v>24</v>
      </c>
      <c r="S982" s="25" t="s">
        <v>24</v>
      </c>
      <c r="T982" s="25" t="s">
        <v>32</v>
      </c>
      <c r="U982" s="54"/>
      <c r="BD982" s="13"/>
    </row>
    <row r="983" spans="2:21" ht="13.5" customHeight="1">
      <c r="B983" s="1"/>
      <c r="C983" s="2" t="s">
        <v>41</v>
      </c>
      <c r="D983" s="32">
        <v>0</v>
      </c>
      <c r="E983" s="32">
        <v>0</v>
      </c>
      <c r="F983" s="32">
        <v>0</v>
      </c>
      <c r="G983" s="32">
        <v>0</v>
      </c>
      <c r="H983" s="32">
        <v>0</v>
      </c>
      <c r="I983" s="32">
        <v>0</v>
      </c>
      <c r="J983" s="32">
        <v>0</v>
      </c>
      <c r="K983" s="32">
        <v>0</v>
      </c>
      <c r="L983" s="32">
        <v>0</v>
      </c>
      <c r="M983" s="33">
        <v>0</v>
      </c>
      <c r="N983" s="32">
        <v>0</v>
      </c>
      <c r="O983" s="32">
        <v>0</v>
      </c>
      <c r="P983" s="32">
        <v>0</v>
      </c>
      <c r="Q983" s="32">
        <v>0</v>
      </c>
      <c r="R983" s="32">
        <v>0</v>
      </c>
      <c r="S983" s="32">
        <v>0</v>
      </c>
      <c r="T983" s="32">
        <v>0</v>
      </c>
      <c r="U983" s="34">
        <f>SUM(D983:T983)</f>
        <v>0</v>
      </c>
    </row>
    <row r="984" spans="2:21" ht="13.5" customHeight="1">
      <c r="B984" s="3" t="s">
        <v>0</v>
      </c>
      <c r="C984" s="4" t="s">
        <v>42</v>
      </c>
      <c r="D984" s="35">
        <v>0</v>
      </c>
      <c r="E984" s="35">
        <v>0</v>
      </c>
      <c r="F984" s="35">
        <v>0</v>
      </c>
      <c r="G984" s="35">
        <v>0</v>
      </c>
      <c r="H984" s="35">
        <v>0</v>
      </c>
      <c r="I984" s="35">
        <v>0</v>
      </c>
      <c r="J984" s="35">
        <v>0</v>
      </c>
      <c r="K984" s="35">
        <v>0</v>
      </c>
      <c r="L984" s="35">
        <v>0</v>
      </c>
      <c r="M984" s="36">
        <v>0</v>
      </c>
      <c r="N984" s="35">
        <v>0</v>
      </c>
      <c r="O984" s="35">
        <v>0</v>
      </c>
      <c r="P984" s="35">
        <v>0</v>
      </c>
      <c r="Q984" s="35">
        <v>0</v>
      </c>
      <c r="R984" s="35">
        <v>0</v>
      </c>
      <c r="S984" s="35">
        <v>0</v>
      </c>
      <c r="T984" s="35">
        <v>0</v>
      </c>
      <c r="U984" s="37">
        <f aca="true" t="shared" si="370" ref="U984:U1042">SUM(D984:T984)</f>
        <v>0</v>
      </c>
    </row>
    <row r="985" spans="2:21" ht="13.5" customHeight="1">
      <c r="B985" s="3"/>
      <c r="C985" s="4" t="s">
        <v>43</v>
      </c>
      <c r="D985" s="35">
        <v>0</v>
      </c>
      <c r="E985" s="35">
        <v>0</v>
      </c>
      <c r="F985" s="35">
        <v>0</v>
      </c>
      <c r="G985" s="35">
        <v>0</v>
      </c>
      <c r="H985" s="35">
        <v>0</v>
      </c>
      <c r="I985" s="35">
        <v>0</v>
      </c>
      <c r="J985" s="35">
        <v>0</v>
      </c>
      <c r="K985" s="35">
        <v>0</v>
      </c>
      <c r="L985" s="35">
        <v>0</v>
      </c>
      <c r="M985" s="36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5">
        <v>0</v>
      </c>
      <c r="T985" s="35">
        <v>0</v>
      </c>
      <c r="U985" s="37">
        <f t="shared" si="370"/>
        <v>0</v>
      </c>
    </row>
    <row r="986" spans="2:21" ht="13.5" customHeight="1">
      <c r="B986" s="3"/>
      <c r="C986" s="4" t="s">
        <v>85</v>
      </c>
      <c r="D986" s="35">
        <v>0</v>
      </c>
      <c r="E986" s="35">
        <v>0</v>
      </c>
      <c r="F986" s="35">
        <v>5.7188</v>
      </c>
      <c r="G986" s="35">
        <v>0</v>
      </c>
      <c r="H986" s="35">
        <v>0</v>
      </c>
      <c r="I986" s="35">
        <v>0</v>
      </c>
      <c r="J986" s="35">
        <v>0</v>
      </c>
      <c r="K986" s="35">
        <v>0</v>
      </c>
      <c r="L986" s="35">
        <v>0</v>
      </c>
      <c r="M986" s="36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7">
        <f t="shared" si="370"/>
        <v>5.7188</v>
      </c>
    </row>
    <row r="987" spans="2:21" ht="13.5" customHeight="1">
      <c r="B987" s="3"/>
      <c r="C987" s="4" t="s">
        <v>44</v>
      </c>
      <c r="D987" s="35">
        <v>0</v>
      </c>
      <c r="E987" s="35">
        <v>0</v>
      </c>
      <c r="F987" s="35">
        <v>0</v>
      </c>
      <c r="G987" s="35">
        <v>0</v>
      </c>
      <c r="H987" s="35">
        <v>0</v>
      </c>
      <c r="I987" s="35">
        <v>0</v>
      </c>
      <c r="J987" s="35">
        <v>0</v>
      </c>
      <c r="K987" s="35">
        <v>0</v>
      </c>
      <c r="L987" s="35">
        <v>0</v>
      </c>
      <c r="M987" s="36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37">
        <f>SUM(D987:T987)</f>
        <v>0</v>
      </c>
    </row>
    <row r="988" spans="2:21" ht="13.5" customHeight="1">
      <c r="B988" s="3"/>
      <c r="C988" s="4" t="s">
        <v>45</v>
      </c>
      <c r="D988" s="35">
        <v>0</v>
      </c>
      <c r="E988" s="35">
        <v>0</v>
      </c>
      <c r="F988" s="35">
        <v>0</v>
      </c>
      <c r="G988" s="35">
        <v>0</v>
      </c>
      <c r="H988" s="35">
        <v>0</v>
      </c>
      <c r="I988" s="35">
        <v>0</v>
      </c>
      <c r="J988" s="35">
        <v>0</v>
      </c>
      <c r="K988" s="35">
        <v>0</v>
      </c>
      <c r="L988" s="35">
        <v>0</v>
      </c>
      <c r="M988" s="36">
        <v>0</v>
      </c>
      <c r="N988" s="35">
        <v>0</v>
      </c>
      <c r="O988" s="35">
        <v>0</v>
      </c>
      <c r="P988" s="35">
        <v>0</v>
      </c>
      <c r="Q988" s="35">
        <v>0</v>
      </c>
      <c r="R988" s="35">
        <v>0</v>
      </c>
      <c r="S988" s="35">
        <v>0</v>
      </c>
      <c r="T988" s="35">
        <v>0</v>
      </c>
      <c r="U988" s="37">
        <f t="shared" si="370"/>
        <v>0</v>
      </c>
    </row>
    <row r="989" spans="2:21" ht="13.5" customHeight="1">
      <c r="B989" s="3" t="s">
        <v>1</v>
      </c>
      <c r="C989" s="4" t="s">
        <v>105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6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7">
        <f t="shared" si="370"/>
        <v>0</v>
      </c>
    </row>
    <row r="990" spans="2:21" ht="13.5" customHeight="1">
      <c r="B990" s="5"/>
      <c r="C990" s="6" t="s">
        <v>86</v>
      </c>
      <c r="D990" s="38">
        <f aca="true" t="shared" si="371" ref="D990:T990">SUM(D983:D989)</f>
        <v>0</v>
      </c>
      <c r="E990" s="38">
        <f t="shared" si="371"/>
        <v>0</v>
      </c>
      <c r="F990" s="38">
        <f t="shared" si="371"/>
        <v>5.7188</v>
      </c>
      <c r="G990" s="38">
        <f t="shared" si="371"/>
        <v>0</v>
      </c>
      <c r="H990" s="38">
        <f t="shared" si="371"/>
        <v>0</v>
      </c>
      <c r="I990" s="38">
        <f t="shared" si="371"/>
        <v>0</v>
      </c>
      <c r="J990" s="38">
        <f t="shared" si="371"/>
        <v>0</v>
      </c>
      <c r="K990" s="38">
        <f t="shared" si="371"/>
        <v>0</v>
      </c>
      <c r="L990" s="38">
        <f t="shared" si="371"/>
        <v>0</v>
      </c>
      <c r="M990" s="39">
        <f t="shared" si="371"/>
        <v>0</v>
      </c>
      <c r="N990" s="38">
        <f t="shared" si="371"/>
        <v>0</v>
      </c>
      <c r="O990" s="38">
        <f t="shared" si="371"/>
        <v>0</v>
      </c>
      <c r="P990" s="38">
        <f t="shared" si="371"/>
        <v>0</v>
      </c>
      <c r="Q990" s="38">
        <f t="shared" si="371"/>
        <v>0</v>
      </c>
      <c r="R990" s="38">
        <f t="shared" si="371"/>
        <v>0</v>
      </c>
      <c r="S990" s="38">
        <f t="shared" si="371"/>
        <v>0</v>
      </c>
      <c r="T990" s="38">
        <f t="shared" si="371"/>
        <v>0</v>
      </c>
      <c r="U990" s="40">
        <f t="shared" si="370"/>
        <v>5.7188</v>
      </c>
    </row>
    <row r="991" spans="2:21" ht="13.5" customHeight="1">
      <c r="B991" s="3"/>
      <c r="C991" s="7" t="s">
        <v>46</v>
      </c>
      <c r="D991" s="35">
        <v>13801.38</v>
      </c>
      <c r="E991" s="35">
        <v>938.9112</v>
      </c>
      <c r="F991" s="35">
        <v>1889.7709</v>
      </c>
      <c r="G991" s="35">
        <v>1471.0191</v>
      </c>
      <c r="H991" s="35">
        <v>219.3162</v>
      </c>
      <c r="I991" s="35">
        <v>21.9681</v>
      </c>
      <c r="J991" s="35">
        <v>0</v>
      </c>
      <c r="K991" s="35">
        <v>0</v>
      </c>
      <c r="L991" s="35">
        <v>0</v>
      </c>
      <c r="M991" s="36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0</v>
      </c>
      <c r="S991" s="35">
        <v>0</v>
      </c>
      <c r="T991" s="35">
        <v>0</v>
      </c>
      <c r="U991" s="37">
        <f t="shared" si="370"/>
        <v>18342.3655</v>
      </c>
    </row>
    <row r="992" spans="2:21" ht="13.5" customHeight="1">
      <c r="B992" s="3"/>
      <c r="C992" s="7" t="s">
        <v>83</v>
      </c>
      <c r="D992" s="35">
        <v>3349.5404</v>
      </c>
      <c r="E992" s="35">
        <v>84.5234</v>
      </c>
      <c r="F992" s="35">
        <v>32.3446</v>
      </c>
      <c r="G992" s="35">
        <v>40.6666</v>
      </c>
      <c r="H992" s="35">
        <v>3.7984</v>
      </c>
      <c r="I992" s="35">
        <v>0</v>
      </c>
      <c r="J992" s="35">
        <v>0</v>
      </c>
      <c r="K992" s="35">
        <v>0</v>
      </c>
      <c r="L992" s="35">
        <v>0</v>
      </c>
      <c r="M992" s="36">
        <v>0</v>
      </c>
      <c r="N992" s="35">
        <v>0</v>
      </c>
      <c r="O992" s="35">
        <v>0</v>
      </c>
      <c r="P992" s="35">
        <v>0</v>
      </c>
      <c r="Q992" s="35">
        <v>0</v>
      </c>
      <c r="R992" s="35">
        <v>0</v>
      </c>
      <c r="S992" s="35">
        <v>0</v>
      </c>
      <c r="T992" s="35">
        <v>0</v>
      </c>
      <c r="U992" s="37">
        <f t="shared" si="370"/>
        <v>3510.8734</v>
      </c>
    </row>
    <row r="993" spans="2:21" ht="13.5" customHeight="1">
      <c r="B993" s="3"/>
      <c r="C993" s="7" t="s">
        <v>79</v>
      </c>
      <c r="D993" s="35">
        <v>528.1906</v>
      </c>
      <c r="E993" s="35">
        <v>523.8753</v>
      </c>
      <c r="F993" s="35">
        <v>131.5606</v>
      </c>
      <c r="G993" s="35">
        <v>52.6083</v>
      </c>
      <c r="H993" s="35">
        <v>0</v>
      </c>
      <c r="I993" s="35">
        <v>0</v>
      </c>
      <c r="J993" s="35">
        <v>0</v>
      </c>
      <c r="K993" s="35">
        <v>0</v>
      </c>
      <c r="L993" s="35">
        <v>0</v>
      </c>
      <c r="M993" s="36">
        <v>0</v>
      </c>
      <c r="N993" s="35">
        <v>0</v>
      </c>
      <c r="O993" s="35">
        <v>0</v>
      </c>
      <c r="P993" s="35">
        <v>0</v>
      </c>
      <c r="Q993" s="35">
        <v>0</v>
      </c>
      <c r="R993" s="35">
        <v>0</v>
      </c>
      <c r="S993" s="35">
        <v>0</v>
      </c>
      <c r="T993" s="35">
        <v>0</v>
      </c>
      <c r="U993" s="37">
        <f t="shared" si="370"/>
        <v>1236.2348000000002</v>
      </c>
    </row>
    <row r="994" spans="2:21" ht="13.5" customHeight="1">
      <c r="B994" s="3"/>
      <c r="C994" s="7" t="s">
        <v>47</v>
      </c>
      <c r="D994" s="35">
        <v>0</v>
      </c>
      <c r="E994" s="35">
        <v>43.8806</v>
      </c>
      <c r="F994" s="35">
        <v>0</v>
      </c>
      <c r="G994" s="35">
        <v>92.037</v>
      </c>
      <c r="H994" s="35">
        <v>0</v>
      </c>
      <c r="I994" s="35">
        <v>0</v>
      </c>
      <c r="J994" s="35">
        <v>0</v>
      </c>
      <c r="K994" s="35">
        <v>0</v>
      </c>
      <c r="L994" s="35">
        <v>0</v>
      </c>
      <c r="M994" s="36">
        <v>0</v>
      </c>
      <c r="N994" s="35">
        <v>0</v>
      </c>
      <c r="O994" s="35">
        <v>0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7">
        <f t="shared" si="370"/>
        <v>135.9176</v>
      </c>
    </row>
    <row r="995" spans="2:21" ht="13.5" customHeight="1">
      <c r="B995" s="3"/>
      <c r="C995" s="7" t="s">
        <v>48</v>
      </c>
      <c r="D995" s="35">
        <v>14.1448</v>
      </c>
      <c r="E995" s="35">
        <v>77.1236</v>
      </c>
      <c r="F995" s="35">
        <v>7.1169</v>
      </c>
      <c r="G995" s="35">
        <v>0</v>
      </c>
      <c r="H995" s="35">
        <v>0</v>
      </c>
      <c r="I995" s="35">
        <v>0</v>
      </c>
      <c r="J995" s="35">
        <v>0</v>
      </c>
      <c r="K995" s="35">
        <v>0</v>
      </c>
      <c r="L995" s="35">
        <v>0</v>
      </c>
      <c r="M995" s="36">
        <v>0</v>
      </c>
      <c r="N995" s="35">
        <v>0</v>
      </c>
      <c r="O995" s="35">
        <v>0</v>
      </c>
      <c r="P995" s="35">
        <v>0</v>
      </c>
      <c r="Q995" s="35">
        <v>0</v>
      </c>
      <c r="R995" s="35">
        <v>0</v>
      </c>
      <c r="S995" s="35">
        <v>0</v>
      </c>
      <c r="T995" s="35">
        <v>0</v>
      </c>
      <c r="U995" s="37">
        <f t="shared" si="370"/>
        <v>98.3853</v>
      </c>
    </row>
    <row r="996" spans="2:21" ht="13.5" customHeight="1">
      <c r="B996" s="3" t="s">
        <v>4</v>
      </c>
      <c r="C996" s="7" t="s">
        <v>80</v>
      </c>
      <c r="D996" s="35">
        <v>20.5278</v>
      </c>
      <c r="E996" s="35">
        <v>35.8892</v>
      </c>
      <c r="F996" s="35">
        <v>4.3053</v>
      </c>
      <c r="G996" s="35">
        <v>6.4034</v>
      </c>
      <c r="H996" s="35">
        <v>214.0729</v>
      </c>
      <c r="I996" s="35">
        <v>10.2639</v>
      </c>
      <c r="J996" s="35">
        <v>0</v>
      </c>
      <c r="K996" s="35">
        <v>0</v>
      </c>
      <c r="L996" s="35">
        <v>0</v>
      </c>
      <c r="M996" s="36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7">
        <f t="shared" si="370"/>
        <v>291.4625</v>
      </c>
    </row>
    <row r="997" spans="2:21" ht="13.5" customHeight="1">
      <c r="B997" s="3"/>
      <c r="C997" s="7" t="s">
        <v>87</v>
      </c>
      <c r="D997" s="35">
        <v>3387.301</v>
      </c>
      <c r="E997" s="35">
        <v>1343.702</v>
      </c>
      <c r="F997" s="35">
        <v>1407.1533</v>
      </c>
      <c r="G997" s="35">
        <v>308.6499</v>
      </c>
      <c r="H997" s="35">
        <v>165.7889</v>
      </c>
      <c r="I997" s="35">
        <v>0</v>
      </c>
      <c r="J997" s="35">
        <v>0</v>
      </c>
      <c r="K997" s="35">
        <v>0</v>
      </c>
      <c r="L997" s="35">
        <v>0</v>
      </c>
      <c r="M997" s="36">
        <v>0</v>
      </c>
      <c r="N997" s="35">
        <v>0</v>
      </c>
      <c r="O997" s="35">
        <v>0</v>
      </c>
      <c r="P997" s="35">
        <v>0</v>
      </c>
      <c r="Q997" s="35">
        <v>0</v>
      </c>
      <c r="R997" s="35">
        <v>0</v>
      </c>
      <c r="S997" s="35">
        <v>0</v>
      </c>
      <c r="T997" s="35">
        <v>0</v>
      </c>
      <c r="U997" s="37">
        <f t="shared" si="370"/>
        <v>6612.5951000000005</v>
      </c>
    </row>
    <row r="998" spans="2:21" ht="13.5" customHeight="1">
      <c r="B998" s="3"/>
      <c r="C998" s="7" t="s">
        <v>81</v>
      </c>
      <c r="D998" s="35">
        <v>568.8747</v>
      </c>
      <c r="E998" s="35">
        <v>5187.2921</v>
      </c>
      <c r="F998" s="35">
        <v>26.4585</v>
      </c>
      <c r="G998" s="35">
        <v>29.2665</v>
      </c>
      <c r="H998" s="35">
        <v>1</v>
      </c>
      <c r="I998" s="35">
        <v>0</v>
      </c>
      <c r="J998" s="35">
        <v>0</v>
      </c>
      <c r="K998" s="35">
        <v>0</v>
      </c>
      <c r="L998" s="35">
        <v>0</v>
      </c>
      <c r="M998" s="36">
        <v>0</v>
      </c>
      <c r="N998" s="35">
        <v>0</v>
      </c>
      <c r="O998" s="35">
        <v>0</v>
      </c>
      <c r="P998" s="35">
        <v>0</v>
      </c>
      <c r="Q998" s="35">
        <v>0</v>
      </c>
      <c r="R998" s="35">
        <v>0</v>
      </c>
      <c r="S998" s="35">
        <v>0</v>
      </c>
      <c r="T998" s="35">
        <v>0</v>
      </c>
      <c r="U998" s="37">
        <f t="shared" si="370"/>
        <v>5812.891799999999</v>
      </c>
    </row>
    <row r="999" spans="2:21" ht="13.5" customHeight="1">
      <c r="B999" s="3"/>
      <c r="C999" s="7" t="s">
        <v>84</v>
      </c>
      <c r="D999" s="35">
        <v>0</v>
      </c>
      <c r="E999" s="35">
        <v>3.0003</v>
      </c>
      <c r="F999" s="35">
        <v>0</v>
      </c>
      <c r="G999" s="35">
        <v>3.0044</v>
      </c>
      <c r="H999" s="35">
        <v>0</v>
      </c>
      <c r="I999" s="35">
        <v>0</v>
      </c>
      <c r="J999" s="35">
        <v>0</v>
      </c>
      <c r="K999" s="35">
        <v>0</v>
      </c>
      <c r="L999" s="35">
        <v>0</v>
      </c>
      <c r="M999" s="36">
        <v>0</v>
      </c>
      <c r="N999" s="35">
        <v>0</v>
      </c>
      <c r="O999" s="35">
        <v>0</v>
      </c>
      <c r="P999" s="35">
        <v>0</v>
      </c>
      <c r="Q999" s="35">
        <v>0</v>
      </c>
      <c r="R999" s="35">
        <v>0</v>
      </c>
      <c r="S999" s="35">
        <v>0</v>
      </c>
      <c r="T999" s="35">
        <v>0</v>
      </c>
      <c r="U999" s="37">
        <f t="shared" si="370"/>
        <v>6.0047</v>
      </c>
    </row>
    <row r="1000" spans="2:21" ht="13.5" customHeight="1">
      <c r="B1000" s="3"/>
      <c r="C1000" s="7" t="s">
        <v>49</v>
      </c>
      <c r="D1000" s="35">
        <v>17.2146</v>
      </c>
      <c r="E1000" s="35">
        <v>316.0997</v>
      </c>
      <c r="F1000" s="35">
        <v>83.2814</v>
      </c>
      <c r="G1000" s="35">
        <v>60.6063</v>
      </c>
      <c r="H1000" s="35">
        <v>6.4672</v>
      </c>
      <c r="I1000" s="35">
        <v>8.386</v>
      </c>
      <c r="J1000" s="35">
        <v>0</v>
      </c>
      <c r="K1000" s="35">
        <v>0</v>
      </c>
      <c r="L1000" s="35">
        <v>0</v>
      </c>
      <c r="M1000" s="36">
        <v>0</v>
      </c>
      <c r="N1000" s="35">
        <v>0</v>
      </c>
      <c r="O1000" s="35">
        <v>0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37">
        <f t="shared" si="370"/>
        <v>492.0552</v>
      </c>
    </row>
    <row r="1001" spans="2:21" ht="13.5" customHeight="1">
      <c r="B1001" s="3"/>
      <c r="C1001" s="7" t="s">
        <v>50</v>
      </c>
      <c r="D1001" s="35">
        <v>17.2717</v>
      </c>
      <c r="E1001" s="35">
        <v>487.7957</v>
      </c>
      <c r="F1001" s="35">
        <v>14.8778</v>
      </c>
      <c r="G1001" s="35">
        <v>34.6005</v>
      </c>
      <c r="H1001" s="35">
        <v>0</v>
      </c>
      <c r="I1001" s="35">
        <v>0</v>
      </c>
      <c r="J1001" s="35">
        <v>0</v>
      </c>
      <c r="K1001" s="35">
        <v>0</v>
      </c>
      <c r="L1001" s="35">
        <v>0</v>
      </c>
      <c r="M1001" s="36">
        <v>0</v>
      </c>
      <c r="N1001" s="35">
        <v>0</v>
      </c>
      <c r="O1001" s="35">
        <v>0</v>
      </c>
      <c r="P1001" s="35">
        <v>0</v>
      </c>
      <c r="Q1001" s="35">
        <v>0</v>
      </c>
      <c r="R1001" s="35">
        <v>0</v>
      </c>
      <c r="S1001" s="35">
        <v>0</v>
      </c>
      <c r="T1001" s="35">
        <v>0</v>
      </c>
      <c r="U1001" s="37">
        <f t="shared" si="370"/>
        <v>554.5457</v>
      </c>
    </row>
    <row r="1002" spans="2:21" ht="13.5" customHeight="1">
      <c r="B1002" s="3" t="s">
        <v>5</v>
      </c>
      <c r="C1002" s="7" t="s">
        <v>88</v>
      </c>
      <c r="D1002" s="35">
        <v>0</v>
      </c>
      <c r="E1002" s="35">
        <v>0</v>
      </c>
      <c r="F1002" s="35">
        <v>0</v>
      </c>
      <c r="G1002" s="35">
        <v>0</v>
      </c>
      <c r="H1002" s="35">
        <v>0</v>
      </c>
      <c r="I1002" s="35">
        <v>0</v>
      </c>
      <c r="J1002" s="35">
        <v>0</v>
      </c>
      <c r="K1002" s="35">
        <v>0</v>
      </c>
      <c r="L1002" s="35">
        <v>0</v>
      </c>
      <c r="M1002" s="36">
        <v>0</v>
      </c>
      <c r="N1002" s="35">
        <v>0</v>
      </c>
      <c r="O1002" s="35">
        <v>0</v>
      </c>
      <c r="P1002" s="35">
        <v>0</v>
      </c>
      <c r="Q1002" s="35">
        <v>0</v>
      </c>
      <c r="R1002" s="35">
        <v>0</v>
      </c>
      <c r="S1002" s="35">
        <v>0</v>
      </c>
      <c r="T1002" s="35">
        <v>0</v>
      </c>
      <c r="U1002" s="37">
        <f t="shared" si="370"/>
        <v>0</v>
      </c>
    </row>
    <row r="1003" spans="2:21" ht="13.5" customHeight="1">
      <c r="B1003" s="3"/>
      <c r="C1003" s="7" t="s">
        <v>51</v>
      </c>
      <c r="D1003" s="35">
        <v>774.3603</v>
      </c>
      <c r="E1003" s="35">
        <v>2273.0903</v>
      </c>
      <c r="F1003" s="35">
        <v>25.3254</v>
      </c>
      <c r="G1003" s="35">
        <v>23.0404</v>
      </c>
      <c r="H1003" s="35">
        <v>5.3964</v>
      </c>
      <c r="I1003" s="35">
        <v>0</v>
      </c>
      <c r="J1003" s="35">
        <v>0</v>
      </c>
      <c r="K1003" s="35">
        <v>0</v>
      </c>
      <c r="L1003" s="35">
        <v>0</v>
      </c>
      <c r="M1003" s="36">
        <v>0</v>
      </c>
      <c r="N1003" s="35">
        <v>0</v>
      </c>
      <c r="O1003" s="35">
        <v>0</v>
      </c>
      <c r="P1003" s="35">
        <v>0</v>
      </c>
      <c r="Q1003" s="35">
        <v>0</v>
      </c>
      <c r="R1003" s="35">
        <v>0</v>
      </c>
      <c r="S1003" s="35">
        <v>0</v>
      </c>
      <c r="T1003" s="35">
        <v>0</v>
      </c>
      <c r="U1003" s="37">
        <f t="shared" si="370"/>
        <v>3101.2128000000002</v>
      </c>
    </row>
    <row r="1004" spans="2:21" ht="13.5" customHeight="1">
      <c r="B1004" s="3"/>
      <c r="C1004" s="7" t="s">
        <v>82</v>
      </c>
      <c r="D1004" s="35">
        <v>0</v>
      </c>
      <c r="E1004" s="35">
        <v>20.3085</v>
      </c>
      <c r="F1004" s="35">
        <v>0</v>
      </c>
      <c r="G1004" s="35">
        <v>1.7613</v>
      </c>
      <c r="H1004" s="35">
        <v>0</v>
      </c>
      <c r="I1004" s="35">
        <v>0</v>
      </c>
      <c r="J1004" s="35">
        <v>0</v>
      </c>
      <c r="K1004" s="35">
        <v>0</v>
      </c>
      <c r="L1004" s="35">
        <v>0</v>
      </c>
      <c r="M1004" s="36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7">
        <f t="shared" si="370"/>
        <v>22.069799999999997</v>
      </c>
    </row>
    <row r="1005" spans="2:21" ht="13.5" customHeight="1">
      <c r="B1005" s="3"/>
      <c r="C1005" s="7" t="s">
        <v>52</v>
      </c>
      <c r="D1005" s="35">
        <v>62.6715</v>
      </c>
      <c r="E1005" s="35">
        <v>74.5416</v>
      </c>
      <c r="F1005" s="35">
        <v>10.6488</v>
      </c>
      <c r="G1005" s="35">
        <v>14.8771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6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7">
        <f t="shared" si="370"/>
        <v>162.739</v>
      </c>
    </row>
    <row r="1006" spans="2:21" ht="13.5" customHeight="1">
      <c r="B1006" s="3"/>
      <c r="C1006" s="7" t="s">
        <v>53</v>
      </c>
      <c r="D1006" s="35">
        <v>302.1672</v>
      </c>
      <c r="E1006" s="35">
        <v>707.3967</v>
      </c>
      <c r="F1006" s="35">
        <v>577.0721</v>
      </c>
      <c r="G1006" s="35">
        <v>158.3456</v>
      </c>
      <c r="H1006" s="35">
        <v>13.5066</v>
      </c>
      <c r="I1006" s="35">
        <v>0</v>
      </c>
      <c r="J1006" s="35">
        <v>0</v>
      </c>
      <c r="K1006" s="35">
        <v>0</v>
      </c>
      <c r="L1006" s="35">
        <v>0</v>
      </c>
      <c r="M1006" s="36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7">
        <f t="shared" si="370"/>
        <v>1758.4882</v>
      </c>
    </row>
    <row r="1007" spans="2:21" ht="13.5" customHeight="1">
      <c r="B1007" s="3"/>
      <c r="C1007" s="7" t="s">
        <v>89</v>
      </c>
      <c r="D1007" s="35">
        <v>326.005</v>
      </c>
      <c r="E1007" s="35">
        <v>311.7269</v>
      </c>
      <c r="F1007" s="35">
        <v>67.0765</v>
      </c>
      <c r="G1007" s="35">
        <v>65.015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  <c r="M1007" s="36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37">
        <f t="shared" si="370"/>
        <v>769.8234</v>
      </c>
    </row>
    <row r="1008" spans="2:21" ht="13.5" customHeight="1">
      <c r="B1008" s="3" t="s">
        <v>6</v>
      </c>
      <c r="C1008" s="7" t="s">
        <v>90</v>
      </c>
      <c r="D1008" s="35">
        <v>1256.0921</v>
      </c>
      <c r="E1008" s="35">
        <v>268.6437</v>
      </c>
      <c r="F1008" s="35">
        <v>76.1062</v>
      </c>
      <c r="G1008" s="35">
        <v>6.6656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  <c r="M1008" s="36">
        <v>0</v>
      </c>
      <c r="N1008" s="35">
        <v>0</v>
      </c>
      <c r="O1008" s="35">
        <v>0</v>
      </c>
      <c r="P1008" s="35">
        <v>0</v>
      </c>
      <c r="Q1008" s="35">
        <v>0</v>
      </c>
      <c r="R1008" s="35">
        <v>0</v>
      </c>
      <c r="S1008" s="35">
        <v>0</v>
      </c>
      <c r="T1008" s="35">
        <v>0</v>
      </c>
      <c r="U1008" s="37">
        <f t="shared" si="370"/>
        <v>1607.5076000000001</v>
      </c>
    </row>
    <row r="1009" spans="2:21" ht="13.5" customHeight="1">
      <c r="B1009" s="3"/>
      <c r="C1009" s="7" t="s">
        <v>91</v>
      </c>
      <c r="D1009" s="35">
        <v>2304.2723</v>
      </c>
      <c r="E1009" s="35">
        <v>1255.8288</v>
      </c>
      <c r="F1009" s="35">
        <v>513.1248</v>
      </c>
      <c r="G1009" s="35">
        <v>11.2081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6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37">
        <f t="shared" si="370"/>
        <v>4084.4339999999997</v>
      </c>
    </row>
    <row r="1010" spans="2:21" ht="13.5" customHeight="1">
      <c r="B1010" s="3"/>
      <c r="C1010" s="7" t="s">
        <v>92</v>
      </c>
      <c r="D1010" s="35">
        <v>2299.8517</v>
      </c>
      <c r="E1010" s="35">
        <v>1632.7174</v>
      </c>
      <c r="F1010" s="35">
        <v>431.5918</v>
      </c>
      <c r="G1010" s="35">
        <v>320.9939</v>
      </c>
      <c r="H1010" s="35">
        <v>8.5445</v>
      </c>
      <c r="I1010" s="35">
        <v>16.524</v>
      </c>
      <c r="J1010" s="35">
        <v>0</v>
      </c>
      <c r="K1010" s="35">
        <v>0</v>
      </c>
      <c r="L1010" s="35">
        <v>0</v>
      </c>
      <c r="M1010" s="36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0</v>
      </c>
      <c r="T1010" s="35">
        <v>0</v>
      </c>
      <c r="U1010" s="37">
        <f t="shared" si="370"/>
        <v>4710.223300000001</v>
      </c>
    </row>
    <row r="1011" spans="2:21" ht="13.5" customHeight="1">
      <c r="B1011" s="3"/>
      <c r="C1011" s="7" t="s">
        <v>54</v>
      </c>
      <c r="D1011" s="35">
        <v>496.0167</v>
      </c>
      <c r="E1011" s="35">
        <v>865.3379</v>
      </c>
      <c r="F1011" s="35">
        <v>71.8617</v>
      </c>
      <c r="G1011" s="35">
        <v>79.5922</v>
      </c>
      <c r="H1011" s="35">
        <v>2.1456</v>
      </c>
      <c r="I1011" s="35">
        <v>0</v>
      </c>
      <c r="J1011" s="35">
        <v>0</v>
      </c>
      <c r="K1011" s="35">
        <v>0</v>
      </c>
      <c r="L1011" s="35">
        <v>0</v>
      </c>
      <c r="M1011" s="36">
        <v>0</v>
      </c>
      <c r="N1011" s="35">
        <v>0</v>
      </c>
      <c r="O1011" s="35">
        <v>0</v>
      </c>
      <c r="P1011" s="35">
        <v>0</v>
      </c>
      <c r="Q1011" s="35">
        <v>0</v>
      </c>
      <c r="R1011" s="35">
        <v>0</v>
      </c>
      <c r="S1011" s="35">
        <v>0</v>
      </c>
      <c r="T1011" s="35">
        <v>0</v>
      </c>
      <c r="U1011" s="37">
        <f t="shared" si="370"/>
        <v>1514.9541000000002</v>
      </c>
    </row>
    <row r="1012" spans="2:21" ht="13.5" customHeight="1">
      <c r="B1012" s="3"/>
      <c r="C1012" s="7" t="s">
        <v>93</v>
      </c>
      <c r="D1012" s="35">
        <v>4447.4376</v>
      </c>
      <c r="E1012" s="35">
        <v>319.0028</v>
      </c>
      <c r="F1012" s="35">
        <v>37.1066</v>
      </c>
      <c r="G1012" s="35">
        <v>28.7946</v>
      </c>
      <c r="H1012" s="35">
        <v>1.4759</v>
      </c>
      <c r="I1012" s="35">
        <v>1.0241</v>
      </c>
      <c r="J1012" s="35">
        <v>0</v>
      </c>
      <c r="K1012" s="35">
        <v>0</v>
      </c>
      <c r="L1012" s="35">
        <v>0</v>
      </c>
      <c r="M1012" s="36">
        <v>0</v>
      </c>
      <c r="N1012" s="35">
        <v>0</v>
      </c>
      <c r="O1012" s="35">
        <v>0</v>
      </c>
      <c r="P1012" s="35">
        <v>0</v>
      </c>
      <c r="Q1012" s="35">
        <v>0</v>
      </c>
      <c r="R1012" s="35">
        <v>0</v>
      </c>
      <c r="S1012" s="35">
        <v>0</v>
      </c>
      <c r="T1012" s="35">
        <v>0</v>
      </c>
      <c r="U1012" s="37">
        <f t="shared" si="370"/>
        <v>4834.841600000001</v>
      </c>
    </row>
    <row r="1013" spans="2:21" ht="13.5" customHeight="1">
      <c r="B1013" s="3"/>
      <c r="C1013" s="7" t="s">
        <v>55</v>
      </c>
      <c r="D1013" s="35">
        <v>92.4479</v>
      </c>
      <c r="E1013" s="35">
        <v>39.9206</v>
      </c>
      <c r="F1013" s="35">
        <v>26.6375</v>
      </c>
      <c r="G1013" s="35">
        <v>47.926</v>
      </c>
      <c r="H1013" s="35">
        <v>0</v>
      </c>
      <c r="I1013" s="35">
        <v>4.6401</v>
      </c>
      <c r="J1013" s="35">
        <v>0</v>
      </c>
      <c r="K1013" s="35">
        <v>0</v>
      </c>
      <c r="L1013" s="35">
        <v>0</v>
      </c>
      <c r="M1013" s="36">
        <v>0</v>
      </c>
      <c r="N1013" s="35">
        <v>0</v>
      </c>
      <c r="O1013" s="35">
        <v>0</v>
      </c>
      <c r="P1013" s="35">
        <v>0</v>
      </c>
      <c r="Q1013" s="35">
        <v>0</v>
      </c>
      <c r="R1013" s="35">
        <v>0</v>
      </c>
      <c r="S1013" s="35">
        <v>0</v>
      </c>
      <c r="T1013" s="35">
        <v>0</v>
      </c>
      <c r="U1013" s="37">
        <f t="shared" si="370"/>
        <v>211.5721</v>
      </c>
    </row>
    <row r="1014" spans="2:21" ht="13.5" customHeight="1">
      <c r="B1014" s="3"/>
      <c r="C1014" s="8" t="s">
        <v>94</v>
      </c>
      <c r="D1014" s="35">
        <v>17723.0001</v>
      </c>
      <c r="E1014" s="35">
        <v>70.0835</v>
      </c>
      <c r="F1014" s="35">
        <v>11.0084</v>
      </c>
      <c r="G1014" s="35">
        <v>23.6279</v>
      </c>
      <c r="H1014" s="35">
        <v>0</v>
      </c>
      <c r="I1014" s="35">
        <v>0</v>
      </c>
      <c r="J1014" s="35">
        <v>0</v>
      </c>
      <c r="K1014" s="35">
        <v>0</v>
      </c>
      <c r="L1014" s="35">
        <v>0</v>
      </c>
      <c r="M1014" s="36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7">
        <f t="shared" si="370"/>
        <v>17827.7199</v>
      </c>
    </row>
    <row r="1015" spans="2:21" ht="13.5" customHeight="1">
      <c r="B1015" s="5"/>
      <c r="C1015" s="9" t="s">
        <v>86</v>
      </c>
      <c r="D1015" s="38">
        <f aca="true" t="shared" si="372" ref="D1015:T1015">SUM(D991:D1014)</f>
        <v>51788.768</v>
      </c>
      <c r="E1015" s="38">
        <f t="shared" si="372"/>
        <v>16880.6918</v>
      </c>
      <c r="F1015" s="38">
        <f t="shared" si="372"/>
        <v>5444.429100000001</v>
      </c>
      <c r="G1015" s="38">
        <f t="shared" si="372"/>
        <v>2880.7097</v>
      </c>
      <c r="H1015" s="38">
        <f t="shared" si="372"/>
        <v>641.5126</v>
      </c>
      <c r="I1015" s="38">
        <f t="shared" si="372"/>
        <v>62.80619999999999</v>
      </c>
      <c r="J1015" s="38">
        <f t="shared" si="372"/>
        <v>0</v>
      </c>
      <c r="K1015" s="38">
        <f t="shared" si="372"/>
        <v>0</v>
      </c>
      <c r="L1015" s="38">
        <f t="shared" si="372"/>
        <v>0</v>
      </c>
      <c r="M1015" s="39">
        <f t="shared" si="372"/>
        <v>0</v>
      </c>
      <c r="N1015" s="38">
        <f t="shared" si="372"/>
        <v>0</v>
      </c>
      <c r="O1015" s="38">
        <f t="shared" si="372"/>
        <v>0</v>
      </c>
      <c r="P1015" s="38">
        <f t="shared" si="372"/>
        <v>0</v>
      </c>
      <c r="Q1015" s="38">
        <f t="shared" si="372"/>
        <v>0</v>
      </c>
      <c r="R1015" s="38">
        <f t="shared" si="372"/>
        <v>0</v>
      </c>
      <c r="S1015" s="38">
        <f t="shared" si="372"/>
        <v>0</v>
      </c>
      <c r="T1015" s="38">
        <f t="shared" si="372"/>
        <v>0</v>
      </c>
      <c r="U1015" s="40">
        <f t="shared" si="370"/>
        <v>77698.9174</v>
      </c>
    </row>
    <row r="1016" spans="2:21" ht="13.5" customHeight="1">
      <c r="B1016" s="1"/>
      <c r="C1016" s="10" t="s">
        <v>56</v>
      </c>
      <c r="D1016" s="35">
        <v>0</v>
      </c>
      <c r="E1016" s="35">
        <v>7.6992</v>
      </c>
      <c r="F1016" s="35">
        <v>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  <c r="M1016" s="36">
        <v>0</v>
      </c>
      <c r="N1016" s="35">
        <v>0</v>
      </c>
      <c r="O1016" s="35">
        <v>0</v>
      </c>
      <c r="P1016" s="35">
        <v>0</v>
      </c>
      <c r="Q1016" s="35">
        <v>0</v>
      </c>
      <c r="R1016" s="35">
        <v>0</v>
      </c>
      <c r="S1016" s="35">
        <v>0</v>
      </c>
      <c r="T1016" s="35">
        <v>0</v>
      </c>
      <c r="U1016" s="37">
        <f t="shared" si="370"/>
        <v>7.6992</v>
      </c>
    </row>
    <row r="1017" spans="2:21" ht="13.5" customHeight="1">
      <c r="B1017" s="3"/>
      <c r="C1017" s="7" t="s">
        <v>57</v>
      </c>
      <c r="D1017" s="35">
        <v>383.5105</v>
      </c>
      <c r="E1017" s="35">
        <v>0</v>
      </c>
      <c r="F1017" s="35">
        <v>0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0</v>
      </c>
      <c r="M1017" s="36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7">
        <f t="shared" si="370"/>
        <v>383.5105</v>
      </c>
    </row>
    <row r="1018" spans="2:21" ht="13.5" customHeight="1">
      <c r="B1018" s="3"/>
      <c r="C1018" s="7" t="s">
        <v>58</v>
      </c>
      <c r="D1018" s="35">
        <v>1367.8396</v>
      </c>
      <c r="E1018" s="35">
        <v>169.1315</v>
      </c>
      <c r="F1018" s="35">
        <v>18.9858</v>
      </c>
      <c r="G1018" s="35">
        <v>281.6518</v>
      </c>
      <c r="H1018" s="35">
        <v>0</v>
      </c>
      <c r="I1018" s="35">
        <v>0</v>
      </c>
      <c r="J1018" s="35">
        <v>0</v>
      </c>
      <c r="K1018" s="35">
        <v>0</v>
      </c>
      <c r="L1018" s="35">
        <v>0</v>
      </c>
      <c r="M1018" s="36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7">
        <f t="shared" si="370"/>
        <v>1837.6086999999998</v>
      </c>
    </row>
    <row r="1019" spans="2:21" ht="13.5" customHeight="1">
      <c r="B1019" s="3" t="s">
        <v>7</v>
      </c>
      <c r="C1019" s="7" t="s">
        <v>95</v>
      </c>
      <c r="D1019" s="35">
        <v>0</v>
      </c>
      <c r="E1019" s="35">
        <v>238.2596</v>
      </c>
      <c r="F1019" s="35">
        <v>78.658</v>
      </c>
      <c r="G1019" s="35">
        <v>93.6761</v>
      </c>
      <c r="H1019" s="35">
        <v>0</v>
      </c>
      <c r="I1019" s="35">
        <v>1.2717</v>
      </c>
      <c r="J1019" s="35">
        <v>1.2717</v>
      </c>
      <c r="K1019" s="35">
        <v>0</v>
      </c>
      <c r="L1019" s="35">
        <v>0</v>
      </c>
      <c r="M1019" s="36">
        <v>0</v>
      </c>
      <c r="N1019" s="35">
        <v>0</v>
      </c>
      <c r="O1019" s="35">
        <v>0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37">
        <f t="shared" si="370"/>
        <v>413.13710000000003</v>
      </c>
    </row>
    <row r="1020" spans="2:21" ht="13.5" customHeight="1">
      <c r="B1020" s="3"/>
      <c r="C1020" s="7" t="s">
        <v>59</v>
      </c>
      <c r="D1020" s="35">
        <v>4269.8788</v>
      </c>
      <c r="E1020" s="35">
        <v>649.4672</v>
      </c>
      <c r="F1020" s="35">
        <v>90.4844</v>
      </c>
      <c r="G1020" s="35">
        <v>500.6988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6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7">
        <f t="shared" si="370"/>
        <v>5510.529200000001</v>
      </c>
    </row>
    <row r="1021" spans="2:21" ht="13.5" customHeight="1">
      <c r="B1021" s="3"/>
      <c r="C1021" s="7" t="s">
        <v>60</v>
      </c>
      <c r="D1021" s="35">
        <v>0</v>
      </c>
      <c r="E1021" s="35">
        <v>0</v>
      </c>
      <c r="F1021" s="35">
        <v>0</v>
      </c>
      <c r="G1021" s="35">
        <v>0</v>
      </c>
      <c r="H1021" s="35">
        <v>0</v>
      </c>
      <c r="I1021" s="35">
        <v>0</v>
      </c>
      <c r="J1021" s="35">
        <v>0</v>
      </c>
      <c r="K1021" s="35">
        <v>0</v>
      </c>
      <c r="L1021" s="35">
        <v>0</v>
      </c>
      <c r="M1021" s="36">
        <v>0</v>
      </c>
      <c r="N1021" s="35">
        <v>0</v>
      </c>
      <c r="O1021" s="35">
        <v>0</v>
      </c>
      <c r="P1021" s="35">
        <v>0</v>
      </c>
      <c r="Q1021" s="35">
        <v>0</v>
      </c>
      <c r="R1021" s="35">
        <v>0</v>
      </c>
      <c r="S1021" s="35">
        <v>0</v>
      </c>
      <c r="T1021" s="35">
        <v>0</v>
      </c>
      <c r="U1021" s="37">
        <f t="shared" si="370"/>
        <v>0</v>
      </c>
    </row>
    <row r="1022" spans="2:21" ht="13.5" customHeight="1">
      <c r="B1022" s="3"/>
      <c r="C1022" s="7" t="s">
        <v>61</v>
      </c>
      <c r="D1022" s="35">
        <v>550.4689</v>
      </c>
      <c r="E1022" s="35">
        <v>1174.5023</v>
      </c>
      <c r="F1022" s="35">
        <v>78.6947</v>
      </c>
      <c r="G1022" s="35">
        <v>0</v>
      </c>
      <c r="H1022" s="35">
        <v>0</v>
      </c>
      <c r="I1022" s="35">
        <v>0</v>
      </c>
      <c r="J1022" s="35">
        <v>0</v>
      </c>
      <c r="K1022" s="35">
        <v>0</v>
      </c>
      <c r="L1022" s="35">
        <v>0</v>
      </c>
      <c r="M1022" s="36">
        <v>0</v>
      </c>
      <c r="N1022" s="35">
        <v>0</v>
      </c>
      <c r="O1022" s="35">
        <v>0</v>
      </c>
      <c r="P1022" s="35">
        <v>0</v>
      </c>
      <c r="Q1022" s="35">
        <v>0</v>
      </c>
      <c r="R1022" s="35">
        <v>0</v>
      </c>
      <c r="S1022" s="35">
        <v>0</v>
      </c>
      <c r="T1022" s="35">
        <v>0</v>
      </c>
      <c r="U1022" s="37">
        <f t="shared" si="370"/>
        <v>1803.6659</v>
      </c>
    </row>
    <row r="1023" spans="2:21" ht="13.5" customHeight="1">
      <c r="B1023" s="3"/>
      <c r="C1023" s="7" t="s">
        <v>62</v>
      </c>
      <c r="D1023" s="35">
        <v>36.3932</v>
      </c>
      <c r="E1023" s="35">
        <v>72.7864</v>
      </c>
      <c r="F1023" s="35">
        <v>36.3932</v>
      </c>
      <c r="G1023" s="35">
        <v>36.3932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6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7">
        <f t="shared" si="370"/>
        <v>181.966</v>
      </c>
    </row>
    <row r="1024" spans="2:21" ht="13.5" customHeight="1">
      <c r="B1024" s="3" t="s">
        <v>8</v>
      </c>
      <c r="C1024" s="7" t="s">
        <v>63</v>
      </c>
      <c r="D1024" s="35">
        <v>0</v>
      </c>
      <c r="E1024" s="35">
        <v>0</v>
      </c>
      <c r="F1024" s="35">
        <v>0</v>
      </c>
      <c r="G1024" s="35">
        <v>0</v>
      </c>
      <c r="H1024" s="35">
        <v>0</v>
      </c>
      <c r="I1024" s="35">
        <v>0</v>
      </c>
      <c r="J1024" s="35">
        <v>0</v>
      </c>
      <c r="K1024" s="35">
        <v>0</v>
      </c>
      <c r="L1024" s="35">
        <v>0</v>
      </c>
      <c r="M1024" s="36">
        <v>0</v>
      </c>
      <c r="N1024" s="35">
        <v>0</v>
      </c>
      <c r="O1024" s="35">
        <v>0</v>
      </c>
      <c r="P1024" s="35">
        <v>0</v>
      </c>
      <c r="Q1024" s="35">
        <v>0</v>
      </c>
      <c r="R1024" s="35">
        <v>0</v>
      </c>
      <c r="S1024" s="35">
        <v>0</v>
      </c>
      <c r="T1024" s="35">
        <v>0</v>
      </c>
      <c r="U1024" s="37">
        <f t="shared" si="370"/>
        <v>0</v>
      </c>
    </row>
    <row r="1025" spans="2:21" ht="13.5" customHeight="1">
      <c r="B1025" s="3"/>
      <c r="C1025" s="7" t="s">
        <v>96</v>
      </c>
      <c r="D1025" s="35">
        <v>304.5661</v>
      </c>
      <c r="E1025" s="35">
        <v>157.1729</v>
      </c>
      <c r="F1025" s="35">
        <v>0</v>
      </c>
      <c r="G1025" s="35">
        <v>0</v>
      </c>
      <c r="H1025" s="35">
        <v>0</v>
      </c>
      <c r="I1025" s="35">
        <v>0</v>
      </c>
      <c r="J1025" s="35">
        <v>0</v>
      </c>
      <c r="K1025" s="35">
        <v>0</v>
      </c>
      <c r="L1025" s="35">
        <v>0</v>
      </c>
      <c r="M1025" s="36">
        <v>0</v>
      </c>
      <c r="N1025" s="35">
        <v>0</v>
      </c>
      <c r="O1025" s="35">
        <v>0</v>
      </c>
      <c r="P1025" s="35">
        <v>0</v>
      </c>
      <c r="Q1025" s="35">
        <v>0</v>
      </c>
      <c r="R1025" s="35">
        <v>0</v>
      </c>
      <c r="S1025" s="35">
        <v>0</v>
      </c>
      <c r="T1025" s="35">
        <v>0</v>
      </c>
      <c r="U1025" s="37">
        <f t="shared" si="370"/>
        <v>461.73900000000003</v>
      </c>
    </row>
    <row r="1026" spans="2:21" ht="13.5" customHeight="1">
      <c r="B1026" s="3"/>
      <c r="C1026" s="7" t="s">
        <v>64</v>
      </c>
      <c r="D1026" s="35">
        <v>935.9803</v>
      </c>
      <c r="E1026" s="35">
        <v>866.1331</v>
      </c>
      <c r="F1026" s="35">
        <v>409.2701</v>
      </c>
      <c r="G1026" s="35">
        <v>581.1418</v>
      </c>
      <c r="H1026" s="35">
        <v>90.7473</v>
      </c>
      <c r="I1026" s="35">
        <v>30.2491</v>
      </c>
      <c r="J1026" s="35">
        <v>0</v>
      </c>
      <c r="K1026" s="35">
        <v>0</v>
      </c>
      <c r="L1026" s="35">
        <v>0</v>
      </c>
      <c r="M1026" s="36">
        <v>0</v>
      </c>
      <c r="N1026" s="35">
        <v>0</v>
      </c>
      <c r="O1026" s="35">
        <v>0</v>
      </c>
      <c r="P1026" s="35">
        <v>0</v>
      </c>
      <c r="Q1026" s="35">
        <v>0</v>
      </c>
      <c r="R1026" s="35">
        <v>0</v>
      </c>
      <c r="S1026" s="35">
        <v>0</v>
      </c>
      <c r="T1026" s="35">
        <v>0</v>
      </c>
      <c r="U1026" s="37">
        <f t="shared" si="370"/>
        <v>2913.5217000000002</v>
      </c>
    </row>
    <row r="1027" spans="2:21" ht="13.5" customHeight="1">
      <c r="B1027" s="3"/>
      <c r="C1027" s="7" t="s">
        <v>65</v>
      </c>
      <c r="D1027" s="35">
        <v>630.5046</v>
      </c>
      <c r="E1027" s="35">
        <v>107.9354</v>
      </c>
      <c r="F1027" s="35">
        <v>20.9693</v>
      </c>
      <c r="G1027" s="35">
        <v>2.3702</v>
      </c>
      <c r="H1027" s="35">
        <v>0</v>
      </c>
      <c r="I1027" s="35">
        <v>0</v>
      </c>
      <c r="J1027" s="35">
        <v>0</v>
      </c>
      <c r="K1027" s="35">
        <v>0</v>
      </c>
      <c r="L1027" s="35">
        <v>0</v>
      </c>
      <c r="M1027" s="36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7">
        <f t="shared" si="370"/>
        <v>761.7794999999999</v>
      </c>
    </row>
    <row r="1028" spans="2:21" ht="13.5" customHeight="1">
      <c r="B1028" s="3"/>
      <c r="C1028" s="7" t="s">
        <v>66</v>
      </c>
      <c r="D1028" s="35">
        <v>2338.1369</v>
      </c>
      <c r="E1028" s="35">
        <v>1527.4772</v>
      </c>
      <c r="F1028" s="35">
        <v>312.7101</v>
      </c>
      <c r="G1028" s="35">
        <v>47.0221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  <c r="M1028" s="36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37">
        <f t="shared" si="370"/>
        <v>4225.3463</v>
      </c>
    </row>
    <row r="1029" spans="2:21" ht="13.5" customHeight="1">
      <c r="B1029" s="3" t="s">
        <v>9</v>
      </c>
      <c r="C1029" s="7" t="s">
        <v>67</v>
      </c>
      <c r="D1029" s="35">
        <v>2485.5631</v>
      </c>
      <c r="E1029" s="35">
        <v>182.319</v>
      </c>
      <c r="F1029" s="35">
        <v>11.9183</v>
      </c>
      <c r="G1029" s="35">
        <v>3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6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7">
        <f t="shared" si="370"/>
        <v>2682.8003999999996</v>
      </c>
    </row>
    <row r="1030" spans="2:21" ht="13.5" customHeight="1">
      <c r="B1030" s="3"/>
      <c r="C1030" s="7" t="s">
        <v>97</v>
      </c>
      <c r="D1030" s="35">
        <v>2337.064</v>
      </c>
      <c r="E1030" s="35">
        <v>0</v>
      </c>
      <c r="F1030" s="35">
        <v>0</v>
      </c>
      <c r="G1030" s="35">
        <v>4.9649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6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7">
        <f>SUM(D1030:T1030)</f>
        <v>2342.0289</v>
      </c>
    </row>
    <row r="1031" spans="2:21" ht="13.5" customHeight="1">
      <c r="B1031" s="3"/>
      <c r="C1031" s="7" t="s">
        <v>68</v>
      </c>
      <c r="D1031" s="35">
        <v>7541.4432</v>
      </c>
      <c r="E1031" s="35">
        <v>1672.8901</v>
      </c>
      <c r="F1031" s="35">
        <v>59.7219</v>
      </c>
      <c r="G1031" s="35">
        <v>56.3344</v>
      </c>
      <c r="H1031" s="35">
        <v>310.9583</v>
      </c>
      <c r="I1031" s="35">
        <v>0</v>
      </c>
      <c r="J1031" s="35">
        <v>0</v>
      </c>
      <c r="K1031" s="35">
        <v>0</v>
      </c>
      <c r="L1031" s="35">
        <v>0</v>
      </c>
      <c r="M1031" s="36">
        <v>0</v>
      </c>
      <c r="N1031" s="35">
        <v>0</v>
      </c>
      <c r="O1031" s="35">
        <v>0</v>
      </c>
      <c r="P1031" s="35">
        <v>0</v>
      </c>
      <c r="Q1031" s="35">
        <v>0</v>
      </c>
      <c r="R1031" s="35">
        <v>0</v>
      </c>
      <c r="S1031" s="35">
        <v>0</v>
      </c>
      <c r="T1031" s="35">
        <v>0</v>
      </c>
      <c r="U1031" s="37">
        <f t="shared" si="370"/>
        <v>9641.3479</v>
      </c>
    </row>
    <row r="1032" spans="2:21" ht="13.5" customHeight="1">
      <c r="B1032" s="3"/>
      <c r="C1032" s="8" t="s">
        <v>106</v>
      </c>
      <c r="D1032" s="41">
        <v>10.9758</v>
      </c>
      <c r="E1032" s="35">
        <v>3.6586</v>
      </c>
      <c r="F1032" s="35">
        <v>0</v>
      </c>
      <c r="G1032" s="35">
        <v>6.1779</v>
      </c>
      <c r="H1032" s="35">
        <v>0</v>
      </c>
      <c r="I1032" s="35">
        <v>0</v>
      </c>
      <c r="J1032" s="41">
        <v>0</v>
      </c>
      <c r="K1032" s="41">
        <v>0</v>
      </c>
      <c r="L1032" s="41">
        <v>0</v>
      </c>
      <c r="M1032" s="42">
        <v>0</v>
      </c>
      <c r="N1032" s="35">
        <v>0</v>
      </c>
      <c r="O1032" s="35">
        <v>0</v>
      </c>
      <c r="P1032" s="35">
        <v>0</v>
      </c>
      <c r="Q1032" s="35">
        <v>0</v>
      </c>
      <c r="R1032" s="35">
        <v>0</v>
      </c>
      <c r="S1032" s="41">
        <v>0</v>
      </c>
      <c r="T1032" s="41">
        <v>0</v>
      </c>
      <c r="U1032" s="43">
        <f t="shared" si="370"/>
        <v>20.8123</v>
      </c>
    </row>
    <row r="1033" spans="2:21" ht="13.5" customHeight="1">
      <c r="B1033" s="5"/>
      <c r="C1033" s="11" t="s">
        <v>86</v>
      </c>
      <c r="D1033" s="41">
        <f aca="true" t="shared" si="373" ref="D1033:T1033">SUM(D1016:D1032)</f>
        <v>23192.324999999997</v>
      </c>
      <c r="E1033" s="38">
        <f t="shared" si="373"/>
        <v>6829.4325</v>
      </c>
      <c r="F1033" s="38">
        <f t="shared" si="373"/>
        <v>1117.8058</v>
      </c>
      <c r="G1033" s="38">
        <f t="shared" si="373"/>
        <v>1613.4311999999998</v>
      </c>
      <c r="H1033" s="38">
        <f t="shared" si="373"/>
        <v>401.7056</v>
      </c>
      <c r="I1033" s="38">
        <f t="shared" si="373"/>
        <v>31.520799999999998</v>
      </c>
      <c r="J1033" s="41">
        <f t="shared" si="373"/>
        <v>1.2717</v>
      </c>
      <c r="K1033" s="41">
        <f t="shared" si="373"/>
        <v>0</v>
      </c>
      <c r="L1033" s="41">
        <f t="shared" si="373"/>
        <v>0</v>
      </c>
      <c r="M1033" s="42">
        <f t="shared" si="373"/>
        <v>0</v>
      </c>
      <c r="N1033" s="38">
        <f t="shared" si="373"/>
        <v>0</v>
      </c>
      <c r="O1033" s="38">
        <f t="shared" si="373"/>
        <v>0</v>
      </c>
      <c r="P1033" s="38">
        <f t="shared" si="373"/>
        <v>0</v>
      </c>
      <c r="Q1033" s="38">
        <f t="shared" si="373"/>
        <v>0</v>
      </c>
      <c r="R1033" s="38">
        <f t="shared" si="373"/>
        <v>0</v>
      </c>
      <c r="S1033" s="41">
        <f t="shared" si="373"/>
        <v>0</v>
      </c>
      <c r="T1033" s="41">
        <f t="shared" si="373"/>
        <v>0</v>
      </c>
      <c r="U1033" s="43">
        <f t="shared" si="370"/>
        <v>33187.49259999999</v>
      </c>
    </row>
    <row r="1034" spans="2:21" ht="13.5" customHeight="1">
      <c r="B1034" s="3"/>
      <c r="C1034" s="4" t="s">
        <v>98</v>
      </c>
      <c r="D1034" s="32">
        <v>8756.5317</v>
      </c>
      <c r="E1034" s="32">
        <v>4236.0684</v>
      </c>
      <c r="F1034" s="32">
        <v>487.9432</v>
      </c>
      <c r="G1034" s="35">
        <v>435.8775</v>
      </c>
      <c r="H1034" s="35">
        <v>47.282</v>
      </c>
      <c r="I1034" s="35">
        <v>0</v>
      </c>
      <c r="J1034" s="32">
        <v>0</v>
      </c>
      <c r="K1034" s="32">
        <v>0</v>
      </c>
      <c r="L1034" s="32">
        <v>0</v>
      </c>
      <c r="M1034" s="33">
        <v>0</v>
      </c>
      <c r="N1034" s="32">
        <v>0</v>
      </c>
      <c r="O1034" s="32">
        <v>0</v>
      </c>
      <c r="P1034" s="35">
        <v>0</v>
      </c>
      <c r="Q1034" s="35">
        <v>0</v>
      </c>
      <c r="R1034" s="35">
        <v>0</v>
      </c>
      <c r="S1034" s="32">
        <v>0</v>
      </c>
      <c r="T1034" s="32">
        <v>0</v>
      </c>
      <c r="U1034" s="34">
        <f t="shared" si="370"/>
        <v>13963.7028</v>
      </c>
    </row>
    <row r="1035" spans="2:21" ht="13.5" customHeight="1">
      <c r="B1035" s="3" t="s">
        <v>11</v>
      </c>
      <c r="C1035" s="4" t="s">
        <v>99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6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7">
        <f t="shared" si="370"/>
        <v>0</v>
      </c>
    </row>
    <row r="1036" spans="2:21" ht="13.5" customHeight="1">
      <c r="B1036" s="3"/>
      <c r="C1036" s="4" t="s">
        <v>100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6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7">
        <f t="shared" si="370"/>
        <v>0</v>
      </c>
    </row>
    <row r="1037" spans="2:21" ht="13.5" customHeight="1">
      <c r="B1037" s="3" t="s">
        <v>12</v>
      </c>
      <c r="C1037" s="4" t="s">
        <v>101</v>
      </c>
      <c r="D1037" s="35">
        <v>6.6409</v>
      </c>
      <c r="E1037" s="35">
        <v>31.0172</v>
      </c>
      <c r="F1037" s="35">
        <v>9.7581</v>
      </c>
      <c r="G1037" s="35">
        <v>11.4605</v>
      </c>
      <c r="H1037" s="35">
        <v>8.5714</v>
      </c>
      <c r="I1037" s="35">
        <v>0</v>
      </c>
      <c r="J1037" s="35">
        <v>0</v>
      </c>
      <c r="K1037" s="35">
        <v>0</v>
      </c>
      <c r="L1037" s="35">
        <v>0</v>
      </c>
      <c r="M1037" s="36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7">
        <f t="shared" si="370"/>
        <v>67.4481</v>
      </c>
    </row>
    <row r="1038" spans="2:21" ht="13.5" customHeight="1">
      <c r="B1038" s="3"/>
      <c r="C1038" s="4" t="s">
        <v>102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6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7">
        <f t="shared" si="370"/>
        <v>0</v>
      </c>
    </row>
    <row r="1039" spans="2:21" ht="13.5" customHeight="1">
      <c r="B1039" s="3" t="s">
        <v>6</v>
      </c>
      <c r="C1039" s="4" t="s">
        <v>103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6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7">
        <f t="shared" si="370"/>
        <v>0</v>
      </c>
    </row>
    <row r="1040" spans="2:21" ht="13.5" customHeight="1">
      <c r="B1040" s="3"/>
      <c r="C1040" s="12" t="s">
        <v>104</v>
      </c>
      <c r="D1040" s="41">
        <v>202.5052</v>
      </c>
      <c r="E1040" s="41">
        <v>28.3589</v>
      </c>
      <c r="F1040" s="41">
        <v>68.5259</v>
      </c>
      <c r="G1040" s="41">
        <v>31.4091</v>
      </c>
      <c r="H1040" s="41">
        <v>5.8092</v>
      </c>
      <c r="I1040" s="41">
        <v>0</v>
      </c>
      <c r="J1040" s="41">
        <v>0</v>
      </c>
      <c r="K1040" s="41">
        <v>0</v>
      </c>
      <c r="L1040" s="41">
        <v>0</v>
      </c>
      <c r="M1040" s="42">
        <v>0</v>
      </c>
      <c r="N1040" s="41">
        <v>0</v>
      </c>
      <c r="O1040" s="41">
        <v>0</v>
      </c>
      <c r="P1040" s="41">
        <v>0</v>
      </c>
      <c r="Q1040" s="41">
        <v>0</v>
      </c>
      <c r="R1040" s="41">
        <v>0</v>
      </c>
      <c r="S1040" s="41">
        <v>0</v>
      </c>
      <c r="T1040" s="41">
        <v>0</v>
      </c>
      <c r="U1040" s="43">
        <f t="shared" si="370"/>
        <v>336.6083</v>
      </c>
    </row>
    <row r="1041" spans="2:21" ht="13.5" customHeight="1">
      <c r="B1041" s="5"/>
      <c r="C1041" s="11" t="s">
        <v>2</v>
      </c>
      <c r="D1041" s="38">
        <f aca="true" t="shared" si="374" ref="D1041:T1041">SUM(D1034:D1040)</f>
        <v>8965.6778</v>
      </c>
      <c r="E1041" s="38">
        <f t="shared" si="374"/>
        <v>4295.4445000000005</v>
      </c>
      <c r="F1041" s="38">
        <f t="shared" si="374"/>
        <v>566.2272</v>
      </c>
      <c r="G1041" s="38">
        <f t="shared" si="374"/>
        <v>478.74710000000005</v>
      </c>
      <c r="H1041" s="38">
        <f t="shared" si="374"/>
        <v>61.66259999999999</v>
      </c>
      <c r="I1041" s="38">
        <f t="shared" si="374"/>
        <v>0</v>
      </c>
      <c r="J1041" s="38">
        <f t="shared" si="374"/>
        <v>0</v>
      </c>
      <c r="K1041" s="38">
        <f t="shared" si="374"/>
        <v>0</v>
      </c>
      <c r="L1041" s="38">
        <f t="shared" si="374"/>
        <v>0</v>
      </c>
      <c r="M1041" s="39">
        <f t="shared" si="374"/>
        <v>0</v>
      </c>
      <c r="N1041" s="38">
        <f t="shared" si="374"/>
        <v>0</v>
      </c>
      <c r="O1041" s="38">
        <f t="shared" si="374"/>
        <v>0</v>
      </c>
      <c r="P1041" s="38">
        <f t="shared" si="374"/>
        <v>0</v>
      </c>
      <c r="Q1041" s="38">
        <f t="shared" si="374"/>
        <v>0</v>
      </c>
      <c r="R1041" s="38">
        <f t="shared" si="374"/>
        <v>0</v>
      </c>
      <c r="S1041" s="38">
        <f t="shared" si="374"/>
        <v>0</v>
      </c>
      <c r="T1041" s="38">
        <f t="shared" si="374"/>
        <v>0</v>
      </c>
      <c r="U1041" s="40">
        <f t="shared" si="370"/>
        <v>14367.759199999999</v>
      </c>
    </row>
    <row r="1042" spans="2:21" ht="13.5" customHeight="1">
      <c r="B1042" s="49" t="s">
        <v>10</v>
      </c>
      <c r="C1042" s="50"/>
      <c r="D1042" s="44">
        <f aca="true" t="shared" si="375" ref="D1042:T1042">+D990+D1015+D1033+D1041</f>
        <v>83946.7708</v>
      </c>
      <c r="E1042" s="44">
        <f t="shared" si="375"/>
        <v>28005.5688</v>
      </c>
      <c r="F1042" s="44">
        <f t="shared" si="375"/>
        <v>7134.180900000001</v>
      </c>
      <c r="G1042" s="44">
        <f t="shared" si="375"/>
        <v>4972.887999999999</v>
      </c>
      <c r="H1042" s="44">
        <f t="shared" si="375"/>
        <v>1104.8808</v>
      </c>
      <c r="I1042" s="44">
        <f t="shared" si="375"/>
        <v>94.32699999999998</v>
      </c>
      <c r="J1042" s="44">
        <f t="shared" si="375"/>
        <v>1.2717</v>
      </c>
      <c r="K1042" s="44">
        <f t="shared" si="375"/>
        <v>0</v>
      </c>
      <c r="L1042" s="44">
        <f t="shared" si="375"/>
        <v>0</v>
      </c>
      <c r="M1042" s="45">
        <f t="shared" si="375"/>
        <v>0</v>
      </c>
      <c r="N1042" s="44">
        <f t="shared" si="375"/>
        <v>0</v>
      </c>
      <c r="O1042" s="44">
        <f t="shared" si="375"/>
        <v>0</v>
      </c>
      <c r="P1042" s="44">
        <f t="shared" si="375"/>
        <v>0</v>
      </c>
      <c r="Q1042" s="44">
        <f t="shared" si="375"/>
        <v>0</v>
      </c>
      <c r="R1042" s="44">
        <f t="shared" si="375"/>
        <v>0</v>
      </c>
      <c r="S1042" s="44">
        <f t="shared" si="375"/>
        <v>0</v>
      </c>
      <c r="T1042" s="44">
        <f t="shared" si="375"/>
        <v>0</v>
      </c>
      <c r="U1042" s="46">
        <f t="shared" si="370"/>
        <v>125259.88800000002</v>
      </c>
    </row>
    <row r="1044" spans="2:56" ht="13.5" customHeight="1">
      <c r="B1044" s="27"/>
      <c r="C1044" s="26" t="s">
        <v>33</v>
      </c>
      <c r="D1044" s="51" t="s">
        <v>78</v>
      </c>
      <c r="E1044" s="55"/>
      <c r="BC1044" s="14"/>
      <c r="BD1044" s="13"/>
    </row>
    <row r="1045" spans="3:56" ht="13.5" customHeight="1">
      <c r="C1045" s="16"/>
      <c r="L1045" s="18"/>
      <c r="M1045" s="17"/>
      <c r="N1045" s="17"/>
      <c r="U1045" s="18" t="str">
        <f>$U$5</f>
        <v>(３日間調査　単位：トン）</v>
      </c>
      <c r="BD1045" s="13"/>
    </row>
    <row r="1046" spans="2:56" ht="13.5" customHeight="1">
      <c r="B1046" s="19"/>
      <c r="C1046" s="20" t="s">
        <v>15</v>
      </c>
      <c r="D1046" s="21">
        <v>0.01</v>
      </c>
      <c r="E1046" s="22" t="s">
        <v>16</v>
      </c>
      <c r="F1046" s="22" t="s">
        <v>17</v>
      </c>
      <c r="G1046" s="22" t="s">
        <v>18</v>
      </c>
      <c r="H1046" s="22" t="s">
        <v>19</v>
      </c>
      <c r="I1046" s="22" t="s">
        <v>20</v>
      </c>
      <c r="J1046" s="22" t="s">
        <v>21</v>
      </c>
      <c r="K1046" s="22" t="s">
        <v>22</v>
      </c>
      <c r="L1046" s="30" t="s">
        <v>23</v>
      </c>
      <c r="M1046" s="22" t="s">
        <v>25</v>
      </c>
      <c r="N1046" s="22" t="s">
        <v>26</v>
      </c>
      <c r="O1046" s="22" t="s">
        <v>27</v>
      </c>
      <c r="P1046" s="22" t="s">
        <v>28</v>
      </c>
      <c r="Q1046" s="22" t="s">
        <v>29</v>
      </c>
      <c r="R1046" s="22" t="s">
        <v>30</v>
      </c>
      <c r="S1046" s="22" t="s">
        <v>31</v>
      </c>
      <c r="T1046" s="22">
        <v>1000</v>
      </c>
      <c r="U1046" s="53" t="s">
        <v>13</v>
      </c>
      <c r="BD1046" s="13"/>
    </row>
    <row r="1047" spans="2:56" ht="13.5" customHeight="1">
      <c r="B1047" s="23" t="s">
        <v>14</v>
      </c>
      <c r="C1047" s="24"/>
      <c r="D1047" s="25" t="s">
        <v>24</v>
      </c>
      <c r="E1047" s="25" t="s">
        <v>24</v>
      </c>
      <c r="F1047" s="25" t="s">
        <v>24</v>
      </c>
      <c r="G1047" s="25" t="s">
        <v>24</v>
      </c>
      <c r="H1047" s="25" t="s">
        <v>24</v>
      </c>
      <c r="I1047" s="25" t="s">
        <v>24</v>
      </c>
      <c r="J1047" s="25" t="s">
        <v>24</v>
      </c>
      <c r="K1047" s="25" t="s">
        <v>24</v>
      </c>
      <c r="L1047" s="31" t="s">
        <v>24</v>
      </c>
      <c r="M1047" s="25" t="s">
        <v>24</v>
      </c>
      <c r="N1047" s="25" t="s">
        <v>24</v>
      </c>
      <c r="O1047" s="25" t="s">
        <v>24</v>
      </c>
      <c r="P1047" s="25" t="s">
        <v>24</v>
      </c>
      <c r="Q1047" s="25" t="s">
        <v>24</v>
      </c>
      <c r="R1047" s="25" t="s">
        <v>24</v>
      </c>
      <c r="S1047" s="25" t="s">
        <v>24</v>
      </c>
      <c r="T1047" s="25" t="s">
        <v>32</v>
      </c>
      <c r="U1047" s="54"/>
      <c r="BD1047" s="13"/>
    </row>
    <row r="1048" spans="2:21" ht="13.5" customHeight="1">
      <c r="B1048" s="1"/>
      <c r="C1048" s="2" t="s">
        <v>41</v>
      </c>
      <c r="D1048" s="32">
        <v>0</v>
      </c>
      <c r="E1048" s="32">
        <v>0</v>
      </c>
      <c r="F1048" s="32">
        <v>0</v>
      </c>
      <c r="G1048" s="32">
        <v>0</v>
      </c>
      <c r="H1048" s="32">
        <v>0</v>
      </c>
      <c r="I1048" s="32">
        <v>0</v>
      </c>
      <c r="J1048" s="32">
        <v>0</v>
      </c>
      <c r="K1048" s="32">
        <v>0</v>
      </c>
      <c r="L1048" s="32">
        <v>0</v>
      </c>
      <c r="M1048" s="33">
        <v>0</v>
      </c>
      <c r="N1048" s="32">
        <v>0</v>
      </c>
      <c r="O1048" s="32">
        <v>0</v>
      </c>
      <c r="P1048" s="32">
        <v>0</v>
      </c>
      <c r="Q1048" s="32">
        <v>0</v>
      </c>
      <c r="R1048" s="32">
        <v>0</v>
      </c>
      <c r="S1048" s="32">
        <v>0</v>
      </c>
      <c r="T1048" s="32">
        <v>0</v>
      </c>
      <c r="U1048" s="34">
        <f>SUM(D1048:T1048)</f>
        <v>0</v>
      </c>
    </row>
    <row r="1049" spans="2:21" ht="13.5" customHeight="1">
      <c r="B1049" s="3" t="s">
        <v>0</v>
      </c>
      <c r="C1049" s="4" t="s">
        <v>42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6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37">
        <f aca="true" t="shared" si="376" ref="U1049:U1107">SUM(D1049:T1049)</f>
        <v>0</v>
      </c>
    </row>
    <row r="1050" spans="2:21" ht="13.5" customHeight="1">
      <c r="B1050" s="3"/>
      <c r="C1050" s="4" t="s">
        <v>43</v>
      </c>
      <c r="D1050" s="35">
        <v>0</v>
      </c>
      <c r="E1050" s="35">
        <v>0</v>
      </c>
      <c r="F1050" s="35">
        <v>0</v>
      </c>
      <c r="G1050" s="35">
        <v>9.6341</v>
      </c>
      <c r="H1050" s="35">
        <v>1.075</v>
      </c>
      <c r="I1050" s="35">
        <v>8.2278</v>
      </c>
      <c r="J1050" s="35">
        <v>13.3389</v>
      </c>
      <c r="K1050" s="35">
        <v>4.075</v>
      </c>
      <c r="L1050" s="35">
        <v>58.05</v>
      </c>
      <c r="M1050" s="36">
        <v>5.1889</v>
      </c>
      <c r="N1050" s="35">
        <v>1.075</v>
      </c>
      <c r="O1050" s="35">
        <v>0</v>
      </c>
      <c r="P1050" s="35">
        <v>4.1139</v>
      </c>
      <c r="Q1050" s="35">
        <v>10.675</v>
      </c>
      <c r="R1050" s="35">
        <v>14.825</v>
      </c>
      <c r="S1050" s="35">
        <v>4.3</v>
      </c>
      <c r="T1050" s="35">
        <v>0</v>
      </c>
      <c r="U1050" s="37">
        <f t="shared" si="376"/>
        <v>134.57860000000002</v>
      </c>
    </row>
    <row r="1051" spans="2:21" ht="13.5" customHeight="1">
      <c r="B1051" s="3"/>
      <c r="C1051" s="4" t="s">
        <v>85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0</v>
      </c>
      <c r="M1051" s="36">
        <v>0</v>
      </c>
      <c r="N1051" s="35">
        <v>0</v>
      </c>
      <c r="O1051" s="35">
        <v>0</v>
      </c>
      <c r="P1051" s="35">
        <v>0</v>
      </c>
      <c r="Q1051" s="35">
        <v>3.7773</v>
      </c>
      <c r="R1051" s="35">
        <v>0</v>
      </c>
      <c r="S1051" s="35">
        <v>0</v>
      </c>
      <c r="T1051" s="35">
        <v>0</v>
      </c>
      <c r="U1051" s="37">
        <f t="shared" si="376"/>
        <v>3.7773</v>
      </c>
    </row>
    <row r="1052" spans="2:21" ht="13.5" customHeight="1">
      <c r="B1052" s="3"/>
      <c r="C1052" s="4" t="s">
        <v>44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6">
        <v>0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21.3493</v>
      </c>
      <c r="U1052" s="37">
        <f>SUM(D1052:T1052)</f>
        <v>21.3493</v>
      </c>
    </row>
    <row r="1053" spans="2:21" ht="13.5" customHeight="1">
      <c r="B1053" s="3"/>
      <c r="C1053" s="4" t="s">
        <v>45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6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7">
        <f t="shared" si="376"/>
        <v>0</v>
      </c>
    </row>
    <row r="1054" spans="2:21" ht="13.5" customHeight="1">
      <c r="B1054" s="3" t="s">
        <v>1</v>
      </c>
      <c r="C1054" s="4" t="s">
        <v>105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6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7">
        <f t="shared" si="376"/>
        <v>0</v>
      </c>
    </row>
    <row r="1055" spans="2:21" ht="13.5" customHeight="1">
      <c r="B1055" s="5"/>
      <c r="C1055" s="6" t="s">
        <v>86</v>
      </c>
      <c r="D1055" s="38">
        <f aca="true" t="shared" si="377" ref="D1055:T1055">SUM(D1048:D1054)</f>
        <v>0</v>
      </c>
      <c r="E1055" s="38">
        <f t="shared" si="377"/>
        <v>0</v>
      </c>
      <c r="F1055" s="38">
        <f t="shared" si="377"/>
        <v>0</v>
      </c>
      <c r="G1055" s="38">
        <f t="shared" si="377"/>
        <v>9.6341</v>
      </c>
      <c r="H1055" s="38">
        <f t="shared" si="377"/>
        <v>1.075</v>
      </c>
      <c r="I1055" s="38">
        <f t="shared" si="377"/>
        <v>8.2278</v>
      </c>
      <c r="J1055" s="38">
        <f t="shared" si="377"/>
        <v>13.3389</v>
      </c>
      <c r="K1055" s="38">
        <f t="shared" si="377"/>
        <v>4.075</v>
      </c>
      <c r="L1055" s="38">
        <f t="shared" si="377"/>
        <v>58.05</v>
      </c>
      <c r="M1055" s="39">
        <f t="shared" si="377"/>
        <v>5.1889</v>
      </c>
      <c r="N1055" s="38">
        <f t="shared" si="377"/>
        <v>1.075</v>
      </c>
      <c r="O1055" s="38">
        <f t="shared" si="377"/>
        <v>0</v>
      </c>
      <c r="P1055" s="38">
        <f t="shared" si="377"/>
        <v>4.1139</v>
      </c>
      <c r="Q1055" s="38">
        <f t="shared" si="377"/>
        <v>14.452300000000001</v>
      </c>
      <c r="R1055" s="38">
        <f t="shared" si="377"/>
        <v>14.825</v>
      </c>
      <c r="S1055" s="38">
        <f t="shared" si="377"/>
        <v>4.3</v>
      </c>
      <c r="T1055" s="38">
        <f t="shared" si="377"/>
        <v>21.3493</v>
      </c>
      <c r="U1055" s="40">
        <f t="shared" si="376"/>
        <v>159.70520000000002</v>
      </c>
    </row>
    <row r="1056" spans="2:21" ht="13.5" customHeight="1">
      <c r="B1056" s="3"/>
      <c r="C1056" s="7" t="s">
        <v>46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6">
        <v>0</v>
      </c>
      <c r="N1056" s="35">
        <v>0</v>
      </c>
      <c r="O1056" s="35">
        <v>0</v>
      </c>
      <c r="P1056" s="35">
        <v>4.017</v>
      </c>
      <c r="Q1056" s="35">
        <v>0</v>
      </c>
      <c r="R1056" s="35">
        <v>59.8443</v>
      </c>
      <c r="S1056" s="35">
        <v>0</v>
      </c>
      <c r="T1056" s="35">
        <v>0</v>
      </c>
      <c r="U1056" s="37">
        <f t="shared" si="376"/>
        <v>63.8613</v>
      </c>
    </row>
    <row r="1057" spans="2:21" ht="13.5" customHeight="1">
      <c r="B1057" s="3"/>
      <c r="C1057" s="7" t="s">
        <v>83</v>
      </c>
      <c r="D1057" s="35">
        <v>0</v>
      </c>
      <c r="E1057" s="35">
        <v>3312.1438</v>
      </c>
      <c r="F1057" s="35">
        <v>0</v>
      </c>
      <c r="G1057" s="35">
        <v>0</v>
      </c>
      <c r="H1057" s="35">
        <v>1091.5674</v>
      </c>
      <c r="I1057" s="35">
        <v>112.3248</v>
      </c>
      <c r="J1057" s="35">
        <v>0</v>
      </c>
      <c r="K1057" s="35">
        <v>74.8832</v>
      </c>
      <c r="L1057" s="35">
        <v>74.8832</v>
      </c>
      <c r="M1057" s="36">
        <v>561.624</v>
      </c>
      <c r="N1057" s="35">
        <v>112.3248</v>
      </c>
      <c r="O1057" s="35">
        <v>47.326</v>
      </c>
      <c r="P1057" s="35">
        <v>0</v>
      </c>
      <c r="Q1057" s="35">
        <v>2.3381</v>
      </c>
      <c r="R1057" s="35">
        <v>35.3573</v>
      </c>
      <c r="S1057" s="35">
        <v>17.2055</v>
      </c>
      <c r="T1057" s="35">
        <v>0</v>
      </c>
      <c r="U1057" s="37">
        <f t="shared" si="376"/>
        <v>5441.9781</v>
      </c>
    </row>
    <row r="1058" spans="2:21" ht="13.5" customHeight="1">
      <c r="B1058" s="3"/>
      <c r="C1058" s="7" t="s">
        <v>79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6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4.9653</v>
      </c>
      <c r="S1058" s="35">
        <v>0</v>
      </c>
      <c r="T1058" s="35">
        <v>0</v>
      </c>
      <c r="U1058" s="37">
        <f t="shared" si="376"/>
        <v>4.9653</v>
      </c>
    </row>
    <row r="1059" spans="2:21" ht="13.5" customHeight="1">
      <c r="B1059" s="3"/>
      <c r="C1059" s="7" t="s">
        <v>47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6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10.4652</v>
      </c>
      <c r="U1059" s="37">
        <f t="shared" si="376"/>
        <v>10.4652</v>
      </c>
    </row>
    <row r="1060" spans="2:21" ht="13.5" customHeight="1">
      <c r="B1060" s="3"/>
      <c r="C1060" s="7" t="s">
        <v>48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6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7">
        <f t="shared" si="376"/>
        <v>0</v>
      </c>
    </row>
    <row r="1061" spans="2:21" ht="13.5" customHeight="1">
      <c r="B1061" s="3" t="s">
        <v>4</v>
      </c>
      <c r="C1061" s="7" t="s">
        <v>80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6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7">
        <f t="shared" si="376"/>
        <v>0</v>
      </c>
    </row>
    <row r="1062" spans="2:21" ht="13.5" customHeight="1">
      <c r="B1062" s="3"/>
      <c r="C1062" s="7" t="s">
        <v>87</v>
      </c>
      <c r="D1062" s="35">
        <v>0</v>
      </c>
      <c r="E1062" s="35">
        <v>3862.7553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6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7">
        <f t="shared" si="376"/>
        <v>3862.7553</v>
      </c>
    </row>
    <row r="1063" spans="2:21" ht="13.5" customHeight="1">
      <c r="B1063" s="3"/>
      <c r="C1063" s="7" t="s">
        <v>81</v>
      </c>
      <c r="D1063" s="35">
        <v>0</v>
      </c>
      <c r="E1063" s="35">
        <v>0</v>
      </c>
      <c r="F1063" s="35">
        <v>0</v>
      </c>
      <c r="G1063" s="35">
        <v>3.9726</v>
      </c>
      <c r="H1063" s="35">
        <v>10.783</v>
      </c>
      <c r="I1063" s="35">
        <v>23.8356</v>
      </c>
      <c r="J1063" s="35">
        <v>0</v>
      </c>
      <c r="K1063" s="35">
        <v>2.8378</v>
      </c>
      <c r="L1063" s="35">
        <v>5.0644</v>
      </c>
      <c r="M1063" s="36">
        <v>12.161</v>
      </c>
      <c r="N1063" s="35">
        <v>3.9726</v>
      </c>
      <c r="O1063" s="35">
        <v>11.802</v>
      </c>
      <c r="P1063" s="35">
        <v>15.2962</v>
      </c>
      <c r="Q1063" s="35">
        <v>40.3909</v>
      </c>
      <c r="R1063" s="35">
        <v>95.4801</v>
      </c>
      <c r="S1063" s="35">
        <v>40.2466</v>
      </c>
      <c r="T1063" s="35">
        <v>77.9611</v>
      </c>
      <c r="U1063" s="37">
        <f t="shared" si="376"/>
        <v>343.8039</v>
      </c>
    </row>
    <row r="1064" spans="2:21" ht="13.5" customHeight="1">
      <c r="B1064" s="3"/>
      <c r="C1064" s="7" t="s">
        <v>84</v>
      </c>
      <c r="D1064" s="35">
        <v>0</v>
      </c>
      <c r="E1064" s="35">
        <v>0</v>
      </c>
      <c r="F1064" s="35">
        <v>0</v>
      </c>
      <c r="G1064" s="35">
        <v>3.0431</v>
      </c>
      <c r="H1064" s="35">
        <v>0</v>
      </c>
      <c r="I1064" s="35">
        <v>0</v>
      </c>
      <c r="J1064" s="35">
        <v>3.7357</v>
      </c>
      <c r="K1064" s="35">
        <v>3.7357</v>
      </c>
      <c r="L1064" s="35">
        <v>0</v>
      </c>
      <c r="M1064" s="36">
        <v>3.2942</v>
      </c>
      <c r="N1064" s="35">
        <v>3.7357</v>
      </c>
      <c r="O1064" s="35">
        <v>7.4714</v>
      </c>
      <c r="P1064" s="35">
        <v>7.4714</v>
      </c>
      <c r="Q1064" s="35">
        <v>11.4255</v>
      </c>
      <c r="R1064" s="35">
        <v>33.1316</v>
      </c>
      <c r="S1064" s="35">
        <v>11.9712</v>
      </c>
      <c r="T1064" s="35">
        <v>22.1639</v>
      </c>
      <c r="U1064" s="37">
        <f t="shared" si="376"/>
        <v>111.17939999999999</v>
      </c>
    </row>
    <row r="1065" spans="2:21" ht="13.5" customHeight="1">
      <c r="B1065" s="3"/>
      <c r="C1065" s="7" t="s">
        <v>49</v>
      </c>
      <c r="D1065" s="35">
        <v>0</v>
      </c>
      <c r="E1065" s="35">
        <v>0</v>
      </c>
      <c r="F1065" s="35">
        <v>0</v>
      </c>
      <c r="G1065" s="35">
        <v>497.8097</v>
      </c>
      <c r="H1065" s="35">
        <v>0</v>
      </c>
      <c r="I1065" s="35">
        <v>0</v>
      </c>
      <c r="J1065" s="35">
        <v>0</v>
      </c>
      <c r="K1065" s="35">
        <v>0</v>
      </c>
      <c r="L1065" s="35">
        <v>0</v>
      </c>
      <c r="M1065" s="36">
        <v>0</v>
      </c>
      <c r="N1065" s="35">
        <v>0</v>
      </c>
      <c r="O1065" s="35">
        <v>0</v>
      </c>
      <c r="P1065" s="35">
        <v>0</v>
      </c>
      <c r="Q1065" s="35">
        <v>4.5282</v>
      </c>
      <c r="R1065" s="35">
        <v>9.0564</v>
      </c>
      <c r="S1065" s="35">
        <v>0</v>
      </c>
      <c r="T1065" s="35">
        <v>0</v>
      </c>
      <c r="U1065" s="37">
        <f t="shared" si="376"/>
        <v>511.39430000000004</v>
      </c>
    </row>
    <row r="1066" spans="2:21" ht="13.5" customHeight="1">
      <c r="B1066" s="3"/>
      <c r="C1066" s="7" t="s">
        <v>50</v>
      </c>
      <c r="D1066" s="35">
        <v>0</v>
      </c>
      <c r="E1066" s="35">
        <v>0</v>
      </c>
      <c r="F1066" s="35">
        <v>0</v>
      </c>
      <c r="G1066" s="35">
        <v>0</v>
      </c>
      <c r="H1066" s="35">
        <v>0</v>
      </c>
      <c r="I1066" s="35">
        <v>0</v>
      </c>
      <c r="J1066" s="35">
        <v>0</v>
      </c>
      <c r="K1066" s="35">
        <v>0</v>
      </c>
      <c r="L1066" s="35">
        <v>0</v>
      </c>
      <c r="M1066" s="36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7">
        <f t="shared" si="376"/>
        <v>0</v>
      </c>
    </row>
    <row r="1067" spans="2:21" ht="13.5" customHeight="1">
      <c r="B1067" s="3" t="s">
        <v>5</v>
      </c>
      <c r="C1067" s="7" t="s">
        <v>88</v>
      </c>
      <c r="D1067" s="35">
        <v>0</v>
      </c>
      <c r="E1067" s="35">
        <v>0</v>
      </c>
      <c r="F1067" s="35">
        <v>0</v>
      </c>
      <c r="G1067" s="35">
        <v>0</v>
      </c>
      <c r="H1067" s="35">
        <v>0</v>
      </c>
      <c r="I1067" s="35">
        <v>0</v>
      </c>
      <c r="J1067" s="35">
        <v>0</v>
      </c>
      <c r="K1067" s="35">
        <v>0</v>
      </c>
      <c r="L1067" s="35">
        <v>0</v>
      </c>
      <c r="M1067" s="36">
        <v>0</v>
      </c>
      <c r="N1067" s="35">
        <v>0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7">
        <f t="shared" si="376"/>
        <v>0</v>
      </c>
    </row>
    <row r="1068" spans="2:21" ht="13.5" customHeight="1">
      <c r="B1068" s="3"/>
      <c r="C1068" s="7" t="s">
        <v>51</v>
      </c>
      <c r="D1068" s="35">
        <v>0</v>
      </c>
      <c r="E1068" s="35">
        <v>0</v>
      </c>
      <c r="F1068" s="35">
        <v>0</v>
      </c>
      <c r="G1068" s="35">
        <v>0</v>
      </c>
      <c r="H1068" s="35">
        <v>21.0049</v>
      </c>
      <c r="I1068" s="35">
        <v>0</v>
      </c>
      <c r="J1068" s="35">
        <v>0</v>
      </c>
      <c r="K1068" s="35">
        <v>21.0049</v>
      </c>
      <c r="L1068" s="35">
        <v>21.0049</v>
      </c>
      <c r="M1068" s="36">
        <v>0</v>
      </c>
      <c r="N1068" s="35">
        <v>21.0049</v>
      </c>
      <c r="O1068" s="35">
        <v>21.0049</v>
      </c>
      <c r="P1068" s="35">
        <v>0</v>
      </c>
      <c r="Q1068" s="35">
        <v>21.0049</v>
      </c>
      <c r="R1068" s="35">
        <v>10.8962</v>
      </c>
      <c r="S1068" s="35">
        <v>65.2511</v>
      </c>
      <c r="T1068" s="35">
        <v>7.8078</v>
      </c>
      <c r="U1068" s="37">
        <f t="shared" si="376"/>
        <v>209.98449999999997</v>
      </c>
    </row>
    <row r="1069" spans="2:21" ht="13.5" customHeight="1">
      <c r="B1069" s="3"/>
      <c r="C1069" s="7" t="s">
        <v>82</v>
      </c>
      <c r="D1069" s="35">
        <v>0</v>
      </c>
      <c r="E1069" s="35">
        <v>0</v>
      </c>
      <c r="F1069" s="35">
        <v>0</v>
      </c>
      <c r="G1069" s="35">
        <v>0</v>
      </c>
      <c r="H1069" s="35">
        <v>0</v>
      </c>
      <c r="I1069" s="35">
        <v>0</v>
      </c>
      <c r="J1069" s="35">
        <v>0</v>
      </c>
      <c r="K1069" s="35">
        <v>0</v>
      </c>
      <c r="L1069" s="35">
        <v>0</v>
      </c>
      <c r="M1069" s="36">
        <v>0</v>
      </c>
      <c r="N1069" s="35">
        <v>5.2838</v>
      </c>
      <c r="O1069" s="35">
        <v>0</v>
      </c>
      <c r="P1069" s="35">
        <v>11.7657</v>
      </c>
      <c r="Q1069" s="35">
        <v>10.1247</v>
      </c>
      <c r="R1069" s="35">
        <v>41.196</v>
      </c>
      <c r="S1069" s="35">
        <v>6.6853</v>
      </c>
      <c r="T1069" s="35">
        <v>41.058</v>
      </c>
      <c r="U1069" s="37">
        <f t="shared" si="376"/>
        <v>116.11349999999999</v>
      </c>
    </row>
    <row r="1070" spans="2:21" ht="13.5" customHeight="1">
      <c r="B1070" s="3"/>
      <c r="C1070" s="7" t="s">
        <v>52</v>
      </c>
      <c r="D1070" s="35">
        <v>0</v>
      </c>
      <c r="E1070" s="35">
        <v>0</v>
      </c>
      <c r="F1070" s="35">
        <v>0</v>
      </c>
      <c r="G1070" s="35">
        <v>0</v>
      </c>
      <c r="H1070" s="35">
        <v>0</v>
      </c>
      <c r="I1070" s="35">
        <v>0</v>
      </c>
      <c r="J1070" s="35">
        <v>0</v>
      </c>
      <c r="K1070" s="35">
        <v>0</v>
      </c>
      <c r="L1070" s="35">
        <v>0</v>
      </c>
      <c r="M1070" s="36">
        <v>0</v>
      </c>
      <c r="N1070" s="35">
        <v>0</v>
      </c>
      <c r="O1070" s="35">
        <v>0</v>
      </c>
      <c r="P1070" s="35">
        <v>0</v>
      </c>
      <c r="Q1070" s="35">
        <v>0</v>
      </c>
      <c r="R1070" s="35">
        <v>6.186</v>
      </c>
      <c r="S1070" s="35">
        <v>0</v>
      </c>
      <c r="T1070" s="35">
        <v>1.0513</v>
      </c>
      <c r="U1070" s="37">
        <f t="shared" si="376"/>
        <v>7.237299999999999</v>
      </c>
    </row>
    <row r="1071" spans="2:21" ht="13.5" customHeight="1">
      <c r="B1071" s="3"/>
      <c r="C1071" s="7" t="s">
        <v>53</v>
      </c>
      <c r="D1071" s="35">
        <v>0</v>
      </c>
      <c r="E1071" s="35">
        <v>0</v>
      </c>
      <c r="F1071" s="35">
        <v>0</v>
      </c>
      <c r="G1071" s="35">
        <v>0</v>
      </c>
      <c r="H1071" s="35">
        <v>12.3496</v>
      </c>
      <c r="I1071" s="35">
        <v>6.1748</v>
      </c>
      <c r="J1071" s="35">
        <v>0</v>
      </c>
      <c r="K1071" s="35">
        <v>0</v>
      </c>
      <c r="L1071" s="35">
        <v>0</v>
      </c>
      <c r="M1071" s="36">
        <v>0</v>
      </c>
      <c r="N1071" s="35">
        <v>0</v>
      </c>
      <c r="O1071" s="35">
        <v>0</v>
      </c>
      <c r="P1071" s="35">
        <v>12.3496</v>
      </c>
      <c r="Q1071" s="35">
        <v>6.1748</v>
      </c>
      <c r="R1071" s="35">
        <v>0</v>
      </c>
      <c r="S1071" s="35">
        <v>0</v>
      </c>
      <c r="T1071" s="35">
        <v>0</v>
      </c>
      <c r="U1071" s="37">
        <f t="shared" si="376"/>
        <v>37.0488</v>
      </c>
    </row>
    <row r="1072" spans="2:21" ht="13.5" customHeight="1">
      <c r="B1072" s="3"/>
      <c r="C1072" s="7" t="s">
        <v>89</v>
      </c>
      <c r="D1072" s="35">
        <v>0</v>
      </c>
      <c r="E1072" s="35">
        <v>0</v>
      </c>
      <c r="F1072" s="35">
        <v>0</v>
      </c>
      <c r="G1072" s="35">
        <v>0</v>
      </c>
      <c r="H1072" s="35">
        <v>0</v>
      </c>
      <c r="I1072" s="35">
        <v>0</v>
      </c>
      <c r="J1072" s="35">
        <v>0</v>
      </c>
      <c r="K1072" s="35">
        <v>0</v>
      </c>
      <c r="L1072" s="35">
        <v>0</v>
      </c>
      <c r="M1072" s="36">
        <v>0</v>
      </c>
      <c r="N1072" s="35">
        <v>0</v>
      </c>
      <c r="O1072" s="35">
        <v>0</v>
      </c>
      <c r="P1072" s="35">
        <v>0</v>
      </c>
      <c r="Q1072" s="35">
        <v>0</v>
      </c>
      <c r="R1072" s="35">
        <v>0</v>
      </c>
      <c r="S1072" s="35">
        <v>0</v>
      </c>
      <c r="T1072" s="35">
        <v>0</v>
      </c>
      <c r="U1072" s="37">
        <f t="shared" si="376"/>
        <v>0</v>
      </c>
    </row>
    <row r="1073" spans="2:21" ht="13.5" customHeight="1">
      <c r="B1073" s="3" t="s">
        <v>6</v>
      </c>
      <c r="C1073" s="7" t="s">
        <v>90</v>
      </c>
      <c r="D1073" s="35">
        <v>0</v>
      </c>
      <c r="E1073" s="35">
        <v>0</v>
      </c>
      <c r="F1073" s="35">
        <v>0</v>
      </c>
      <c r="G1073" s="35">
        <v>0</v>
      </c>
      <c r="H1073" s="35">
        <v>0</v>
      </c>
      <c r="I1073" s="35">
        <v>0</v>
      </c>
      <c r="J1073" s="35">
        <v>0</v>
      </c>
      <c r="K1073" s="35">
        <v>0</v>
      </c>
      <c r="L1073" s="35">
        <v>0</v>
      </c>
      <c r="M1073" s="36">
        <v>0</v>
      </c>
      <c r="N1073" s="35">
        <v>0</v>
      </c>
      <c r="O1073" s="35">
        <v>0</v>
      </c>
      <c r="P1073" s="35">
        <v>0</v>
      </c>
      <c r="Q1073" s="35">
        <v>0</v>
      </c>
      <c r="R1073" s="35">
        <v>0</v>
      </c>
      <c r="S1073" s="35">
        <v>0</v>
      </c>
      <c r="T1073" s="35">
        <v>0</v>
      </c>
      <c r="U1073" s="37">
        <f t="shared" si="376"/>
        <v>0</v>
      </c>
    </row>
    <row r="1074" spans="2:21" ht="13.5" customHeight="1">
      <c r="B1074" s="3"/>
      <c r="C1074" s="7" t="s">
        <v>91</v>
      </c>
      <c r="D1074" s="35">
        <v>0</v>
      </c>
      <c r="E1074" s="35">
        <v>0</v>
      </c>
      <c r="F1074" s="35">
        <v>0</v>
      </c>
      <c r="G1074" s="35">
        <v>0</v>
      </c>
      <c r="H1074" s="35">
        <v>0</v>
      </c>
      <c r="I1074" s="35">
        <v>0</v>
      </c>
      <c r="J1074" s="35">
        <v>0</v>
      </c>
      <c r="K1074" s="35">
        <v>0</v>
      </c>
      <c r="L1074" s="35">
        <v>0</v>
      </c>
      <c r="M1074" s="36">
        <v>0</v>
      </c>
      <c r="N1074" s="35">
        <v>0</v>
      </c>
      <c r="O1074" s="35">
        <v>0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37">
        <f t="shared" si="376"/>
        <v>0</v>
      </c>
    </row>
    <row r="1075" spans="2:21" ht="13.5" customHeight="1">
      <c r="B1075" s="3"/>
      <c r="C1075" s="7" t="s">
        <v>92</v>
      </c>
      <c r="D1075" s="35">
        <v>0</v>
      </c>
      <c r="E1075" s="35">
        <v>0</v>
      </c>
      <c r="F1075" s="35">
        <v>0</v>
      </c>
      <c r="G1075" s="35">
        <v>0</v>
      </c>
      <c r="H1075" s="35">
        <v>0</v>
      </c>
      <c r="I1075" s="35">
        <v>0</v>
      </c>
      <c r="J1075" s="35">
        <v>0</v>
      </c>
      <c r="K1075" s="35">
        <v>0</v>
      </c>
      <c r="L1075" s="35">
        <v>0</v>
      </c>
      <c r="M1075" s="36">
        <v>0</v>
      </c>
      <c r="N1075" s="35">
        <v>0</v>
      </c>
      <c r="O1075" s="35">
        <v>0</v>
      </c>
      <c r="P1075" s="35">
        <v>0</v>
      </c>
      <c r="Q1075" s="35">
        <v>0</v>
      </c>
      <c r="R1075" s="35">
        <v>0</v>
      </c>
      <c r="S1075" s="35">
        <v>0</v>
      </c>
      <c r="T1075" s="35">
        <v>0</v>
      </c>
      <c r="U1075" s="37">
        <f t="shared" si="376"/>
        <v>0</v>
      </c>
    </row>
    <row r="1076" spans="2:21" ht="13.5" customHeight="1">
      <c r="B1076" s="3"/>
      <c r="C1076" s="7" t="s">
        <v>54</v>
      </c>
      <c r="D1076" s="35">
        <v>0</v>
      </c>
      <c r="E1076" s="35">
        <v>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0</v>
      </c>
      <c r="M1076" s="36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7">
        <f t="shared" si="376"/>
        <v>0</v>
      </c>
    </row>
    <row r="1077" spans="2:21" ht="13.5" customHeight="1">
      <c r="B1077" s="3"/>
      <c r="C1077" s="7" t="s">
        <v>93</v>
      </c>
      <c r="D1077" s="35">
        <v>1177.7418</v>
      </c>
      <c r="E1077" s="35">
        <v>0</v>
      </c>
      <c r="F1077" s="35">
        <v>0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0</v>
      </c>
      <c r="M1077" s="36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7">
        <f t="shared" si="376"/>
        <v>1177.7418</v>
      </c>
    </row>
    <row r="1078" spans="2:21" ht="13.5" customHeight="1">
      <c r="B1078" s="3"/>
      <c r="C1078" s="7" t="s">
        <v>55</v>
      </c>
      <c r="D1078" s="35">
        <v>0</v>
      </c>
      <c r="E1078" s="35">
        <v>4143.6864</v>
      </c>
      <c r="F1078" s="35">
        <v>0</v>
      </c>
      <c r="G1078" s="35">
        <v>0</v>
      </c>
      <c r="H1078" s="35">
        <v>0</v>
      </c>
      <c r="I1078" s="35">
        <v>136.8926</v>
      </c>
      <c r="J1078" s="35">
        <v>0</v>
      </c>
      <c r="K1078" s="35">
        <v>1.9772</v>
      </c>
      <c r="L1078" s="35">
        <v>0</v>
      </c>
      <c r="M1078" s="36">
        <v>1.2333</v>
      </c>
      <c r="N1078" s="35">
        <v>1.2333</v>
      </c>
      <c r="O1078" s="35">
        <v>1.2333</v>
      </c>
      <c r="P1078" s="35">
        <v>0</v>
      </c>
      <c r="Q1078" s="35">
        <v>4.3047</v>
      </c>
      <c r="R1078" s="35">
        <v>47.3231</v>
      </c>
      <c r="S1078" s="35">
        <v>1.4116</v>
      </c>
      <c r="T1078" s="35">
        <v>5.7163</v>
      </c>
      <c r="U1078" s="37">
        <f t="shared" si="376"/>
        <v>4345.011799999999</v>
      </c>
    </row>
    <row r="1079" spans="2:21" ht="13.5" customHeight="1">
      <c r="B1079" s="3"/>
      <c r="C1079" s="8" t="s">
        <v>94</v>
      </c>
      <c r="D1079" s="35">
        <v>0</v>
      </c>
      <c r="E1079" s="35">
        <v>0</v>
      </c>
      <c r="F1079" s="35">
        <v>0</v>
      </c>
      <c r="G1079" s="35">
        <v>0</v>
      </c>
      <c r="H1079" s="35">
        <v>0</v>
      </c>
      <c r="I1079" s="35">
        <v>0</v>
      </c>
      <c r="J1079" s="35">
        <v>0</v>
      </c>
      <c r="K1079" s="35">
        <v>0</v>
      </c>
      <c r="L1079" s="35">
        <v>0</v>
      </c>
      <c r="M1079" s="36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37">
        <f t="shared" si="376"/>
        <v>0</v>
      </c>
    </row>
    <row r="1080" spans="2:21" ht="13.5" customHeight="1">
      <c r="B1080" s="5"/>
      <c r="C1080" s="9" t="s">
        <v>86</v>
      </c>
      <c r="D1080" s="38">
        <f aca="true" t="shared" si="378" ref="D1080:T1080">SUM(D1056:D1079)</f>
        <v>1177.7418</v>
      </c>
      <c r="E1080" s="38">
        <f t="shared" si="378"/>
        <v>11318.5855</v>
      </c>
      <c r="F1080" s="38">
        <f t="shared" si="378"/>
        <v>0</v>
      </c>
      <c r="G1080" s="38">
        <f t="shared" si="378"/>
        <v>504.8254</v>
      </c>
      <c r="H1080" s="38">
        <f t="shared" si="378"/>
        <v>1135.7048999999997</v>
      </c>
      <c r="I1080" s="38">
        <f t="shared" si="378"/>
        <v>279.2278</v>
      </c>
      <c r="J1080" s="38">
        <f t="shared" si="378"/>
        <v>3.7357</v>
      </c>
      <c r="K1080" s="38">
        <f t="shared" si="378"/>
        <v>104.4388</v>
      </c>
      <c r="L1080" s="38">
        <f t="shared" si="378"/>
        <v>100.95250000000001</v>
      </c>
      <c r="M1080" s="39">
        <f t="shared" si="378"/>
        <v>578.3125</v>
      </c>
      <c r="N1080" s="38">
        <f t="shared" si="378"/>
        <v>147.5551</v>
      </c>
      <c r="O1080" s="38">
        <f t="shared" si="378"/>
        <v>88.8376</v>
      </c>
      <c r="P1080" s="38">
        <f t="shared" si="378"/>
        <v>50.8999</v>
      </c>
      <c r="Q1080" s="38">
        <f t="shared" si="378"/>
        <v>100.29180000000001</v>
      </c>
      <c r="R1080" s="38">
        <f t="shared" si="378"/>
        <v>343.43629999999996</v>
      </c>
      <c r="S1080" s="38">
        <f t="shared" si="378"/>
        <v>142.7713</v>
      </c>
      <c r="T1080" s="38">
        <f t="shared" si="378"/>
        <v>166.22359999999998</v>
      </c>
      <c r="U1080" s="40">
        <f t="shared" si="376"/>
        <v>16243.5405</v>
      </c>
    </row>
    <row r="1081" spans="2:21" ht="13.5" customHeight="1">
      <c r="B1081" s="1"/>
      <c r="C1081" s="10" t="s">
        <v>56</v>
      </c>
      <c r="D1081" s="35">
        <v>0</v>
      </c>
      <c r="E1081" s="35">
        <v>0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0</v>
      </c>
      <c r="M1081" s="36">
        <v>0</v>
      </c>
      <c r="N1081" s="35">
        <v>0</v>
      </c>
      <c r="O1081" s="35">
        <v>0</v>
      </c>
      <c r="P1081" s="35">
        <v>0</v>
      </c>
      <c r="Q1081" s="35">
        <v>0</v>
      </c>
      <c r="R1081" s="35">
        <v>0</v>
      </c>
      <c r="S1081" s="35">
        <v>0</v>
      </c>
      <c r="T1081" s="35">
        <v>0</v>
      </c>
      <c r="U1081" s="37">
        <f t="shared" si="376"/>
        <v>0</v>
      </c>
    </row>
    <row r="1082" spans="2:21" ht="13.5" customHeight="1">
      <c r="B1082" s="3"/>
      <c r="C1082" s="7" t="s">
        <v>57</v>
      </c>
      <c r="D1082" s="35">
        <v>0</v>
      </c>
      <c r="E1082" s="35">
        <v>0</v>
      </c>
      <c r="F1082" s="35">
        <v>0</v>
      </c>
      <c r="G1082" s="35">
        <v>0</v>
      </c>
      <c r="H1082" s="35">
        <v>0</v>
      </c>
      <c r="I1082" s="35">
        <v>0</v>
      </c>
      <c r="J1082" s="35">
        <v>0</v>
      </c>
      <c r="K1082" s="35">
        <v>0</v>
      </c>
      <c r="L1082" s="35">
        <v>0</v>
      </c>
      <c r="M1082" s="36">
        <v>0</v>
      </c>
      <c r="N1082" s="35">
        <v>0</v>
      </c>
      <c r="O1082" s="35">
        <v>0</v>
      </c>
      <c r="P1082" s="35">
        <v>0</v>
      </c>
      <c r="Q1082" s="35">
        <v>0</v>
      </c>
      <c r="R1082" s="35">
        <v>0</v>
      </c>
      <c r="S1082" s="35">
        <v>0</v>
      </c>
      <c r="T1082" s="35">
        <v>0</v>
      </c>
      <c r="U1082" s="37">
        <f t="shared" si="376"/>
        <v>0</v>
      </c>
    </row>
    <row r="1083" spans="2:21" ht="13.5" customHeight="1">
      <c r="B1083" s="3"/>
      <c r="C1083" s="7" t="s">
        <v>58</v>
      </c>
      <c r="D1083" s="35">
        <v>0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  <c r="M1083" s="36">
        <v>0</v>
      </c>
      <c r="N1083" s="35">
        <v>0</v>
      </c>
      <c r="O1083" s="35">
        <v>0</v>
      </c>
      <c r="P1083" s="35">
        <v>0</v>
      </c>
      <c r="Q1083" s="35">
        <v>0</v>
      </c>
      <c r="R1083" s="35">
        <v>0</v>
      </c>
      <c r="S1083" s="35">
        <v>0</v>
      </c>
      <c r="T1083" s="35">
        <v>0</v>
      </c>
      <c r="U1083" s="37">
        <f t="shared" si="376"/>
        <v>0</v>
      </c>
    </row>
    <row r="1084" spans="2:21" ht="13.5" customHeight="1">
      <c r="B1084" s="3" t="s">
        <v>7</v>
      </c>
      <c r="C1084" s="7" t="s">
        <v>95</v>
      </c>
      <c r="D1084" s="35">
        <v>260.085</v>
      </c>
      <c r="E1084" s="35">
        <v>355.2442</v>
      </c>
      <c r="F1084" s="35">
        <v>224.9964</v>
      </c>
      <c r="G1084" s="35">
        <v>354.2177</v>
      </c>
      <c r="H1084" s="35">
        <v>95.1592</v>
      </c>
      <c r="I1084" s="35">
        <v>131.4264</v>
      </c>
      <c r="J1084" s="35">
        <v>43.1422</v>
      </c>
      <c r="K1084" s="35">
        <v>51.8117</v>
      </c>
      <c r="L1084" s="35">
        <v>27.7414</v>
      </c>
      <c r="M1084" s="36">
        <v>14.9467</v>
      </c>
      <c r="N1084" s="35">
        <v>23.0328</v>
      </c>
      <c r="O1084" s="35">
        <v>23.0328</v>
      </c>
      <c r="P1084" s="35">
        <v>20.1537</v>
      </c>
      <c r="Q1084" s="35">
        <v>27.1101</v>
      </c>
      <c r="R1084" s="35">
        <v>73.6849</v>
      </c>
      <c r="S1084" s="35">
        <v>0</v>
      </c>
      <c r="T1084" s="35">
        <v>0</v>
      </c>
      <c r="U1084" s="37">
        <f t="shared" si="376"/>
        <v>1725.7852</v>
      </c>
    </row>
    <row r="1085" spans="2:21" ht="13.5" customHeight="1">
      <c r="B1085" s="3"/>
      <c r="C1085" s="7" t="s">
        <v>59</v>
      </c>
      <c r="D1085" s="35">
        <v>0</v>
      </c>
      <c r="E1085" s="35">
        <v>3145.2226</v>
      </c>
      <c r="F1085" s="35">
        <v>0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0</v>
      </c>
      <c r="M1085" s="36">
        <v>0</v>
      </c>
      <c r="N1085" s="35">
        <v>0</v>
      </c>
      <c r="O1085" s="35">
        <v>0</v>
      </c>
      <c r="P1085" s="35">
        <v>0</v>
      </c>
      <c r="Q1085" s="35">
        <v>0</v>
      </c>
      <c r="R1085" s="35">
        <v>0</v>
      </c>
      <c r="S1085" s="35">
        <v>0</v>
      </c>
      <c r="T1085" s="35">
        <v>0</v>
      </c>
      <c r="U1085" s="37">
        <f t="shared" si="376"/>
        <v>3145.2226</v>
      </c>
    </row>
    <row r="1086" spans="2:21" ht="13.5" customHeight="1">
      <c r="B1086" s="3"/>
      <c r="C1086" s="7" t="s">
        <v>60</v>
      </c>
      <c r="D1086" s="35">
        <v>0</v>
      </c>
      <c r="E1086" s="35">
        <v>0</v>
      </c>
      <c r="F1086" s="35">
        <v>0</v>
      </c>
      <c r="G1086" s="35">
        <v>0</v>
      </c>
      <c r="H1086" s="35">
        <v>0</v>
      </c>
      <c r="I1086" s="35">
        <v>0</v>
      </c>
      <c r="J1086" s="35">
        <v>0</v>
      </c>
      <c r="K1086" s="35">
        <v>0</v>
      </c>
      <c r="L1086" s="35">
        <v>0</v>
      </c>
      <c r="M1086" s="36">
        <v>0</v>
      </c>
      <c r="N1086" s="35">
        <v>0</v>
      </c>
      <c r="O1086" s="35">
        <v>0</v>
      </c>
      <c r="P1086" s="35">
        <v>0</v>
      </c>
      <c r="Q1086" s="35">
        <v>0</v>
      </c>
      <c r="R1086" s="35">
        <v>0</v>
      </c>
      <c r="S1086" s="35">
        <v>0</v>
      </c>
      <c r="T1086" s="35">
        <v>0</v>
      </c>
      <c r="U1086" s="37">
        <f t="shared" si="376"/>
        <v>0</v>
      </c>
    </row>
    <row r="1087" spans="2:21" ht="13.5" customHeight="1">
      <c r="B1087" s="3"/>
      <c r="C1087" s="7" t="s">
        <v>61</v>
      </c>
      <c r="D1087" s="35">
        <v>0</v>
      </c>
      <c r="E1087" s="35">
        <v>0</v>
      </c>
      <c r="F1087" s="35">
        <v>0</v>
      </c>
      <c r="G1087" s="35">
        <v>0</v>
      </c>
      <c r="H1087" s="35">
        <v>0</v>
      </c>
      <c r="I1087" s="35">
        <v>0</v>
      </c>
      <c r="J1087" s="35">
        <v>0</v>
      </c>
      <c r="K1087" s="35">
        <v>0</v>
      </c>
      <c r="L1087" s="35">
        <v>0</v>
      </c>
      <c r="M1087" s="36">
        <v>0</v>
      </c>
      <c r="N1087" s="35">
        <v>0</v>
      </c>
      <c r="O1087" s="35">
        <v>0</v>
      </c>
      <c r="P1087" s="35">
        <v>0</v>
      </c>
      <c r="Q1087" s="35">
        <v>0</v>
      </c>
      <c r="R1087" s="35">
        <v>0</v>
      </c>
      <c r="S1087" s="35">
        <v>0</v>
      </c>
      <c r="T1087" s="35">
        <v>0</v>
      </c>
      <c r="U1087" s="37">
        <f t="shared" si="376"/>
        <v>0</v>
      </c>
    </row>
    <row r="1088" spans="2:21" ht="13.5" customHeight="1">
      <c r="B1088" s="3"/>
      <c r="C1088" s="7" t="s">
        <v>62</v>
      </c>
      <c r="D1088" s="35">
        <v>0</v>
      </c>
      <c r="E1088" s="35">
        <v>0</v>
      </c>
      <c r="F1088" s="35">
        <v>0</v>
      </c>
      <c r="G1088" s="35">
        <v>0</v>
      </c>
      <c r="H1088" s="35">
        <v>0</v>
      </c>
      <c r="I1088" s="35">
        <v>37.2874</v>
      </c>
      <c r="J1088" s="35">
        <v>0</v>
      </c>
      <c r="K1088" s="35">
        <v>0</v>
      </c>
      <c r="L1088" s="35">
        <v>211.6152</v>
      </c>
      <c r="M1088" s="36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37">
        <f t="shared" si="376"/>
        <v>248.90259999999998</v>
      </c>
    </row>
    <row r="1089" spans="2:21" ht="13.5" customHeight="1">
      <c r="B1089" s="3" t="s">
        <v>8</v>
      </c>
      <c r="C1089" s="7" t="s">
        <v>63</v>
      </c>
      <c r="D1089" s="35">
        <v>0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  <c r="M1089" s="36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37">
        <f t="shared" si="376"/>
        <v>0</v>
      </c>
    </row>
    <row r="1090" spans="2:21" ht="13.5" customHeight="1">
      <c r="B1090" s="3"/>
      <c r="C1090" s="7" t="s">
        <v>96</v>
      </c>
      <c r="D1090" s="35">
        <v>0</v>
      </c>
      <c r="E1090" s="35">
        <v>0</v>
      </c>
      <c r="F1090" s="35">
        <v>0</v>
      </c>
      <c r="G1090" s="35">
        <v>0</v>
      </c>
      <c r="H1090" s="35">
        <v>0</v>
      </c>
      <c r="I1090" s="35">
        <v>0</v>
      </c>
      <c r="J1090" s="35">
        <v>0</v>
      </c>
      <c r="K1090" s="35">
        <v>0</v>
      </c>
      <c r="L1090" s="35">
        <v>0</v>
      </c>
      <c r="M1090" s="36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7">
        <f t="shared" si="376"/>
        <v>0</v>
      </c>
    </row>
    <row r="1091" spans="2:21" ht="13.5" customHeight="1">
      <c r="B1091" s="3"/>
      <c r="C1091" s="7" t="s">
        <v>64</v>
      </c>
      <c r="D1091" s="35">
        <v>0</v>
      </c>
      <c r="E1091" s="35">
        <v>0</v>
      </c>
      <c r="F1091" s="35">
        <v>0</v>
      </c>
      <c r="G1091" s="35">
        <v>12.6309</v>
      </c>
      <c r="H1091" s="35">
        <v>0</v>
      </c>
      <c r="I1091" s="35">
        <v>13.7724</v>
      </c>
      <c r="J1091" s="35">
        <v>228.0272</v>
      </c>
      <c r="K1091" s="35">
        <v>20.6586</v>
      </c>
      <c r="L1091" s="35">
        <v>11.6008</v>
      </c>
      <c r="M1091" s="36">
        <v>1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7">
        <f t="shared" si="376"/>
        <v>287.68989999999997</v>
      </c>
    </row>
    <row r="1092" spans="2:21" ht="13.5" customHeight="1">
      <c r="B1092" s="3"/>
      <c r="C1092" s="7" t="s">
        <v>65</v>
      </c>
      <c r="D1092" s="35">
        <v>0</v>
      </c>
      <c r="E1092" s="35">
        <v>0</v>
      </c>
      <c r="F1092" s="35">
        <v>0</v>
      </c>
      <c r="G1092" s="35">
        <v>0</v>
      </c>
      <c r="H1092" s="35">
        <v>0</v>
      </c>
      <c r="I1092" s="35">
        <v>0</v>
      </c>
      <c r="J1092" s="35">
        <v>0</v>
      </c>
      <c r="K1092" s="35">
        <v>0</v>
      </c>
      <c r="L1092" s="35">
        <v>0</v>
      </c>
      <c r="M1092" s="36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  <c r="S1092" s="35">
        <v>0</v>
      </c>
      <c r="T1092" s="35">
        <v>0</v>
      </c>
      <c r="U1092" s="37">
        <f t="shared" si="376"/>
        <v>0</v>
      </c>
    </row>
    <row r="1093" spans="2:21" ht="13.5" customHeight="1">
      <c r="B1093" s="3"/>
      <c r="C1093" s="7" t="s">
        <v>66</v>
      </c>
      <c r="D1093" s="35">
        <v>0</v>
      </c>
      <c r="E1093" s="35">
        <v>0</v>
      </c>
      <c r="F1093" s="35">
        <v>0</v>
      </c>
      <c r="G1093" s="35">
        <v>0</v>
      </c>
      <c r="H1093" s="35">
        <v>0</v>
      </c>
      <c r="I1093" s="35">
        <v>0</v>
      </c>
      <c r="J1093" s="35">
        <v>0</v>
      </c>
      <c r="K1093" s="35">
        <v>0</v>
      </c>
      <c r="L1093" s="35">
        <v>0</v>
      </c>
      <c r="M1093" s="36">
        <v>0</v>
      </c>
      <c r="N1093" s="35">
        <v>0</v>
      </c>
      <c r="O1093" s="35">
        <v>0</v>
      </c>
      <c r="P1093" s="35">
        <v>0</v>
      </c>
      <c r="Q1093" s="35">
        <v>0</v>
      </c>
      <c r="R1093" s="35">
        <v>0</v>
      </c>
      <c r="S1093" s="35">
        <v>0</v>
      </c>
      <c r="T1093" s="35">
        <v>0</v>
      </c>
      <c r="U1093" s="37">
        <f t="shared" si="376"/>
        <v>0</v>
      </c>
    </row>
    <row r="1094" spans="2:21" ht="13.5" customHeight="1">
      <c r="B1094" s="3" t="s">
        <v>9</v>
      </c>
      <c r="C1094" s="7" t="s">
        <v>67</v>
      </c>
      <c r="D1094" s="35">
        <v>0</v>
      </c>
      <c r="E1094" s="35">
        <v>0</v>
      </c>
      <c r="F1094" s="35">
        <v>0</v>
      </c>
      <c r="G1094" s="35">
        <v>0</v>
      </c>
      <c r="H1094" s="35">
        <v>0</v>
      </c>
      <c r="I1094" s="35">
        <v>0</v>
      </c>
      <c r="J1094" s="35">
        <v>0</v>
      </c>
      <c r="K1094" s="35">
        <v>0</v>
      </c>
      <c r="L1094" s="35">
        <v>0</v>
      </c>
      <c r="M1094" s="36">
        <v>0</v>
      </c>
      <c r="N1094" s="35">
        <v>0</v>
      </c>
      <c r="O1094" s="35">
        <v>0</v>
      </c>
      <c r="P1094" s="35">
        <v>0</v>
      </c>
      <c r="Q1094" s="35">
        <v>0</v>
      </c>
      <c r="R1094" s="35">
        <v>0</v>
      </c>
      <c r="S1094" s="35">
        <v>0</v>
      </c>
      <c r="T1094" s="35">
        <v>0</v>
      </c>
      <c r="U1094" s="37">
        <f t="shared" si="376"/>
        <v>0</v>
      </c>
    </row>
    <row r="1095" spans="2:21" ht="13.5" customHeight="1">
      <c r="B1095" s="3"/>
      <c r="C1095" s="7" t="s">
        <v>97</v>
      </c>
      <c r="D1095" s="35">
        <v>0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  <c r="M1095" s="36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7">
        <f>SUM(D1095:T1095)</f>
        <v>0</v>
      </c>
    </row>
    <row r="1096" spans="2:21" ht="13.5" customHeight="1">
      <c r="B1096" s="3"/>
      <c r="C1096" s="7" t="s">
        <v>68</v>
      </c>
      <c r="D1096" s="35">
        <v>0</v>
      </c>
      <c r="E1096" s="35">
        <v>0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0</v>
      </c>
      <c r="M1096" s="36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7">
        <f t="shared" si="376"/>
        <v>0</v>
      </c>
    </row>
    <row r="1097" spans="2:21" ht="13.5" customHeight="1">
      <c r="B1097" s="3"/>
      <c r="C1097" s="8" t="s">
        <v>106</v>
      </c>
      <c r="D1097" s="41">
        <v>0</v>
      </c>
      <c r="E1097" s="35">
        <v>0</v>
      </c>
      <c r="F1097" s="35">
        <v>0</v>
      </c>
      <c r="G1097" s="35">
        <v>0</v>
      </c>
      <c r="H1097" s="35">
        <v>0</v>
      </c>
      <c r="I1097" s="35">
        <v>0</v>
      </c>
      <c r="J1097" s="41">
        <v>0</v>
      </c>
      <c r="K1097" s="41">
        <v>0</v>
      </c>
      <c r="L1097" s="41">
        <v>0</v>
      </c>
      <c r="M1097" s="42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41">
        <v>0</v>
      </c>
      <c r="T1097" s="41">
        <v>0</v>
      </c>
      <c r="U1097" s="43">
        <f t="shared" si="376"/>
        <v>0</v>
      </c>
    </row>
    <row r="1098" spans="2:21" ht="13.5" customHeight="1">
      <c r="B1098" s="5"/>
      <c r="C1098" s="11" t="s">
        <v>86</v>
      </c>
      <c r="D1098" s="41">
        <f aca="true" t="shared" si="379" ref="D1098:T1098">SUM(D1081:D1097)</f>
        <v>260.085</v>
      </c>
      <c r="E1098" s="38">
        <f t="shared" si="379"/>
        <v>3500.4668</v>
      </c>
      <c r="F1098" s="38">
        <f t="shared" si="379"/>
        <v>224.9964</v>
      </c>
      <c r="G1098" s="38">
        <f t="shared" si="379"/>
        <v>366.8486</v>
      </c>
      <c r="H1098" s="38">
        <f t="shared" si="379"/>
        <v>95.1592</v>
      </c>
      <c r="I1098" s="38">
        <f t="shared" si="379"/>
        <v>182.4862</v>
      </c>
      <c r="J1098" s="41">
        <f t="shared" si="379"/>
        <v>271.1694</v>
      </c>
      <c r="K1098" s="41">
        <f t="shared" si="379"/>
        <v>72.47030000000001</v>
      </c>
      <c r="L1098" s="41">
        <f t="shared" si="379"/>
        <v>250.95739999999998</v>
      </c>
      <c r="M1098" s="42">
        <f t="shared" si="379"/>
        <v>15.9467</v>
      </c>
      <c r="N1098" s="38">
        <f t="shared" si="379"/>
        <v>23.0328</v>
      </c>
      <c r="O1098" s="38">
        <f t="shared" si="379"/>
        <v>23.0328</v>
      </c>
      <c r="P1098" s="38">
        <f t="shared" si="379"/>
        <v>20.1537</v>
      </c>
      <c r="Q1098" s="38">
        <f t="shared" si="379"/>
        <v>27.1101</v>
      </c>
      <c r="R1098" s="38">
        <f t="shared" si="379"/>
        <v>73.6849</v>
      </c>
      <c r="S1098" s="41">
        <f t="shared" si="379"/>
        <v>0</v>
      </c>
      <c r="T1098" s="41">
        <f t="shared" si="379"/>
        <v>0</v>
      </c>
      <c r="U1098" s="43">
        <f t="shared" si="376"/>
        <v>5407.600300000001</v>
      </c>
    </row>
    <row r="1099" spans="2:21" ht="13.5" customHeight="1">
      <c r="B1099" s="3"/>
      <c r="C1099" s="4" t="s">
        <v>98</v>
      </c>
      <c r="D1099" s="32">
        <v>0</v>
      </c>
      <c r="E1099" s="32">
        <v>0</v>
      </c>
      <c r="F1099" s="32">
        <v>0</v>
      </c>
      <c r="G1099" s="35">
        <v>0</v>
      </c>
      <c r="H1099" s="35">
        <v>0</v>
      </c>
      <c r="I1099" s="35">
        <v>1.9119</v>
      </c>
      <c r="J1099" s="32">
        <v>1.9119</v>
      </c>
      <c r="K1099" s="32">
        <v>0</v>
      </c>
      <c r="L1099" s="32">
        <v>0</v>
      </c>
      <c r="M1099" s="33">
        <v>0</v>
      </c>
      <c r="N1099" s="32">
        <v>0</v>
      </c>
      <c r="O1099" s="32">
        <v>3.4918</v>
      </c>
      <c r="P1099" s="35">
        <v>0</v>
      </c>
      <c r="Q1099" s="35">
        <v>1.7459</v>
      </c>
      <c r="R1099" s="35">
        <v>6.1929</v>
      </c>
      <c r="S1099" s="32">
        <v>0</v>
      </c>
      <c r="T1099" s="32">
        <v>0</v>
      </c>
      <c r="U1099" s="34">
        <f t="shared" si="376"/>
        <v>15.2544</v>
      </c>
    </row>
    <row r="1100" spans="2:21" ht="13.5" customHeight="1">
      <c r="B1100" s="3" t="s">
        <v>11</v>
      </c>
      <c r="C1100" s="4" t="s">
        <v>99</v>
      </c>
      <c r="D1100" s="35">
        <v>0</v>
      </c>
      <c r="E1100" s="35">
        <v>0</v>
      </c>
      <c r="F1100" s="35">
        <v>0</v>
      </c>
      <c r="G1100" s="35">
        <v>0</v>
      </c>
      <c r="H1100" s="35">
        <v>0</v>
      </c>
      <c r="I1100" s="35">
        <v>2.1189</v>
      </c>
      <c r="J1100" s="35">
        <v>0</v>
      </c>
      <c r="K1100" s="35">
        <v>0</v>
      </c>
      <c r="L1100" s="35">
        <v>0</v>
      </c>
      <c r="M1100" s="36">
        <v>0</v>
      </c>
      <c r="N1100" s="35">
        <v>1.036</v>
      </c>
      <c r="O1100" s="35">
        <v>0</v>
      </c>
      <c r="P1100" s="35">
        <v>2.969</v>
      </c>
      <c r="Q1100" s="35">
        <v>2.969</v>
      </c>
      <c r="R1100" s="35">
        <v>4.0424</v>
      </c>
      <c r="S1100" s="35">
        <v>5.2538</v>
      </c>
      <c r="T1100" s="35">
        <v>9.3186</v>
      </c>
      <c r="U1100" s="37">
        <f t="shared" si="376"/>
        <v>27.7077</v>
      </c>
    </row>
    <row r="1101" spans="2:21" ht="13.5" customHeight="1">
      <c r="B1101" s="3"/>
      <c r="C1101" s="4" t="s">
        <v>100</v>
      </c>
      <c r="D1101" s="35">
        <v>0</v>
      </c>
      <c r="E1101" s="35">
        <v>0</v>
      </c>
      <c r="F1101" s="35">
        <v>0</v>
      </c>
      <c r="G1101" s="35">
        <v>0</v>
      </c>
      <c r="H1101" s="35">
        <v>0</v>
      </c>
      <c r="I1101" s="35">
        <v>0</v>
      </c>
      <c r="J1101" s="35">
        <v>0</v>
      </c>
      <c r="K1101" s="35">
        <v>2.652</v>
      </c>
      <c r="L1101" s="35">
        <v>0</v>
      </c>
      <c r="M1101" s="36">
        <v>10.7984</v>
      </c>
      <c r="N1101" s="35">
        <v>2.0122</v>
      </c>
      <c r="O1101" s="35">
        <v>17.3925</v>
      </c>
      <c r="P1101" s="35">
        <v>26.8471</v>
      </c>
      <c r="Q1101" s="35">
        <v>53.2072</v>
      </c>
      <c r="R1101" s="35">
        <v>163.65</v>
      </c>
      <c r="S1101" s="35">
        <v>67.5188</v>
      </c>
      <c r="T1101" s="35">
        <v>36.504</v>
      </c>
      <c r="U1101" s="37">
        <f t="shared" si="376"/>
        <v>380.5822</v>
      </c>
    </row>
    <row r="1102" spans="2:21" ht="13.5" customHeight="1">
      <c r="B1102" s="3" t="s">
        <v>12</v>
      </c>
      <c r="C1102" s="4" t="s">
        <v>101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6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7">
        <f t="shared" si="376"/>
        <v>0</v>
      </c>
    </row>
    <row r="1103" spans="2:21" ht="13.5" customHeight="1">
      <c r="B1103" s="3"/>
      <c r="C1103" s="4" t="s">
        <v>102</v>
      </c>
      <c r="D1103" s="35">
        <v>0</v>
      </c>
      <c r="E1103" s="35">
        <v>0</v>
      </c>
      <c r="F1103" s="35">
        <v>0</v>
      </c>
      <c r="G1103" s="35">
        <v>1</v>
      </c>
      <c r="H1103" s="35">
        <v>3</v>
      </c>
      <c r="I1103" s="35">
        <v>1</v>
      </c>
      <c r="J1103" s="35">
        <v>0</v>
      </c>
      <c r="K1103" s="35">
        <v>1</v>
      </c>
      <c r="L1103" s="35">
        <v>1</v>
      </c>
      <c r="M1103" s="36">
        <v>0</v>
      </c>
      <c r="N1103" s="35">
        <v>3</v>
      </c>
      <c r="O1103" s="35">
        <v>3</v>
      </c>
      <c r="P1103" s="35">
        <v>0</v>
      </c>
      <c r="Q1103" s="35">
        <v>0</v>
      </c>
      <c r="R1103" s="35">
        <v>8.1953</v>
      </c>
      <c r="S1103" s="35">
        <v>12.5859</v>
      </c>
      <c r="T1103" s="35">
        <v>0</v>
      </c>
      <c r="U1103" s="37">
        <f t="shared" si="376"/>
        <v>33.7812</v>
      </c>
    </row>
    <row r="1104" spans="2:21" ht="13.5" customHeight="1">
      <c r="B1104" s="3" t="s">
        <v>6</v>
      </c>
      <c r="C1104" s="4" t="s">
        <v>103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6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7">
        <f t="shared" si="376"/>
        <v>0</v>
      </c>
    </row>
    <row r="1105" spans="2:21" ht="13.5" customHeight="1">
      <c r="B1105" s="3"/>
      <c r="C1105" s="12" t="s">
        <v>104</v>
      </c>
      <c r="D1105" s="41">
        <v>0</v>
      </c>
      <c r="E1105" s="41">
        <v>0</v>
      </c>
      <c r="F1105" s="41">
        <v>0</v>
      </c>
      <c r="G1105" s="41">
        <v>0</v>
      </c>
      <c r="H1105" s="41">
        <v>0</v>
      </c>
      <c r="I1105" s="41">
        <v>0</v>
      </c>
      <c r="J1105" s="41">
        <v>0</v>
      </c>
      <c r="K1105" s="41">
        <v>0</v>
      </c>
      <c r="L1105" s="41">
        <v>0</v>
      </c>
      <c r="M1105" s="42">
        <v>0</v>
      </c>
      <c r="N1105" s="41">
        <v>0</v>
      </c>
      <c r="O1105" s="41">
        <v>0</v>
      </c>
      <c r="P1105" s="41">
        <v>0</v>
      </c>
      <c r="Q1105" s="41">
        <v>0</v>
      </c>
      <c r="R1105" s="41">
        <v>0</v>
      </c>
      <c r="S1105" s="41">
        <v>0</v>
      </c>
      <c r="T1105" s="41">
        <v>0</v>
      </c>
      <c r="U1105" s="43">
        <f t="shared" si="376"/>
        <v>0</v>
      </c>
    </row>
    <row r="1106" spans="2:21" ht="13.5" customHeight="1">
      <c r="B1106" s="5"/>
      <c r="C1106" s="11" t="s">
        <v>2</v>
      </c>
      <c r="D1106" s="38">
        <f aca="true" t="shared" si="380" ref="D1106:T1106">SUM(D1099:D1105)</f>
        <v>0</v>
      </c>
      <c r="E1106" s="38">
        <f t="shared" si="380"/>
        <v>0</v>
      </c>
      <c r="F1106" s="38">
        <f t="shared" si="380"/>
        <v>0</v>
      </c>
      <c r="G1106" s="38">
        <f t="shared" si="380"/>
        <v>1</v>
      </c>
      <c r="H1106" s="38">
        <f t="shared" si="380"/>
        <v>3</v>
      </c>
      <c r="I1106" s="38">
        <f t="shared" si="380"/>
        <v>5.0308</v>
      </c>
      <c r="J1106" s="38">
        <f t="shared" si="380"/>
        <v>1.9119</v>
      </c>
      <c r="K1106" s="38">
        <f t="shared" si="380"/>
        <v>3.652</v>
      </c>
      <c r="L1106" s="38">
        <f t="shared" si="380"/>
        <v>1</v>
      </c>
      <c r="M1106" s="39">
        <f t="shared" si="380"/>
        <v>10.7984</v>
      </c>
      <c r="N1106" s="38">
        <f t="shared" si="380"/>
        <v>6.0482</v>
      </c>
      <c r="O1106" s="38">
        <f t="shared" si="380"/>
        <v>23.8843</v>
      </c>
      <c r="P1106" s="38">
        <f t="shared" si="380"/>
        <v>29.816100000000002</v>
      </c>
      <c r="Q1106" s="38">
        <f t="shared" si="380"/>
        <v>57.9221</v>
      </c>
      <c r="R1106" s="38">
        <f t="shared" si="380"/>
        <v>182.0806</v>
      </c>
      <c r="S1106" s="38">
        <f t="shared" si="380"/>
        <v>85.35849999999999</v>
      </c>
      <c r="T1106" s="38">
        <f t="shared" si="380"/>
        <v>45.822599999999994</v>
      </c>
      <c r="U1106" s="40">
        <f t="shared" si="376"/>
        <v>457.32550000000003</v>
      </c>
    </row>
    <row r="1107" spans="2:21" ht="13.5" customHeight="1">
      <c r="B1107" s="49" t="s">
        <v>10</v>
      </c>
      <c r="C1107" s="50"/>
      <c r="D1107" s="44">
        <f aca="true" t="shared" si="381" ref="D1107:T1107">+D1055+D1080+D1098+D1106</f>
        <v>1437.8268</v>
      </c>
      <c r="E1107" s="44">
        <f t="shared" si="381"/>
        <v>14819.0523</v>
      </c>
      <c r="F1107" s="44">
        <f t="shared" si="381"/>
        <v>224.9964</v>
      </c>
      <c r="G1107" s="44">
        <f t="shared" si="381"/>
        <v>882.3081</v>
      </c>
      <c r="H1107" s="44">
        <f t="shared" si="381"/>
        <v>1234.9390999999998</v>
      </c>
      <c r="I1107" s="44">
        <f t="shared" si="381"/>
        <v>474.9726</v>
      </c>
      <c r="J1107" s="44">
        <f t="shared" si="381"/>
        <v>290.1559</v>
      </c>
      <c r="K1107" s="44">
        <f t="shared" si="381"/>
        <v>184.6361</v>
      </c>
      <c r="L1107" s="44">
        <f t="shared" si="381"/>
        <v>410.95989999999995</v>
      </c>
      <c r="M1107" s="45">
        <f t="shared" si="381"/>
        <v>610.2465</v>
      </c>
      <c r="N1107" s="44">
        <f t="shared" si="381"/>
        <v>177.71110000000002</v>
      </c>
      <c r="O1107" s="44">
        <f t="shared" si="381"/>
        <v>135.75469999999999</v>
      </c>
      <c r="P1107" s="44">
        <f t="shared" si="381"/>
        <v>104.98360000000001</v>
      </c>
      <c r="Q1107" s="44">
        <f t="shared" si="381"/>
        <v>199.7763</v>
      </c>
      <c r="R1107" s="44">
        <f t="shared" si="381"/>
        <v>614.0268</v>
      </c>
      <c r="S1107" s="44">
        <f t="shared" si="381"/>
        <v>232.4298</v>
      </c>
      <c r="T1107" s="44">
        <f t="shared" si="381"/>
        <v>233.39549999999997</v>
      </c>
      <c r="U1107" s="46">
        <f t="shared" si="376"/>
        <v>22268.171500000008</v>
      </c>
    </row>
  </sheetData>
  <sheetProtection/>
  <mergeCells count="51">
    <mergeCell ref="B262:C262"/>
    <mergeCell ref="B197:C197"/>
    <mergeCell ref="D524:E524"/>
    <mergeCell ref="U981:U982"/>
    <mergeCell ref="U916:U917"/>
    <mergeCell ref="D784:E784"/>
    <mergeCell ref="U136:U137"/>
    <mergeCell ref="U201:U202"/>
    <mergeCell ref="U266:U267"/>
    <mergeCell ref="U331:U332"/>
    <mergeCell ref="U396:U397"/>
    <mergeCell ref="U526:U527"/>
    <mergeCell ref="U461:U462"/>
    <mergeCell ref="D4:E4"/>
    <mergeCell ref="D69:E69"/>
    <mergeCell ref="U6:U7"/>
    <mergeCell ref="U71:U72"/>
    <mergeCell ref="D459:E459"/>
    <mergeCell ref="D134:E134"/>
    <mergeCell ref="D199:E199"/>
    <mergeCell ref="D264:E264"/>
    <mergeCell ref="D329:E329"/>
    <mergeCell ref="D394:E394"/>
    <mergeCell ref="B587:C587"/>
    <mergeCell ref="D849:E849"/>
    <mergeCell ref="U851:U852"/>
    <mergeCell ref="U721:U722"/>
    <mergeCell ref="B912:C912"/>
    <mergeCell ref="B1042:C1042"/>
    <mergeCell ref="U786:U787"/>
    <mergeCell ref="B847:C847"/>
    <mergeCell ref="D719:E719"/>
    <mergeCell ref="D914:E914"/>
    <mergeCell ref="B132:C132"/>
    <mergeCell ref="B67:C67"/>
    <mergeCell ref="B977:C977"/>
    <mergeCell ref="D979:E979"/>
    <mergeCell ref="D1044:E1044"/>
    <mergeCell ref="B522:C522"/>
    <mergeCell ref="B457:C457"/>
    <mergeCell ref="B392:C392"/>
    <mergeCell ref="B327:C327"/>
    <mergeCell ref="B782:C782"/>
    <mergeCell ref="B1107:C1107"/>
    <mergeCell ref="D589:E589"/>
    <mergeCell ref="U591:U592"/>
    <mergeCell ref="B652:C652"/>
    <mergeCell ref="D654:E654"/>
    <mergeCell ref="U656:U657"/>
    <mergeCell ref="B717:C717"/>
    <mergeCell ref="U1046:U104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2002-03-09T04:36:29Z</cp:lastPrinted>
  <dcterms:created xsi:type="dcterms:W3CDTF">2001-10-15T03:59:22Z</dcterms:created>
  <dcterms:modified xsi:type="dcterms:W3CDTF">2017-03-22T05:22:52Z</dcterms:modified>
  <cp:category/>
  <cp:version/>
  <cp:contentType/>
  <cp:contentStatus/>
</cp:coreProperties>
</file>