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35" activeTab="0"/>
  </bookViews>
  <sheets>
    <sheet name="Sheet1" sheetId="1" r:id="rId1"/>
  </sheets>
  <definedNames>
    <definedName name="_xlnm.Print_Area" localSheetId="0">'Sheet1'!$B$2:$BJ$55</definedName>
  </definedNames>
  <calcPr fullCalcOnLoad="1"/>
</workbook>
</file>

<file path=xl/sharedStrings.xml><?xml version="1.0" encoding="utf-8"?>
<sst xmlns="http://schemas.openxmlformats.org/spreadsheetml/2006/main" count="134" uniqueCount="129">
  <si>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</si>
  <si>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</si>
  <si>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</si>
  <si>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</si>
  <si>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</si>
  <si>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</si>
  <si>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</si>
  <si>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</si>
  <si>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</si>
  <si>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</si>
  <si>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</si>
  <si>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</si>
  <si>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</si>
  <si>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</si>
  <si>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</si>
  <si>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</si>
  <si>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</si>
  <si>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</si>
  <si>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</si>
  <si>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</si>
  <si>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</si>
  <si>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</si>
  <si>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</si>
  <si>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</si>
  <si>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</si>
  <si>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</si>
  <si>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</si>
  <si>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</si>
  <si>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</si>
  <si>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</si>
  <si>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</si>
  <si>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</si>
  <si>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</si>
  <si>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</si>
  <si>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</si>
  <si>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</si>
  <si>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</si>
  <si>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</si>
  <si>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</si>
  <si>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</si>
  <si>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</si>
  <si>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</si>
  <si>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</si>
  <si>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沖　　　　縄</t>
  </si>
  <si>
    <t>合　　　　計</t>
  </si>
  <si>
    <t>鹿 　児 　島</t>
  </si>
  <si>
    <t>和　 歌 　山</t>
  </si>
  <si>
    <t>群　　　　馬</t>
  </si>
  <si>
    <t>計</t>
  </si>
  <si>
    <t>木材・木製品</t>
  </si>
  <si>
    <t>１・２・３類</t>
  </si>
  <si>
    <t>鉱　　　　　　　　　　　　　　　業</t>
  </si>
  <si>
    <t>繊　　　維</t>
  </si>
  <si>
    <t xml:space="preserve"> パルプ・紙</t>
  </si>
  <si>
    <t>化　　　学</t>
  </si>
  <si>
    <t xml:space="preserve"> 石油製品</t>
  </si>
  <si>
    <t xml:space="preserve">・紙加工品 </t>
  </si>
  <si>
    <t xml:space="preserve">・石炭製品 </t>
  </si>
  <si>
    <t>家具・装備品</t>
  </si>
  <si>
    <t xml:space="preserve"> なめし皮・</t>
  </si>
  <si>
    <t>一般機械器具</t>
  </si>
  <si>
    <t>電気機械器具</t>
  </si>
  <si>
    <t xml:space="preserve">機械器具 </t>
  </si>
  <si>
    <t xml:space="preserve"> その他の</t>
  </si>
  <si>
    <t xml:space="preserve">製造業 </t>
  </si>
  <si>
    <t xml:space="preserve">土石製品 </t>
  </si>
  <si>
    <t>各 種 商 品</t>
  </si>
  <si>
    <t>繊　 維　 品</t>
  </si>
  <si>
    <t xml:space="preserve"> 衣服・</t>
  </si>
  <si>
    <t xml:space="preserve"> 農畜産物</t>
  </si>
  <si>
    <t>食料・飲料</t>
  </si>
  <si>
    <t>建 築 材 料</t>
  </si>
  <si>
    <t>化 学 製 品</t>
  </si>
  <si>
    <t xml:space="preserve"> 鉱物・</t>
  </si>
  <si>
    <t xml:space="preserve">身の回り品 </t>
  </si>
  <si>
    <t xml:space="preserve">・水産物 </t>
  </si>
  <si>
    <t xml:space="preserve">金属材料 </t>
  </si>
  <si>
    <t>鉄　　　鋼</t>
  </si>
  <si>
    <t>非 鉄 金 属</t>
  </si>
  <si>
    <t>金 属 製 品</t>
  </si>
  <si>
    <t>倉　　　　　　庫　　　　　　業</t>
  </si>
  <si>
    <t>再 生 資 源</t>
  </si>
  <si>
    <t xml:space="preserve"> 家具・建具</t>
  </si>
  <si>
    <t xml:space="preserve"> 医薬品</t>
  </si>
  <si>
    <t xml:space="preserve">・じゅう器 </t>
  </si>
  <si>
    <t xml:space="preserve">・化粧品 </t>
  </si>
  <si>
    <t xml:space="preserve">卸売業 </t>
  </si>
  <si>
    <t>合　　計</t>
  </si>
  <si>
    <t>卸　　　　　　　　　　　　　　　　　　　　売　　　　　　　　　　　　　　　　　　　　業</t>
  </si>
  <si>
    <t>（年間調査　単位：トン）</t>
  </si>
  <si>
    <t xml:space="preserve"> 都道府県</t>
  </si>
  <si>
    <t xml:space="preserve"> 原油・天然ガス</t>
  </si>
  <si>
    <t xml:space="preserve">鉱　物 </t>
  </si>
  <si>
    <t xml:space="preserve">製　品 </t>
  </si>
  <si>
    <t xml:space="preserve"> 窯　業・</t>
  </si>
  <si>
    <t xml:space="preserve"> 情報通信</t>
  </si>
  <si>
    <t>自　動　車</t>
  </si>
  <si>
    <t>製　　　　　　　　造　　　　　　　　業</t>
  </si>
  <si>
    <t>表Ⅲ－１－３　都道府県・産業業種別年間輸出量　－重量－</t>
  </si>
  <si>
    <t xml:space="preserve">産業業種 </t>
  </si>
  <si>
    <t>その他の鉱業</t>
  </si>
  <si>
    <t>印刷・同関連</t>
  </si>
  <si>
    <t>生産用機械器具</t>
  </si>
  <si>
    <t>業務用機械器具</t>
  </si>
  <si>
    <t xml:space="preserve"> 電子部品・デバ</t>
  </si>
  <si>
    <t>輸送用機械器具</t>
  </si>
  <si>
    <t>イス・電子回路</t>
  </si>
  <si>
    <t xml:space="preserve"> 採石業、砂</t>
  </si>
  <si>
    <t>・砂利・玉石採取</t>
  </si>
  <si>
    <t>同製品・毛皮</t>
  </si>
  <si>
    <t xml:space="preserve"> 飲料・たばこ</t>
  </si>
  <si>
    <t>金　　属</t>
  </si>
  <si>
    <t>石炭・亜炭</t>
  </si>
  <si>
    <t>窯業原料用</t>
  </si>
  <si>
    <t>鉱　　業
(業種格付不能)</t>
  </si>
  <si>
    <t>食　料　品</t>
  </si>
  <si>
    <t xml:space="preserve"> プラスチック</t>
  </si>
  <si>
    <t>ゴ ム 製 品</t>
  </si>
  <si>
    <t>はん用機械器具</t>
  </si>
  <si>
    <t>電気機械器具</t>
  </si>
  <si>
    <t>卸 売 業
(業種格付不能)</t>
  </si>
  <si>
    <t>野　　積</t>
  </si>
  <si>
    <t>貯 蔵 そ う</t>
  </si>
  <si>
    <t>危　険　品
（建　屋）</t>
  </si>
  <si>
    <t>危　険　品
（タンク）</t>
  </si>
  <si>
    <t>水　　面</t>
  </si>
  <si>
    <t>冷　　蔵</t>
  </si>
  <si>
    <t xml:space="preserve">・飼料 </t>
  </si>
  <si>
    <t xml:space="preserve">機械器具 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</si>
</sst>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&quot;¥&quot;#,##0;&quot;¥&quot;\!\-#,##0"/>
    <numFmt numFmtId="179" formatCode="&quot;¥&quot;#,##0;[Red]&quot;¥&quot;\!\-#,##0"/>
    <numFmt numFmtId="180" formatCode="&quot;¥&quot;#,##0.00;&quot;¥&quot;\!\-#,##0.00"/>
    <numFmt numFmtId="181" formatCode="&quot;¥&quot;#,##0.00;[Red]&quot;¥&quot;\!\-#,##0.00"/>
    <numFmt numFmtId="182" formatCode="_ &quot;¥&quot;* #,##0_ ;_ &quot;¥&quot;* \!\-#,##0_ ;_ &quot;¥&quot;* &quot;-&quot;_ ;_ @_ "/>
    <numFmt numFmtId="183" formatCode="_ * #,##0_ ;_ * \!\-#,##0_ ;_ * &quot;-&quot;_ ;_ @_ "/>
    <numFmt numFmtId="184" formatCode="_ &quot;¥&quot;* #,##0.00_ ;_ &quot;¥&quot;* \!\-#,##0.00_ ;_ &quot;¥&quot;* &quot;-&quot;??_ ;_ @_ "/>
    <numFmt numFmtId="185" formatCode="_ * #,##0.00_ ;_ * \!\-#,##0.00_ ;_ * &quot;-&quot;??_ ;_ @_ "/>
    <numFmt numFmtId="186" formatCode="\!\$#,##0_);\!\(\!\$#,##0\!\)"/>
    <numFmt numFmtId="187" formatCode="\!\$#,##0_);[Red]\!\(\!\$#,##0\!\)"/>
    <numFmt numFmtId="188" formatCode="\!\$#,##0.00_);\!\(\!\$#,##0.00\!\)"/>
    <numFmt numFmtId="189" formatCode="\!\$#,##0.00_);[Red]\!\(\!\$#,##0.00\!\)"/>
    <numFmt numFmtId="190" formatCode="&quot;¥&quot;#,##0;&quot;¥&quot;&quot;¥&quot;\!\-#,##0"/>
    <numFmt numFmtId="191" formatCode="&quot;¥&quot;#,##0;[Red]&quot;¥&quot;&quot;¥&quot;\!\-#,##0"/>
    <numFmt numFmtId="192" formatCode="&quot;¥&quot;#,##0.00;&quot;¥&quot;&quot;¥&quot;\!\-#,##0.00"/>
    <numFmt numFmtId="193" formatCode="&quot;¥&quot;#,##0.00;[Red]&quot;¥&quot;&quot;¥&quot;\!\-#,##0.00"/>
    <numFmt numFmtId="194" formatCode="_ &quot;¥&quot;* #,##0_ ;_ &quot;¥&quot;* &quot;¥&quot;\!\-#,##0_ ;_ &quot;¥&quot;* &quot;-&quot;_ ;_ @_ "/>
    <numFmt numFmtId="195" formatCode="_ * #,##0_ ;_ * &quot;¥&quot;\!\-#,##0_ ;_ * &quot;-&quot;_ ;_ @_ "/>
    <numFmt numFmtId="196" formatCode="_ &quot;¥&quot;* #,##0.00_ ;_ &quot;¥&quot;* &quot;¥&quot;\!\-#,##0.00_ ;_ &quot;¥&quot;* &quot;-&quot;??_ ;_ @_ "/>
    <numFmt numFmtId="197" formatCode="_ * #,##0.00_ ;_ * &quot;¥&quot;\!\-#,##0.00_ ;_ * &quot;-&quot;??_ ;_ @_ "/>
    <numFmt numFmtId="198" formatCode="&quot;¥&quot;\!\$#,##0_);&quot;¥&quot;\!\(&quot;¥&quot;\!\$#,##0&quot;¥&quot;\!\)"/>
    <numFmt numFmtId="199" formatCode="&quot;¥&quot;\!\$#,##0_);[Red]&quot;¥&quot;\!\(&quot;¥&quot;\!\$#,##0&quot;¥&quot;\!\)"/>
    <numFmt numFmtId="200" formatCode="&quot;¥&quot;\!\$#,##0.00_);&quot;¥&quot;\!\(&quot;¥&quot;\!\$#,##0.00&quot;¥&quot;\!\)"/>
    <numFmt numFmtId="201" formatCode="&quot;¥&quot;\!\$#,##0.00_);[Red]&quot;¥&quot;\!\(&quot;¥&quot;\!\$#,##0.00&quot;¥&quot;\!\)"/>
    <numFmt numFmtId="202" formatCode="0."/>
    <numFmt numFmtId="203" formatCode="00000"/>
    <numFmt numFmtId="204" formatCode="0.0"/>
    <numFmt numFmtId="205" formatCode="#,##0_ ;[Red]\-#,##0\ "/>
    <numFmt numFmtId="206" formatCode="0.0%"/>
    <numFmt numFmtId="207" formatCode="#,##0.00_ ;[Red]\-#,##0.00\ "/>
    <numFmt numFmtId="208" formatCode="0.00_);[Red]\(0.00\)"/>
    <numFmt numFmtId="209" formatCode="#,##0_);\-#,##0_);"/>
  </numFmts>
  <fonts count="44">
    <font>
      <sz val="11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2"/>
      <name val="ＭＳ 明朝"/>
      <family val="1"/>
    </font>
    <font>
      <b/>
      <sz val="10"/>
      <color indexed="8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8" fontId="1" fillId="0" borderId="10" xfId="49" applyNumberFormat="1" applyFont="1" applyBorder="1" applyAlignment="1">
      <alignment horizontal="center" vertical="center"/>
    </xf>
    <xf numFmtId="38" fontId="1" fillId="0" borderId="10" xfId="49" applyNumberFormat="1" applyFont="1" applyBorder="1" applyAlignment="1">
      <alignment vertical="center"/>
    </xf>
    <xf numFmtId="38" fontId="1" fillId="0" borderId="0" xfId="49" applyNumberFormat="1" applyFont="1" applyAlignment="1">
      <alignment vertical="center"/>
    </xf>
    <xf numFmtId="38" fontId="3" fillId="0" borderId="11" xfId="49" applyNumberFormat="1" applyFont="1" applyBorder="1" applyAlignment="1">
      <alignment horizontal="right" vertical="center"/>
    </xf>
    <xf numFmtId="38" fontId="3" fillId="0" borderId="12" xfId="49" applyNumberFormat="1" applyFont="1" applyBorder="1" applyAlignment="1">
      <alignment horizontal="center" vertical="center"/>
    </xf>
    <xf numFmtId="38" fontId="4" fillId="0" borderId="13" xfId="49" applyNumberFormat="1" applyFont="1" applyBorder="1" applyAlignment="1">
      <alignment horizontal="center" vertical="center"/>
    </xf>
    <xf numFmtId="38" fontId="3" fillId="0" borderId="14" xfId="49" applyNumberFormat="1" applyFont="1" applyBorder="1" applyAlignment="1">
      <alignment horizontal="center" vertical="center"/>
    </xf>
    <xf numFmtId="38" fontId="3" fillId="0" borderId="13" xfId="49" applyNumberFormat="1" applyFont="1" applyBorder="1" applyAlignment="1">
      <alignment horizontal="center" vertical="center"/>
    </xf>
    <xf numFmtId="38" fontId="3" fillId="0" borderId="15" xfId="49" applyNumberFormat="1" applyFont="1" applyBorder="1" applyAlignment="1">
      <alignment horizontal="center" vertical="center"/>
    </xf>
    <xf numFmtId="38" fontId="1" fillId="0" borderId="0" xfId="49" applyNumberFormat="1" applyFont="1" applyAlignment="1">
      <alignment horizontal="center" vertical="center"/>
    </xf>
    <xf numFmtId="38" fontId="3" fillId="0" borderId="10" xfId="49" applyNumberFormat="1" applyFont="1" applyBorder="1" applyAlignment="1">
      <alignment horizontal="right" vertical="center"/>
    </xf>
    <xf numFmtId="38" fontId="1" fillId="0" borderId="16" xfId="49" applyNumberFormat="1" applyFont="1" applyFill="1" applyBorder="1" applyAlignment="1">
      <alignment horizontal="left" vertical="center"/>
    </xf>
    <xf numFmtId="0" fontId="1" fillId="0" borderId="17" xfId="0" applyFont="1" applyBorder="1" applyAlignment="1">
      <alignment horizontal="right" vertical="center"/>
    </xf>
    <xf numFmtId="38" fontId="1" fillId="0" borderId="17" xfId="49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209" fontId="1" fillId="0" borderId="18" xfId="49" applyNumberFormat="1" applyFont="1" applyBorder="1" applyAlignment="1">
      <alignment vertical="center"/>
    </xf>
    <xf numFmtId="209" fontId="1" fillId="0" borderId="19" xfId="49" applyNumberFormat="1" applyFont="1" applyBorder="1" applyAlignment="1">
      <alignment vertical="center"/>
    </xf>
    <xf numFmtId="209" fontId="1" fillId="0" borderId="20" xfId="49" applyNumberFormat="1" applyFont="1" applyBorder="1" applyAlignment="1">
      <alignment vertical="center"/>
    </xf>
    <xf numFmtId="209" fontId="1" fillId="0" borderId="21" xfId="49" applyNumberFormat="1" applyFont="1" applyBorder="1" applyAlignment="1">
      <alignment vertical="center"/>
    </xf>
    <xf numFmtId="209" fontId="5" fillId="0" borderId="22" xfId="49" applyNumberFormat="1" applyFont="1" applyBorder="1" applyAlignment="1">
      <alignment vertical="center"/>
    </xf>
    <xf numFmtId="209" fontId="5" fillId="0" borderId="23" xfId="49" applyNumberFormat="1" applyFont="1" applyBorder="1" applyAlignment="1">
      <alignment vertical="center"/>
    </xf>
    <xf numFmtId="209" fontId="5" fillId="0" borderId="24" xfId="49" applyNumberFormat="1" applyFont="1" applyBorder="1" applyAlignment="1">
      <alignment vertical="center"/>
    </xf>
    <xf numFmtId="209" fontId="1" fillId="0" borderId="16" xfId="49" applyNumberFormat="1" applyFont="1" applyBorder="1" applyAlignment="1">
      <alignment vertical="center"/>
    </xf>
    <xf numFmtId="209" fontId="1" fillId="0" borderId="25" xfId="49" applyNumberFormat="1" applyFont="1" applyBorder="1" applyAlignment="1">
      <alignment vertical="center"/>
    </xf>
    <xf numFmtId="209" fontId="1" fillId="0" borderId="26" xfId="49" applyNumberFormat="1" applyFont="1" applyBorder="1" applyAlignment="1">
      <alignment vertical="center"/>
    </xf>
    <xf numFmtId="209" fontId="1" fillId="0" borderId="22" xfId="49" applyNumberFormat="1" applyFont="1" applyBorder="1" applyAlignment="1">
      <alignment vertical="center"/>
    </xf>
    <xf numFmtId="209" fontId="1" fillId="0" borderId="23" xfId="49" applyNumberFormat="1" applyFont="1" applyBorder="1" applyAlignment="1">
      <alignment vertical="center"/>
    </xf>
    <xf numFmtId="209" fontId="1" fillId="0" borderId="24" xfId="49" applyNumberFormat="1" applyFont="1" applyBorder="1" applyAlignment="1">
      <alignment vertical="center"/>
    </xf>
    <xf numFmtId="209" fontId="1" fillId="0" borderId="17" xfId="49" applyNumberFormat="1" applyFont="1" applyBorder="1" applyAlignment="1">
      <alignment vertical="center"/>
    </xf>
    <xf numFmtId="209" fontId="1" fillId="0" borderId="27" xfId="49" applyNumberFormat="1" applyFont="1" applyBorder="1" applyAlignment="1">
      <alignment vertical="center"/>
    </xf>
    <xf numFmtId="209" fontId="1" fillId="0" borderId="28" xfId="49" applyNumberFormat="1" applyFont="1" applyBorder="1" applyAlignment="1">
      <alignment vertical="center"/>
    </xf>
    <xf numFmtId="38" fontId="1" fillId="0" borderId="12" xfId="49" applyNumberFormat="1" applyFont="1" applyBorder="1" applyAlignment="1">
      <alignment horizontal="center" vertical="center"/>
    </xf>
    <xf numFmtId="38" fontId="1" fillId="0" borderId="15" xfId="49" applyNumberFormat="1" applyFont="1" applyBorder="1" applyAlignment="1">
      <alignment horizontal="left" vertical="center"/>
    </xf>
    <xf numFmtId="38" fontId="8" fillId="0" borderId="16" xfId="49" applyNumberFormat="1" applyFont="1" applyFill="1" applyBorder="1" applyAlignment="1">
      <alignment horizontal="left" vertical="center"/>
    </xf>
    <xf numFmtId="0" fontId="8" fillId="0" borderId="17" xfId="0" applyFont="1" applyBorder="1" applyAlignment="1">
      <alignment horizontal="right" vertical="center"/>
    </xf>
    <xf numFmtId="209" fontId="1" fillId="0" borderId="29" xfId="49" applyNumberFormat="1" applyFont="1" applyBorder="1" applyAlignment="1">
      <alignment vertical="center"/>
    </xf>
    <xf numFmtId="209" fontId="5" fillId="0" borderId="30" xfId="49" applyNumberFormat="1" applyFont="1" applyBorder="1" applyAlignment="1">
      <alignment vertical="center"/>
    </xf>
    <xf numFmtId="209" fontId="1" fillId="0" borderId="31" xfId="49" applyNumberFormat="1" applyFont="1" applyBorder="1" applyAlignment="1">
      <alignment vertical="center"/>
    </xf>
    <xf numFmtId="209" fontId="1" fillId="0" borderId="30" xfId="49" applyNumberFormat="1" applyFont="1" applyBorder="1" applyAlignment="1">
      <alignment vertical="center"/>
    </xf>
    <xf numFmtId="209" fontId="1" fillId="0" borderId="32" xfId="49" applyNumberFormat="1" applyFont="1" applyBorder="1" applyAlignment="1">
      <alignment vertical="center"/>
    </xf>
    <xf numFmtId="38" fontId="1" fillId="0" borderId="18" xfId="49" applyNumberFormat="1" applyFont="1" applyFill="1" applyBorder="1" applyAlignment="1">
      <alignment horizontal="left" vertical="center"/>
    </xf>
    <xf numFmtId="0" fontId="1" fillId="0" borderId="22" xfId="0" applyFont="1" applyBorder="1" applyAlignment="1">
      <alignment horizontal="right" vertical="center"/>
    </xf>
    <xf numFmtId="38" fontId="1" fillId="0" borderId="16" xfId="49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8" fontId="1" fillId="0" borderId="16" xfId="49" applyNumberFormat="1" applyFont="1" applyBorder="1" applyAlignment="1">
      <alignment horizontal="center" vertical="center"/>
    </xf>
    <xf numFmtId="38" fontId="1" fillId="0" borderId="17" xfId="49" applyNumberFormat="1" applyFont="1" applyBorder="1" applyAlignment="1">
      <alignment horizontal="center" vertical="center"/>
    </xf>
    <xf numFmtId="6" fontId="1" fillId="0" borderId="19" xfId="57" applyFont="1" applyBorder="1" applyAlignment="1">
      <alignment horizontal="center" vertical="center"/>
    </xf>
    <xf numFmtId="6" fontId="1" fillId="0" borderId="27" xfId="57" applyFont="1" applyBorder="1" applyAlignment="1">
      <alignment horizontal="center" vertical="center"/>
    </xf>
    <xf numFmtId="38" fontId="1" fillId="0" borderId="31" xfId="49" applyNumberFormat="1" applyFont="1" applyBorder="1" applyAlignment="1">
      <alignment horizontal="center" vertical="center"/>
    </xf>
    <xf numFmtId="38" fontId="1" fillId="0" borderId="32" xfId="49" applyNumberFormat="1" applyFont="1" applyBorder="1" applyAlignment="1">
      <alignment horizontal="center" vertical="center"/>
    </xf>
    <xf numFmtId="38" fontId="1" fillId="0" borderId="16" xfId="49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38" fontId="1" fillId="0" borderId="11" xfId="49" applyNumberFormat="1" applyFont="1" applyBorder="1" applyAlignment="1">
      <alignment horizontal="center" vertical="center"/>
    </xf>
    <xf numFmtId="38" fontId="1" fillId="0" borderId="33" xfId="49" applyNumberFormat="1" applyFont="1" applyBorder="1" applyAlignment="1">
      <alignment horizontal="center" vertical="center"/>
    </xf>
    <xf numFmtId="38" fontId="1" fillId="0" borderId="34" xfId="49" applyNumberFormat="1" applyFont="1" applyBorder="1" applyAlignment="1">
      <alignment horizontal="center" vertical="center"/>
    </xf>
    <xf numFmtId="38" fontId="1" fillId="0" borderId="17" xfId="49" applyNumberFormat="1" applyFont="1" applyFill="1" applyBorder="1" applyAlignment="1">
      <alignment horizontal="center" vertical="center"/>
    </xf>
    <xf numFmtId="6" fontId="1" fillId="0" borderId="16" xfId="57" applyFont="1" applyBorder="1" applyAlignment="1">
      <alignment horizontal="center" vertical="center"/>
    </xf>
    <xf numFmtId="6" fontId="1" fillId="0" borderId="17" xfId="57" applyFont="1" applyBorder="1" applyAlignment="1">
      <alignment horizontal="center" vertical="center"/>
    </xf>
    <xf numFmtId="38" fontId="1" fillId="0" borderId="31" xfId="49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8" fontId="1" fillId="0" borderId="19" xfId="49" applyNumberFormat="1" applyFont="1" applyBorder="1" applyAlignment="1">
      <alignment horizontal="center" vertical="center"/>
    </xf>
    <xf numFmtId="38" fontId="1" fillId="0" borderId="27" xfId="49" applyNumberFormat="1" applyFont="1" applyBorder="1" applyAlignment="1">
      <alignment horizontal="center" vertical="center"/>
    </xf>
    <xf numFmtId="38" fontId="3" fillId="0" borderId="35" xfId="49" applyNumberFormat="1" applyFont="1" applyBorder="1" applyAlignment="1">
      <alignment horizontal="center" vertical="center"/>
    </xf>
    <xf numFmtId="38" fontId="3" fillId="0" borderId="36" xfId="49" applyNumberFormat="1" applyFont="1" applyBorder="1" applyAlignment="1">
      <alignment horizontal="center" vertical="center"/>
    </xf>
    <xf numFmtId="38" fontId="3" fillId="0" borderId="37" xfId="49" applyNumberFormat="1" applyFont="1" applyBorder="1" applyAlignment="1">
      <alignment horizontal="center" vertical="center"/>
    </xf>
    <xf numFmtId="38" fontId="1" fillId="0" borderId="17" xfId="49" applyNumberFormat="1" applyFont="1" applyBorder="1" applyAlignment="1">
      <alignment horizontal="center" vertical="center" wrapText="1"/>
    </xf>
    <xf numFmtId="38" fontId="1" fillId="0" borderId="26" xfId="49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BV55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8.796875" defaultRowHeight="13.5" customHeight="1"/>
  <cols>
    <col min="1" max="1" width="3.59765625" style="3" customWidth="1"/>
    <col min="2" max="2" width="11.59765625" style="10" customWidth="1"/>
    <col min="3" max="62" width="13.09765625" style="3" customWidth="1"/>
    <col min="63" max="16384" width="9" style="3" customWidth="1"/>
  </cols>
  <sheetData>
    <row r="1" spans="2:74" s="15" customFormat="1" ht="12" customHeight="1">
      <c r="B1" s="1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BV1" s="17"/>
    </row>
    <row r="2" spans="2:74" s="15" customFormat="1" ht="13.5">
      <c r="B2" s="54" t="s">
        <v>98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BV2" s="17"/>
    </row>
    <row r="3" ht="12" customHeight="1"/>
    <row r="4" spans="2:62" ht="12" customHeight="1">
      <c r="B4" s="1"/>
      <c r="C4" s="2"/>
      <c r="D4" s="2"/>
      <c r="E4" s="2"/>
      <c r="F4" s="2"/>
      <c r="G4" s="2"/>
      <c r="H4" s="2"/>
      <c r="I4" s="2"/>
      <c r="J4" s="11"/>
      <c r="K4" s="2"/>
      <c r="L4" s="2"/>
      <c r="M4" s="11"/>
      <c r="O4" s="2"/>
      <c r="P4" s="2"/>
      <c r="Q4" s="2"/>
      <c r="R4" s="2"/>
      <c r="S4" s="2"/>
      <c r="T4" s="2"/>
      <c r="U4" s="2"/>
      <c r="V4" s="2"/>
      <c r="X4" s="2"/>
      <c r="Y4" s="2"/>
      <c r="Z4" s="2"/>
      <c r="AA4" s="2"/>
      <c r="AB4" s="2"/>
      <c r="AC4" s="2"/>
      <c r="AD4" s="2"/>
      <c r="AE4" s="2"/>
      <c r="AF4" s="2"/>
      <c r="AG4" s="2"/>
      <c r="AH4" s="11"/>
      <c r="AI4" s="11"/>
      <c r="AJ4" s="2"/>
      <c r="AK4" s="2"/>
      <c r="AL4" s="2"/>
      <c r="AM4" s="2"/>
      <c r="AN4" s="2"/>
      <c r="AO4" s="2"/>
      <c r="AP4" s="2"/>
      <c r="AR4" s="2"/>
      <c r="AS4" s="2"/>
      <c r="AT4" s="2"/>
      <c r="AU4" s="2"/>
      <c r="AV4" s="2"/>
      <c r="AW4" s="2"/>
      <c r="AX4" s="2"/>
      <c r="AY4" s="2"/>
      <c r="AZ4" s="2"/>
      <c r="BA4" s="11"/>
      <c r="BB4" s="2"/>
      <c r="BC4" s="2"/>
      <c r="BD4" s="11"/>
      <c r="BI4" s="11"/>
      <c r="BJ4" s="11" t="s">
        <v>89</v>
      </c>
    </row>
    <row r="5" spans="2:62" ht="13.5" customHeight="1">
      <c r="B5" s="4" t="s">
        <v>99</v>
      </c>
      <c r="C5" s="55" t="s">
        <v>51</v>
      </c>
      <c r="D5" s="56"/>
      <c r="E5" s="56"/>
      <c r="F5" s="56"/>
      <c r="G5" s="56"/>
      <c r="H5" s="56"/>
      <c r="I5" s="56"/>
      <c r="J5" s="57"/>
      <c r="K5" s="55" t="s">
        <v>97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7"/>
      <c r="AJ5" s="55" t="s">
        <v>88</v>
      </c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7"/>
      <c r="BB5" s="55" t="s">
        <v>80</v>
      </c>
      <c r="BC5" s="56"/>
      <c r="BD5" s="56"/>
      <c r="BE5" s="56"/>
      <c r="BF5" s="56"/>
      <c r="BG5" s="56"/>
      <c r="BH5" s="56"/>
      <c r="BI5" s="57"/>
      <c r="BJ5" s="65" t="s">
        <v>87</v>
      </c>
    </row>
    <row r="6" spans="2:62" ht="13.5" customHeight="1">
      <c r="B6" s="34"/>
      <c r="C6" s="51" t="s">
        <v>111</v>
      </c>
      <c r="D6" s="59" t="s">
        <v>112</v>
      </c>
      <c r="E6" s="45" t="s">
        <v>91</v>
      </c>
      <c r="F6" s="36" t="s">
        <v>107</v>
      </c>
      <c r="G6" s="12" t="s">
        <v>113</v>
      </c>
      <c r="H6" s="47" t="s">
        <v>100</v>
      </c>
      <c r="I6" s="53" t="s">
        <v>114</v>
      </c>
      <c r="J6" s="63" t="s">
        <v>48</v>
      </c>
      <c r="K6" s="51" t="s">
        <v>115</v>
      </c>
      <c r="L6" s="43" t="s">
        <v>110</v>
      </c>
      <c r="M6" s="69" t="s">
        <v>52</v>
      </c>
      <c r="N6" s="47" t="s">
        <v>49</v>
      </c>
      <c r="O6" s="45" t="s">
        <v>58</v>
      </c>
      <c r="P6" s="12" t="s">
        <v>53</v>
      </c>
      <c r="Q6" s="45" t="s">
        <v>101</v>
      </c>
      <c r="R6" s="45" t="s">
        <v>54</v>
      </c>
      <c r="S6" s="12" t="s">
        <v>55</v>
      </c>
      <c r="T6" s="12" t="s">
        <v>116</v>
      </c>
      <c r="U6" s="47" t="s">
        <v>117</v>
      </c>
      <c r="V6" s="12" t="s">
        <v>59</v>
      </c>
      <c r="W6" s="12" t="s">
        <v>94</v>
      </c>
      <c r="X6" s="45" t="s">
        <v>77</v>
      </c>
      <c r="Y6" s="45" t="s">
        <v>78</v>
      </c>
      <c r="Z6" s="45" t="s">
        <v>79</v>
      </c>
      <c r="AA6" s="45" t="s">
        <v>118</v>
      </c>
      <c r="AB6" s="45" t="s">
        <v>102</v>
      </c>
      <c r="AC6" s="45" t="s">
        <v>103</v>
      </c>
      <c r="AD6" s="12" t="s">
        <v>104</v>
      </c>
      <c r="AE6" s="45" t="s">
        <v>61</v>
      </c>
      <c r="AF6" s="12" t="s">
        <v>95</v>
      </c>
      <c r="AG6" s="45" t="s">
        <v>105</v>
      </c>
      <c r="AH6" s="12" t="s">
        <v>63</v>
      </c>
      <c r="AI6" s="63" t="s">
        <v>48</v>
      </c>
      <c r="AJ6" s="61" t="s">
        <v>66</v>
      </c>
      <c r="AK6" s="45" t="s">
        <v>67</v>
      </c>
      <c r="AL6" s="12" t="s">
        <v>68</v>
      </c>
      <c r="AM6" s="12" t="s">
        <v>69</v>
      </c>
      <c r="AN6" s="45" t="s">
        <v>70</v>
      </c>
      <c r="AO6" s="45" t="s">
        <v>71</v>
      </c>
      <c r="AP6" s="45" t="s">
        <v>72</v>
      </c>
      <c r="AQ6" s="12" t="s">
        <v>73</v>
      </c>
      <c r="AR6" s="45" t="s">
        <v>81</v>
      </c>
      <c r="AS6" s="45" t="s">
        <v>60</v>
      </c>
      <c r="AT6" s="45" t="s">
        <v>96</v>
      </c>
      <c r="AU6" s="45" t="s">
        <v>119</v>
      </c>
      <c r="AV6" s="12" t="s">
        <v>63</v>
      </c>
      <c r="AW6" s="12" t="s">
        <v>82</v>
      </c>
      <c r="AX6" s="12" t="s">
        <v>83</v>
      </c>
      <c r="AY6" s="12" t="s">
        <v>63</v>
      </c>
      <c r="AZ6" s="53" t="s">
        <v>120</v>
      </c>
      <c r="BA6" s="49" t="s">
        <v>48</v>
      </c>
      <c r="BB6" s="51" t="s">
        <v>50</v>
      </c>
      <c r="BC6" s="47" t="s">
        <v>121</v>
      </c>
      <c r="BD6" s="47" t="s">
        <v>122</v>
      </c>
      <c r="BE6" s="53" t="s">
        <v>123</v>
      </c>
      <c r="BF6" s="53" t="s">
        <v>124</v>
      </c>
      <c r="BG6" s="47" t="s">
        <v>125</v>
      </c>
      <c r="BH6" s="47" t="s">
        <v>126</v>
      </c>
      <c r="BI6" s="63" t="s">
        <v>48</v>
      </c>
      <c r="BJ6" s="66"/>
    </row>
    <row r="7" spans="2:62" ht="13.5" customHeight="1">
      <c r="B7" s="35" t="s">
        <v>90</v>
      </c>
      <c r="C7" s="52"/>
      <c r="D7" s="60"/>
      <c r="E7" s="58"/>
      <c r="F7" s="37" t="s">
        <v>108</v>
      </c>
      <c r="G7" s="13" t="s">
        <v>92</v>
      </c>
      <c r="H7" s="48"/>
      <c r="I7" s="48"/>
      <c r="J7" s="64"/>
      <c r="K7" s="52"/>
      <c r="L7" s="44" t="s">
        <v>127</v>
      </c>
      <c r="M7" s="70"/>
      <c r="N7" s="48"/>
      <c r="O7" s="58"/>
      <c r="P7" s="13" t="s">
        <v>56</v>
      </c>
      <c r="Q7" s="58"/>
      <c r="R7" s="58"/>
      <c r="S7" s="14" t="s">
        <v>57</v>
      </c>
      <c r="T7" s="13" t="s">
        <v>93</v>
      </c>
      <c r="U7" s="48"/>
      <c r="V7" s="13" t="s">
        <v>109</v>
      </c>
      <c r="W7" s="13" t="s">
        <v>65</v>
      </c>
      <c r="X7" s="58"/>
      <c r="Y7" s="58"/>
      <c r="Z7" s="46"/>
      <c r="AA7" s="46"/>
      <c r="AB7" s="46"/>
      <c r="AC7" s="46"/>
      <c r="AD7" s="14" t="s">
        <v>106</v>
      </c>
      <c r="AE7" s="46"/>
      <c r="AF7" s="14" t="s">
        <v>62</v>
      </c>
      <c r="AG7" s="46"/>
      <c r="AH7" s="13" t="s">
        <v>64</v>
      </c>
      <c r="AI7" s="64"/>
      <c r="AJ7" s="62"/>
      <c r="AK7" s="46"/>
      <c r="AL7" s="14" t="s">
        <v>74</v>
      </c>
      <c r="AM7" s="14" t="s">
        <v>75</v>
      </c>
      <c r="AN7" s="46"/>
      <c r="AO7" s="46"/>
      <c r="AP7" s="46"/>
      <c r="AQ7" s="14" t="s">
        <v>76</v>
      </c>
      <c r="AR7" s="46"/>
      <c r="AS7" s="46"/>
      <c r="AT7" s="46"/>
      <c r="AU7" s="46"/>
      <c r="AV7" s="13" t="s">
        <v>128</v>
      </c>
      <c r="AW7" s="14" t="s">
        <v>84</v>
      </c>
      <c r="AX7" s="13" t="s">
        <v>85</v>
      </c>
      <c r="AY7" s="13" t="s">
        <v>86</v>
      </c>
      <c r="AZ7" s="48"/>
      <c r="BA7" s="50"/>
      <c r="BB7" s="52"/>
      <c r="BC7" s="48"/>
      <c r="BD7" s="48"/>
      <c r="BE7" s="68"/>
      <c r="BF7" s="68"/>
      <c r="BG7" s="48"/>
      <c r="BH7" s="48"/>
      <c r="BI7" s="64"/>
      <c r="BJ7" s="67"/>
    </row>
    <row r="8" spans="2:62" ht="12" customHeight="1">
      <c r="B8" s="5" t="s">
        <v>0</v>
      </c>
      <c r="C8" s="3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9">
        <f>SUM(C8:I8)</f>
        <v>0</v>
      </c>
      <c r="K8" s="38">
        <v>97635.926</v>
      </c>
      <c r="L8" s="18">
        <v>23.971</v>
      </c>
      <c r="M8" s="21">
        <v>0</v>
      </c>
      <c r="N8" s="18">
        <v>0</v>
      </c>
      <c r="O8" s="18">
        <v>0</v>
      </c>
      <c r="P8" s="18">
        <v>120141.655</v>
      </c>
      <c r="Q8" s="18">
        <v>0</v>
      </c>
      <c r="R8" s="18">
        <v>2909.685</v>
      </c>
      <c r="S8" s="18">
        <v>1060062</v>
      </c>
      <c r="T8" s="18">
        <v>5803.455</v>
      </c>
      <c r="U8" s="18">
        <v>0</v>
      </c>
      <c r="V8" s="18">
        <v>0</v>
      </c>
      <c r="W8" s="18">
        <v>630000</v>
      </c>
      <c r="X8" s="18">
        <v>1042502.706</v>
      </c>
      <c r="Y8" s="18">
        <v>0</v>
      </c>
      <c r="Z8" s="18">
        <v>0</v>
      </c>
      <c r="AA8" s="18">
        <v>0</v>
      </c>
      <c r="AB8" s="18">
        <v>799.705</v>
      </c>
      <c r="AC8" s="18">
        <v>0</v>
      </c>
      <c r="AD8" s="18">
        <v>9303.598</v>
      </c>
      <c r="AE8" s="18">
        <v>0</v>
      </c>
      <c r="AF8" s="18">
        <v>0</v>
      </c>
      <c r="AG8" s="18">
        <v>183390.714</v>
      </c>
      <c r="AH8" s="18">
        <v>0</v>
      </c>
      <c r="AI8" s="19">
        <f>SUM(K8:AH8)</f>
        <v>3152573.4150000005</v>
      </c>
      <c r="AJ8" s="3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110.621</v>
      </c>
      <c r="AQ8" s="20">
        <v>0</v>
      </c>
      <c r="AR8" s="18">
        <v>219690.777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9">
        <f>SUM(AJ8:AZ8)</f>
        <v>219801.39800000002</v>
      </c>
      <c r="BB8" s="38">
        <v>11808.791</v>
      </c>
      <c r="BC8" s="18">
        <v>354.008</v>
      </c>
      <c r="BD8" s="18">
        <v>0</v>
      </c>
      <c r="BE8" s="18">
        <v>0</v>
      </c>
      <c r="BF8" s="18">
        <v>0</v>
      </c>
      <c r="BG8" s="18">
        <v>0</v>
      </c>
      <c r="BH8" s="18">
        <v>14024.538</v>
      </c>
      <c r="BI8" s="19">
        <f>SUM(BB8:BH8)</f>
        <v>26187.337</v>
      </c>
      <c r="BJ8" s="19">
        <f>+J8+AI8+BA8+BI8</f>
        <v>3398562.1500000004</v>
      </c>
    </row>
    <row r="9" spans="2:62" ht="12" customHeight="1">
      <c r="B9" s="5" t="s">
        <v>1</v>
      </c>
      <c r="C9" s="3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9">
        <f aca="true" t="shared" si="0" ref="J9:J54">SUM(C9:I9)</f>
        <v>0</v>
      </c>
      <c r="K9" s="38">
        <v>0</v>
      </c>
      <c r="L9" s="18">
        <v>0</v>
      </c>
      <c r="M9" s="21">
        <v>0</v>
      </c>
      <c r="N9" s="18">
        <v>0</v>
      </c>
      <c r="O9" s="18">
        <v>0</v>
      </c>
      <c r="P9" s="18">
        <v>16821</v>
      </c>
      <c r="Q9" s="18">
        <v>0</v>
      </c>
      <c r="R9" s="18">
        <v>614.909</v>
      </c>
      <c r="S9" s="18">
        <v>0</v>
      </c>
      <c r="T9" s="18">
        <v>0</v>
      </c>
      <c r="U9" s="18">
        <v>0</v>
      </c>
      <c r="V9" s="18">
        <v>0</v>
      </c>
      <c r="W9" s="18">
        <v>657902.266</v>
      </c>
      <c r="X9" s="18">
        <v>219264.993</v>
      </c>
      <c r="Y9" s="18">
        <v>51182.06</v>
      </c>
      <c r="Z9" s="18">
        <v>0</v>
      </c>
      <c r="AA9" s="18">
        <v>0</v>
      </c>
      <c r="AB9" s="18">
        <v>0</v>
      </c>
      <c r="AC9" s="18">
        <v>12504.478</v>
      </c>
      <c r="AD9" s="18">
        <v>993.861</v>
      </c>
      <c r="AE9" s="18">
        <v>970.176</v>
      </c>
      <c r="AF9" s="18">
        <v>0</v>
      </c>
      <c r="AG9" s="18">
        <v>0</v>
      </c>
      <c r="AH9" s="18">
        <v>49.124</v>
      </c>
      <c r="AI9" s="19">
        <f aca="true" t="shared" si="1" ref="AI9:AI54">SUM(K9:AH9)</f>
        <v>960302.8669999999</v>
      </c>
      <c r="AJ9" s="38">
        <v>0</v>
      </c>
      <c r="AK9" s="18">
        <v>0</v>
      </c>
      <c r="AL9" s="18">
        <v>0</v>
      </c>
      <c r="AM9" s="18">
        <v>18466.697</v>
      </c>
      <c r="AN9" s="18">
        <v>0</v>
      </c>
      <c r="AO9" s="18">
        <v>0</v>
      </c>
      <c r="AP9" s="18">
        <v>0</v>
      </c>
      <c r="AQ9" s="18">
        <v>0</v>
      </c>
      <c r="AR9" s="18">
        <v>3996.571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9">
        <f aca="true" t="shared" si="2" ref="BA9:BA54">SUM(AJ9:AZ9)</f>
        <v>22463.268</v>
      </c>
      <c r="BB9" s="3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9">
        <f>SUM(BB9:BH9)</f>
        <v>0</v>
      </c>
      <c r="BJ9" s="19">
        <f aca="true" t="shared" si="3" ref="BJ9:BJ55">+J9+AI9+BA9+BI9</f>
        <v>982766.1349999999</v>
      </c>
    </row>
    <row r="10" spans="2:62" ht="12" customHeight="1">
      <c r="B10" s="5" t="s">
        <v>2</v>
      </c>
      <c r="C10" s="38">
        <v>0</v>
      </c>
      <c r="D10" s="18">
        <v>0</v>
      </c>
      <c r="E10" s="18">
        <v>0</v>
      </c>
      <c r="F10" s="18">
        <v>375903.776</v>
      </c>
      <c r="G10" s="18">
        <v>0</v>
      </c>
      <c r="H10" s="18">
        <v>0</v>
      </c>
      <c r="I10" s="18">
        <v>0</v>
      </c>
      <c r="J10" s="19">
        <f t="shared" si="0"/>
        <v>375903.776</v>
      </c>
      <c r="K10" s="38">
        <v>2187.941</v>
      </c>
      <c r="L10" s="18">
        <v>416.556</v>
      </c>
      <c r="M10" s="21">
        <v>0</v>
      </c>
      <c r="N10" s="18">
        <v>0</v>
      </c>
      <c r="O10" s="18">
        <v>0</v>
      </c>
      <c r="P10" s="18">
        <v>96261.567</v>
      </c>
      <c r="Q10" s="18">
        <v>0</v>
      </c>
      <c r="R10" s="18">
        <v>1338.036</v>
      </c>
      <c r="S10" s="18">
        <v>0</v>
      </c>
      <c r="T10" s="18">
        <v>0</v>
      </c>
      <c r="U10" s="18">
        <v>0</v>
      </c>
      <c r="V10" s="18">
        <v>0</v>
      </c>
      <c r="W10" s="18">
        <v>233.394</v>
      </c>
      <c r="X10" s="18">
        <v>112328.157</v>
      </c>
      <c r="Y10" s="18">
        <v>269.908</v>
      </c>
      <c r="Z10" s="18">
        <v>0</v>
      </c>
      <c r="AA10" s="18">
        <v>10544.838</v>
      </c>
      <c r="AB10" s="18">
        <v>3813.935</v>
      </c>
      <c r="AC10" s="18">
        <v>1094.289</v>
      </c>
      <c r="AD10" s="18">
        <v>8242.337</v>
      </c>
      <c r="AE10" s="18">
        <v>20485.739</v>
      </c>
      <c r="AF10" s="18">
        <v>265.847</v>
      </c>
      <c r="AG10" s="18">
        <v>6145.594</v>
      </c>
      <c r="AH10" s="18">
        <v>1878.436</v>
      </c>
      <c r="AI10" s="19">
        <f t="shared" si="1"/>
        <v>265506.57399999996</v>
      </c>
      <c r="AJ10" s="3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12340.75</v>
      </c>
      <c r="AS10" s="18">
        <v>0</v>
      </c>
      <c r="AT10" s="18">
        <v>0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9">
        <f t="shared" si="2"/>
        <v>12340.75</v>
      </c>
      <c r="BB10" s="38">
        <v>1114.65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371</v>
      </c>
      <c r="BI10" s="19">
        <f aca="true" t="shared" si="4" ref="BI10:BI54">SUM(BB10:BH10)</f>
        <v>1485.65</v>
      </c>
      <c r="BJ10" s="19">
        <f t="shared" si="3"/>
        <v>655236.75</v>
      </c>
    </row>
    <row r="11" spans="2:62" ht="12" customHeight="1">
      <c r="B11" s="5" t="s">
        <v>3</v>
      </c>
      <c r="C11" s="3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9">
        <f t="shared" si="0"/>
        <v>0</v>
      </c>
      <c r="K11" s="38">
        <v>36.642</v>
      </c>
      <c r="L11" s="18">
        <v>0</v>
      </c>
      <c r="M11" s="21">
        <v>0</v>
      </c>
      <c r="N11" s="18">
        <v>0</v>
      </c>
      <c r="O11" s="18">
        <v>0</v>
      </c>
      <c r="P11" s="18">
        <v>96747.282</v>
      </c>
      <c r="Q11" s="18">
        <v>0</v>
      </c>
      <c r="R11" s="18">
        <v>1019.68</v>
      </c>
      <c r="S11" s="18">
        <v>0</v>
      </c>
      <c r="T11" s="18">
        <v>526.667</v>
      </c>
      <c r="U11" s="18">
        <v>136247.362</v>
      </c>
      <c r="V11" s="18">
        <v>0</v>
      </c>
      <c r="W11" s="18">
        <v>3351.213</v>
      </c>
      <c r="X11" s="18">
        <v>342624.328</v>
      </c>
      <c r="Y11" s="18">
        <v>0</v>
      </c>
      <c r="Z11" s="18">
        <v>9989.513</v>
      </c>
      <c r="AA11" s="18">
        <v>4225.804</v>
      </c>
      <c r="AB11" s="18">
        <v>4812.083</v>
      </c>
      <c r="AC11" s="18">
        <v>1472.852</v>
      </c>
      <c r="AD11" s="18">
        <v>27840.621</v>
      </c>
      <c r="AE11" s="18">
        <v>1408.222</v>
      </c>
      <c r="AF11" s="18">
        <v>206.648</v>
      </c>
      <c r="AG11" s="18">
        <v>47850.401</v>
      </c>
      <c r="AH11" s="18">
        <v>0</v>
      </c>
      <c r="AI11" s="19">
        <f t="shared" si="1"/>
        <v>678359.318</v>
      </c>
      <c r="AJ11" s="3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128907.059</v>
      </c>
      <c r="AS11" s="18">
        <v>0</v>
      </c>
      <c r="AT11" s="18">
        <v>0</v>
      </c>
      <c r="AU11" s="18">
        <v>0</v>
      </c>
      <c r="AV11" s="18">
        <v>0</v>
      </c>
      <c r="AW11" s="18">
        <v>0</v>
      </c>
      <c r="AX11" s="18">
        <v>0</v>
      </c>
      <c r="AY11" s="18">
        <v>0</v>
      </c>
      <c r="AZ11" s="18">
        <v>0</v>
      </c>
      <c r="BA11" s="19">
        <f t="shared" si="2"/>
        <v>128907.059</v>
      </c>
      <c r="BB11" s="38">
        <v>6740.784</v>
      </c>
      <c r="BC11" s="18">
        <v>300369.841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9">
        <f t="shared" si="4"/>
        <v>307110.625</v>
      </c>
      <c r="BJ11" s="19">
        <f t="shared" si="3"/>
        <v>1114377.0019999999</v>
      </c>
    </row>
    <row r="12" spans="2:62" ht="12" customHeight="1">
      <c r="B12" s="5" t="s">
        <v>4</v>
      </c>
      <c r="C12" s="3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9">
        <f t="shared" si="0"/>
        <v>0</v>
      </c>
      <c r="K12" s="38">
        <v>0</v>
      </c>
      <c r="L12" s="18">
        <v>42.263</v>
      </c>
      <c r="M12" s="21">
        <v>5438.854</v>
      </c>
      <c r="N12" s="18">
        <v>0</v>
      </c>
      <c r="O12" s="18">
        <v>0</v>
      </c>
      <c r="P12" s="18">
        <v>97970.48</v>
      </c>
      <c r="Q12" s="18">
        <v>0</v>
      </c>
      <c r="R12" s="18">
        <v>27.978</v>
      </c>
      <c r="S12" s="18">
        <v>0</v>
      </c>
      <c r="T12" s="18">
        <v>924.645</v>
      </c>
      <c r="U12" s="18">
        <v>0</v>
      </c>
      <c r="V12" s="18">
        <v>0</v>
      </c>
      <c r="W12" s="18">
        <v>8554.829</v>
      </c>
      <c r="X12" s="18">
        <v>0</v>
      </c>
      <c r="Y12" s="18">
        <v>126294.501</v>
      </c>
      <c r="Z12" s="18">
        <v>67.579</v>
      </c>
      <c r="AA12" s="18">
        <v>0</v>
      </c>
      <c r="AB12" s="18">
        <v>52.017</v>
      </c>
      <c r="AC12" s="18">
        <v>7293.784</v>
      </c>
      <c r="AD12" s="18">
        <v>10842.067</v>
      </c>
      <c r="AE12" s="18">
        <v>113.056</v>
      </c>
      <c r="AF12" s="18">
        <v>7.164</v>
      </c>
      <c r="AG12" s="18">
        <v>2724.813</v>
      </c>
      <c r="AH12" s="18">
        <v>0</v>
      </c>
      <c r="AI12" s="19">
        <f t="shared" si="1"/>
        <v>260354.03</v>
      </c>
      <c r="AJ12" s="3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70525.372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9">
        <f t="shared" si="2"/>
        <v>70525.372</v>
      </c>
      <c r="BB12" s="38">
        <v>265.143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9">
        <f t="shared" si="4"/>
        <v>265.143</v>
      </c>
      <c r="BJ12" s="19">
        <f t="shared" si="3"/>
        <v>331144.545</v>
      </c>
    </row>
    <row r="13" spans="2:62" ht="12" customHeight="1">
      <c r="B13" s="5" t="s">
        <v>5</v>
      </c>
      <c r="C13" s="3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9">
        <f t="shared" si="0"/>
        <v>0</v>
      </c>
      <c r="K13" s="38">
        <v>0</v>
      </c>
      <c r="L13" s="18">
        <v>373.592</v>
      </c>
      <c r="M13" s="21">
        <v>1248.7</v>
      </c>
      <c r="N13" s="18">
        <v>0</v>
      </c>
      <c r="O13" s="18">
        <v>0</v>
      </c>
      <c r="P13" s="18">
        <v>0</v>
      </c>
      <c r="Q13" s="18">
        <v>8.22</v>
      </c>
      <c r="R13" s="18">
        <v>35104.259</v>
      </c>
      <c r="S13" s="18">
        <v>0</v>
      </c>
      <c r="T13" s="18">
        <v>65.416</v>
      </c>
      <c r="U13" s="18">
        <v>0</v>
      </c>
      <c r="V13" s="18">
        <v>0</v>
      </c>
      <c r="W13" s="18">
        <v>5069.276</v>
      </c>
      <c r="X13" s="18">
        <v>212222.715</v>
      </c>
      <c r="Y13" s="18">
        <v>1007.834</v>
      </c>
      <c r="Z13" s="18">
        <v>0</v>
      </c>
      <c r="AA13" s="18">
        <v>86.174</v>
      </c>
      <c r="AB13" s="18">
        <v>21970.624</v>
      </c>
      <c r="AC13" s="18">
        <v>201.155</v>
      </c>
      <c r="AD13" s="18">
        <v>9089.602</v>
      </c>
      <c r="AE13" s="18">
        <v>4721.698</v>
      </c>
      <c r="AF13" s="18">
        <v>5889.515</v>
      </c>
      <c r="AG13" s="18">
        <v>131.693</v>
      </c>
      <c r="AH13" s="18">
        <v>2975.392</v>
      </c>
      <c r="AI13" s="19">
        <f t="shared" si="1"/>
        <v>300165.86500000005</v>
      </c>
      <c r="AJ13" s="3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9">
        <f t="shared" si="2"/>
        <v>0</v>
      </c>
      <c r="BB13" s="38">
        <v>451.705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9">
        <f t="shared" si="4"/>
        <v>451.705</v>
      </c>
      <c r="BJ13" s="19">
        <f t="shared" si="3"/>
        <v>300617.57000000007</v>
      </c>
    </row>
    <row r="14" spans="2:62" ht="12" customHeight="1">
      <c r="B14" s="5" t="s">
        <v>6</v>
      </c>
      <c r="C14" s="3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9">
        <f t="shared" si="0"/>
        <v>0</v>
      </c>
      <c r="K14" s="38">
        <v>0</v>
      </c>
      <c r="L14" s="18">
        <v>1050.144</v>
      </c>
      <c r="M14" s="21">
        <v>3261.961</v>
      </c>
      <c r="N14" s="18">
        <v>0</v>
      </c>
      <c r="O14" s="18">
        <v>0</v>
      </c>
      <c r="P14" s="18">
        <v>4240.964</v>
      </c>
      <c r="Q14" s="18">
        <v>0</v>
      </c>
      <c r="R14" s="18">
        <v>57451.982</v>
      </c>
      <c r="S14" s="18">
        <v>0</v>
      </c>
      <c r="T14" s="18">
        <v>9165.761</v>
      </c>
      <c r="U14" s="18">
        <v>81164.79</v>
      </c>
      <c r="V14" s="18">
        <v>0</v>
      </c>
      <c r="W14" s="18">
        <v>5483.143</v>
      </c>
      <c r="X14" s="18">
        <v>2054.532</v>
      </c>
      <c r="Y14" s="18">
        <v>917582.639</v>
      </c>
      <c r="Z14" s="18">
        <v>118.445</v>
      </c>
      <c r="AA14" s="18">
        <v>3288.364</v>
      </c>
      <c r="AB14" s="18">
        <v>26366.824</v>
      </c>
      <c r="AC14" s="18">
        <v>5728.338</v>
      </c>
      <c r="AD14" s="18">
        <v>6066.672</v>
      </c>
      <c r="AE14" s="18">
        <v>14557.557</v>
      </c>
      <c r="AF14" s="18">
        <v>8000.698</v>
      </c>
      <c r="AG14" s="18">
        <v>21933.524</v>
      </c>
      <c r="AH14" s="18">
        <v>0</v>
      </c>
      <c r="AI14" s="19">
        <f t="shared" si="1"/>
        <v>1167516.3380000002</v>
      </c>
      <c r="AJ14" s="3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1069.154</v>
      </c>
      <c r="AR14" s="18">
        <v>60411.058</v>
      </c>
      <c r="AS14" s="18">
        <v>0</v>
      </c>
      <c r="AT14" s="18">
        <v>0</v>
      </c>
      <c r="AU14" s="18">
        <v>8.371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9">
        <f t="shared" si="2"/>
        <v>61488.583</v>
      </c>
      <c r="BB14" s="3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9">
        <f t="shared" si="4"/>
        <v>0</v>
      </c>
      <c r="BJ14" s="19">
        <f t="shared" si="3"/>
        <v>1229004.9210000003</v>
      </c>
    </row>
    <row r="15" spans="2:62" ht="12" customHeight="1">
      <c r="B15" s="5" t="s">
        <v>7</v>
      </c>
      <c r="C15" s="3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9">
        <f t="shared" si="0"/>
        <v>0</v>
      </c>
      <c r="K15" s="38">
        <v>40685.475</v>
      </c>
      <c r="L15" s="18">
        <v>0</v>
      </c>
      <c r="M15" s="21">
        <v>3222.946</v>
      </c>
      <c r="N15" s="18">
        <v>0</v>
      </c>
      <c r="O15" s="18">
        <v>774.596</v>
      </c>
      <c r="P15" s="18">
        <v>279.774</v>
      </c>
      <c r="Q15" s="18">
        <v>0</v>
      </c>
      <c r="R15" s="18">
        <v>1200868.842</v>
      </c>
      <c r="S15" s="18">
        <v>970172.675</v>
      </c>
      <c r="T15" s="18">
        <v>53682.041</v>
      </c>
      <c r="U15" s="18">
        <v>1659.421</v>
      </c>
      <c r="V15" s="18">
        <v>0</v>
      </c>
      <c r="W15" s="18">
        <v>2463361.727</v>
      </c>
      <c r="X15" s="18">
        <v>3777814.478</v>
      </c>
      <c r="Y15" s="18">
        <v>74434.892</v>
      </c>
      <c r="Z15" s="18">
        <v>82310.066</v>
      </c>
      <c r="AA15" s="18">
        <v>41703.255</v>
      </c>
      <c r="AB15" s="18">
        <v>232301.175</v>
      </c>
      <c r="AC15" s="18">
        <v>13387.325</v>
      </c>
      <c r="AD15" s="18">
        <v>20482.696</v>
      </c>
      <c r="AE15" s="18">
        <v>148404.597</v>
      </c>
      <c r="AF15" s="18">
        <v>2492</v>
      </c>
      <c r="AG15" s="18">
        <v>165930.373</v>
      </c>
      <c r="AH15" s="18">
        <v>13485.004</v>
      </c>
      <c r="AI15" s="19">
        <f t="shared" si="1"/>
        <v>9307453.358000003</v>
      </c>
      <c r="AJ15" s="3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25682.687</v>
      </c>
      <c r="AZ15" s="18">
        <v>26327.458</v>
      </c>
      <c r="BA15" s="19">
        <f t="shared" si="2"/>
        <v>52010.145000000004</v>
      </c>
      <c r="BB15" s="38">
        <v>71471.957</v>
      </c>
      <c r="BC15" s="18">
        <v>0</v>
      </c>
      <c r="BD15" s="18">
        <v>0</v>
      </c>
      <c r="BE15" s="18">
        <v>53.374</v>
      </c>
      <c r="BF15" s="18">
        <v>0</v>
      </c>
      <c r="BG15" s="18">
        <v>0</v>
      </c>
      <c r="BH15" s="18">
        <v>16352.222</v>
      </c>
      <c r="BI15" s="19">
        <f t="shared" si="4"/>
        <v>87877.55299999999</v>
      </c>
      <c r="BJ15" s="19">
        <f t="shared" si="3"/>
        <v>9447341.056000002</v>
      </c>
    </row>
    <row r="16" spans="2:62" ht="12" customHeight="1">
      <c r="B16" s="5" t="s">
        <v>8</v>
      </c>
      <c r="C16" s="3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9">
        <f t="shared" si="0"/>
        <v>0</v>
      </c>
      <c r="K16" s="38">
        <v>218.564</v>
      </c>
      <c r="L16" s="18">
        <v>27253.884</v>
      </c>
      <c r="M16" s="21">
        <v>2.035</v>
      </c>
      <c r="N16" s="18">
        <v>0</v>
      </c>
      <c r="O16" s="18">
        <v>0</v>
      </c>
      <c r="P16" s="18">
        <v>17457.91</v>
      </c>
      <c r="Q16" s="18">
        <v>0</v>
      </c>
      <c r="R16" s="18">
        <v>19584.082</v>
      </c>
      <c r="S16" s="18">
        <v>0</v>
      </c>
      <c r="T16" s="18">
        <v>67974.547</v>
      </c>
      <c r="U16" s="18">
        <v>48532.29</v>
      </c>
      <c r="V16" s="18">
        <v>0</v>
      </c>
      <c r="W16" s="18">
        <v>3467.699</v>
      </c>
      <c r="X16" s="18">
        <v>198155.063</v>
      </c>
      <c r="Y16" s="18">
        <v>26637.846</v>
      </c>
      <c r="Z16" s="18">
        <v>15857.128</v>
      </c>
      <c r="AA16" s="18">
        <v>6880.378</v>
      </c>
      <c r="AB16" s="18">
        <v>11847.38</v>
      </c>
      <c r="AC16" s="18">
        <v>29586.16</v>
      </c>
      <c r="AD16" s="18">
        <v>12488.304</v>
      </c>
      <c r="AE16" s="18">
        <v>9680.561</v>
      </c>
      <c r="AF16" s="18">
        <v>0</v>
      </c>
      <c r="AG16" s="18">
        <v>381572.888</v>
      </c>
      <c r="AH16" s="18">
        <v>1107.566</v>
      </c>
      <c r="AI16" s="19">
        <f t="shared" si="1"/>
        <v>878304.285</v>
      </c>
      <c r="AJ16" s="38">
        <v>0</v>
      </c>
      <c r="AK16" s="18">
        <v>0</v>
      </c>
      <c r="AL16" s="18">
        <v>0</v>
      </c>
      <c r="AM16" s="18">
        <v>100310.104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44052.812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9">
        <f t="shared" si="2"/>
        <v>144362.916</v>
      </c>
      <c r="BB16" s="38">
        <v>57234.445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9">
        <f t="shared" si="4"/>
        <v>57234.445</v>
      </c>
      <c r="BJ16" s="19">
        <f t="shared" si="3"/>
        <v>1079901.646</v>
      </c>
    </row>
    <row r="17" spans="2:62" ht="12" customHeight="1">
      <c r="B17" s="6" t="s">
        <v>47</v>
      </c>
      <c r="C17" s="39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3">
        <f t="shared" si="0"/>
        <v>0</v>
      </c>
      <c r="K17" s="39">
        <v>4902.794</v>
      </c>
      <c r="L17" s="22">
        <v>10841.028</v>
      </c>
      <c r="M17" s="24">
        <v>0</v>
      </c>
      <c r="N17" s="22">
        <v>0</v>
      </c>
      <c r="O17" s="22">
        <v>0</v>
      </c>
      <c r="P17" s="22">
        <v>0</v>
      </c>
      <c r="Q17" s="22">
        <v>0</v>
      </c>
      <c r="R17" s="22">
        <v>593239.916</v>
      </c>
      <c r="S17" s="22">
        <v>0</v>
      </c>
      <c r="T17" s="22">
        <v>11853.62</v>
      </c>
      <c r="U17" s="22">
        <v>10216.903</v>
      </c>
      <c r="V17" s="22">
        <v>0</v>
      </c>
      <c r="W17" s="22">
        <v>159911.695</v>
      </c>
      <c r="X17" s="22">
        <v>19038.365</v>
      </c>
      <c r="Y17" s="22">
        <v>3.891</v>
      </c>
      <c r="Z17" s="22">
        <v>0</v>
      </c>
      <c r="AA17" s="22">
        <v>14435.984</v>
      </c>
      <c r="AB17" s="22">
        <v>58377.574</v>
      </c>
      <c r="AC17" s="22">
        <v>35135.524</v>
      </c>
      <c r="AD17" s="22">
        <v>2972.199</v>
      </c>
      <c r="AE17" s="22">
        <v>46653.89</v>
      </c>
      <c r="AF17" s="22">
        <v>6405.931</v>
      </c>
      <c r="AG17" s="22">
        <v>397898.327</v>
      </c>
      <c r="AH17" s="22">
        <v>18064.431</v>
      </c>
      <c r="AI17" s="23">
        <f t="shared" si="1"/>
        <v>1389952.0720000002</v>
      </c>
      <c r="AJ17" s="39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3">
        <f t="shared" si="2"/>
        <v>0</v>
      </c>
      <c r="BB17" s="39">
        <v>93401.385</v>
      </c>
      <c r="BC17" s="22">
        <v>0</v>
      </c>
      <c r="BD17" s="22">
        <v>0</v>
      </c>
      <c r="BE17" s="22">
        <v>13277.99</v>
      </c>
      <c r="BF17" s="22">
        <v>0</v>
      </c>
      <c r="BG17" s="22">
        <v>0</v>
      </c>
      <c r="BH17" s="22">
        <v>43914.526</v>
      </c>
      <c r="BI17" s="23">
        <f t="shared" si="4"/>
        <v>150593.901</v>
      </c>
      <c r="BJ17" s="23">
        <f t="shared" si="3"/>
        <v>1540545.9730000002</v>
      </c>
    </row>
    <row r="18" spans="2:62" ht="12" customHeight="1">
      <c r="B18" s="5" t="s">
        <v>9</v>
      </c>
      <c r="C18" s="3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9">
        <f t="shared" si="0"/>
        <v>0</v>
      </c>
      <c r="K18" s="38">
        <v>21068.496</v>
      </c>
      <c r="L18" s="18">
        <v>105273.426</v>
      </c>
      <c r="M18" s="21">
        <v>2664.369</v>
      </c>
      <c r="N18" s="18">
        <v>0</v>
      </c>
      <c r="O18" s="18">
        <v>0</v>
      </c>
      <c r="P18" s="18">
        <v>97229.706</v>
      </c>
      <c r="Q18" s="18">
        <v>71135.181</v>
      </c>
      <c r="R18" s="18">
        <v>127838.786</v>
      </c>
      <c r="S18" s="18">
        <v>0</v>
      </c>
      <c r="T18" s="18">
        <v>24594.979</v>
      </c>
      <c r="U18" s="18">
        <v>9107.795</v>
      </c>
      <c r="V18" s="18">
        <v>0</v>
      </c>
      <c r="W18" s="18">
        <v>0</v>
      </c>
      <c r="X18" s="18">
        <v>856802.382</v>
      </c>
      <c r="Y18" s="18">
        <v>38328.11</v>
      </c>
      <c r="Z18" s="18">
        <v>33643.696</v>
      </c>
      <c r="AA18" s="18">
        <v>65414.109</v>
      </c>
      <c r="AB18" s="18">
        <v>46331.965</v>
      </c>
      <c r="AC18" s="18">
        <v>97251.644</v>
      </c>
      <c r="AD18" s="18">
        <v>11155.206</v>
      </c>
      <c r="AE18" s="18">
        <v>51961.723</v>
      </c>
      <c r="AF18" s="18">
        <v>15918.125</v>
      </c>
      <c r="AG18" s="18">
        <v>91784.61</v>
      </c>
      <c r="AH18" s="18">
        <v>1722.824</v>
      </c>
      <c r="AI18" s="19">
        <f t="shared" si="1"/>
        <v>1769227.1320000004</v>
      </c>
      <c r="AJ18" s="38">
        <v>0</v>
      </c>
      <c r="AK18" s="18">
        <v>0</v>
      </c>
      <c r="AL18" s="18">
        <v>2500</v>
      </c>
      <c r="AM18" s="18">
        <v>167598.558</v>
      </c>
      <c r="AN18" s="18">
        <v>0</v>
      </c>
      <c r="AO18" s="18">
        <v>5022.867</v>
      </c>
      <c r="AP18" s="18">
        <v>0</v>
      </c>
      <c r="AQ18" s="18">
        <v>0</v>
      </c>
      <c r="AR18" s="18">
        <v>1459814.02</v>
      </c>
      <c r="AS18" s="18">
        <v>0</v>
      </c>
      <c r="AT18" s="18">
        <v>189505.97</v>
      </c>
      <c r="AU18" s="18">
        <v>0</v>
      </c>
      <c r="AV18" s="18">
        <v>39.768</v>
      </c>
      <c r="AW18" s="18">
        <v>0</v>
      </c>
      <c r="AX18" s="18">
        <v>0</v>
      </c>
      <c r="AY18" s="18">
        <v>0</v>
      </c>
      <c r="AZ18" s="18">
        <v>0</v>
      </c>
      <c r="BA18" s="19">
        <f t="shared" si="2"/>
        <v>1824481.183</v>
      </c>
      <c r="BB18" s="38">
        <v>0</v>
      </c>
      <c r="BC18" s="18">
        <v>0</v>
      </c>
      <c r="BD18" s="18">
        <v>0</v>
      </c>
      <c r="BE18" s="18">
        <v>279.472</v>
      </c>
      <c r="BF18" s="18">
        <v>0</v>
      </c>
      <c r="BG18" s="18">
        <v>0</v>
      </c>
      <c r="BH18" s="18">
        <v>0</v>
      </c>
      <c r="BI18" s="19">
        <f t="shared" si="4"/>
        <v>279.472</v>
      </c>
      <c r="BJ18" s="19">
        <f t="shared" si="3"/>
        <v>3593987.7870000005</v>
      </c>
    </row>
    <row r="19" spans="2:62" ht="12" customHeight="1">
      <c r="B19" s="5" t="s">
        <v>10</v>
      </c>
      <c r="C19" s="3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9">
        <f t="shared" si="0"/>
        <v>0</v>
      </c>
      <c r="K19" s="38">
        <v>108541.29</v>
      </c>
      <c r="L19" s="18">
        <v>214.938</v>
      </c>
      <c r="M19" s="21">
        <v>0</v>
      </c>
      <c r="N19" s="18">
        <v>0</v>
      </c>
      <c r="O19" s="18">
        <v>27.582</v>
      </c>
      <c r="P19" s="18">
        <v>0</v>
      </c>
      <c r="Q19" s="18">
        <v>0</v>
      </c>
      <c r="R19" s="18">
        <v>2675821.935</v>
      </c>
      <c r="S19" s="18">
        <v>12311688.004</v>
      </c>
      <c r="T19" s="18">
        <v>10431.388</v>
      </c>
      <c r="U19" s="18">
        <v>1478.824</v>
      </c>
      <c r="V19" s="18">
        <v>0</v>
      </c>
      <c r="W19" s="18">
        <v>254797.91</v>
      </c>
      <c r="X19" s="18">
        <v>6136929.283</v>
      </c>
      <c r="Y19" s="18">
        <v>207.426</v>
      </c>
      <c r="Z19" s="18">
        <v>48594.47</v>
      </c>
      <c r="AA19" s="18">
        <v>21274.006</v>
      </c>
      <c r="AB19" s="18">
        <v>207078.099</v>
      </c>
      <c r="AC19" s="18">
        <v>23028.082</v>
      </c>
      <c r="AD19" s="18">
        <v>7233.753</v>
      </c>
      <c r="AE19" s="18">
        <v>7189.353</v>
      </c>
      <c r="AF19" s="18">
        <v>0</v>
      </c>
      <c r="AG19" s="18">
        <v>159904.299</v>
      </c>
      <c r="AH19" s="18">
        <v>3371.058</v>
      </c>
      <c r="AI19" s="19">
        <f t="shared" si="1"/>
        <v>21977811.69999999</v>
      </c>
      <c r="AJ19" s="38">
        <v>0</v>
      </c>
      <c r="AK19" s="18">
        <v>0</v>
      </c>
      <c r="AL19" s="18">
        <v>9.204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336322.13</v>
      </c>
      <c r="AS19" s="18">
        <v>0</v>
      </c>
      <c r="AT19" s="18">
        <v>8331.952</v>
      </c>
      <c r="AU19" s="18">
        <v>34594.012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9">
        <f t="shared" si="2"/>
        <v>379257.298</v>
      </c>
      <c r="BB19" s="38">
        <v>362829.773</v>
      </c>
      <c r="BC19" s="18">
        <v>1163253.234</v>
      </c>
      <c r="BD19" s="18">
        <v>0</v>
      </c>
      <c r="BE19" s="18">
        <v>9189.662</v>
      </c>
      <c r="BF19" s="18">
        <v>1405.184</v>
      </c>
      <c r="BG19" s="18">
        <v>0</v>
      </c>
      <c r="BH19" s="18">
        <v>6568.737</v>
      </c>
      <c r="BI19" s="19">
        <f t="shared" si="4"/>
        <v>1543246.5899999999</v>
      </c>
      <c r="BJ19" s="19">
        <f t="shared" si="3"/>
        <v>23900315.587999992</v>
      </c>
    </row>
    <row r="20" spans="2:62" ht="12" customHeight="1">
      <c r="B20" s="5" t="s">
        <v>11</v>
      </c>
      <c r="C20" s="3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9">
        <f t="shared" si="0"/>
        <v>0</v>
      </c>
      <c r="K20" s="38">
        <v>24216.911</v>
      </c>
      <c r="L20" s="18">
        <v>0</v>
      </c>
      <c r="M20" s="21">
        <v>876.173</v>
      </c>
      <c r="N20" s="18">
        <v>0</v>
      </c>
      <c r="O20" s="18">
        <v>9890.924</v>
      </c>
      <c r="P20" s="18">
        <v>0</v>
      </c>
      <c r="Q20" s="18">
        <v>29.258</v>
      </c>
      <c r="R20" s="18">
        <v>51657.827</v>
      </c>
      <c r="S20" s="18">
        <v>0</v>
      </c>
      <c r="T20" s="18">
        <v>0</v>
      </c>
      <c r="U20" s="18">
        <v>34576.468</v>
      </c>
      <c r="V20" s="18">
        <v>0</v>
      </c>
      <c r="W20" s="18">
        <v>3329.172</v>
      </c>
      <c r="X20" s="18">
        <v>61023.267</v>
      </c>
      <c r="Y20" s="18">
        <v>3056.483</v>
      </c>
      <c r="Z20" s="18">
        <v>718.343</v>
      </c>
      <c r="AA20" s="18">
        <v>2857.185</v>
      </c>
      <c r="AB20" s="18">
        <v>5879.63</v>
      </c>
      <c r="AC20" s="18">
        <v>2767.432</v>
      </c>
      <c r="AD20" s="18">
        <v>4472.024</v>
      </c>
      <c r="AE20" s="18">
        <v>34043.013</v>
      </c>
      <c r="AF20" s="18">
        <v>958.153</v>
      </c>
      <c r="AG20" s="18">
        <v>271099.122</v>
      </c>
      <c r="AH20" s="18">
        <v>6548.393</v>
      </c>
      <c r="AI20" s="19">
        <f t="shared" si="1"/>
        <v>517999.778</v>
      </c>
      <c r="AJ20" s="38">
        <v>0</v>
      </c>
      <c r="AK20" s="18">
        <v>0</v>
      </c>
      <c r="AL20" s="18">
        <v>268.683</v>
      </c>
      <c r="AM20" s="18">
        <v>53377.222</v>
      </c>
      <c r="AN20" s="18">
        <v>1951.444</v>
      </c>
      <c r="AO20" s="18">
        <v>13499.985</v>
      </c>
      <c r="AP20" s="18">
        <v>534190.107</v>
      </c>
      <c r="AQ20" s="18">
        <v>0</v>
      </c>
      <c r="AR20" s="18">
        <v>0</v>
      </c>
      <c r="AS20" s="18">
        <v>200763.667</v>
      </c>
      <c r="AT20" s="18">
        <v>0</v>
      </c>
      <c r="AU20" s="18">
        <v>101.917</v>
      </c>
      <c r="AV20" s="18">
        <v>79639.277</v>
      </c>
      <c r="AW20" s="18">
        <v>0</v>
      </c>
      <c r="AX20" s="18">
        <v>97.772</v>
      </c>
      <c r="AY20" s="18">
        <v>649521.169</v>
      </c>
      <c r="AZ20" s="18">
        <v>221.484</v>
      </c>
      <c r="BA20" s="19">
        <f>SUM(AJ20:AZ20)</f>
        <v>1533632.727</v>
      </c>
      <c r="BB20" s="38">
        <v>1313187.754</v>
      </c>
      <c r="BC20" s="18">
        <v>1751.054</v>
      </c>
      <c r="BD20" s="18">
        <v>0</v>
      </c>
      <c r="BE20" s="18">
        <v>0</v>
      </c>
      <c r="BF20" s="18">
        <v>0</v>
      </c>
      <c r="BG20" s="18">
        <v>0</v>
      </c>
      <c r="BH20" s="18">
        <v>218.166</v>
      </c>
      <c r="BI20" s="19">
        <f t="shared" si="4"/>
        <v>1315156.974</v>
      </c>
      <c r="BJ20" s="19">
        <f t="shared" si="3"/>
        <v>3366789.479</v>
      </c>
    </row>
    <row r="21" spans="2:62" ht="12" customHeight="1">
      <c r="B21" s="5" t="s">
        <v>12</v>
      </c>
      <c r="C21" s="3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9">
        <f t="shared" si="0"/>
        <v>0</v>
      </c>
      <c r="K21" s="38">
        <v>106220.024</v>
      </c>
      <c r="L21" s="18">
        <v>303.958</v>
      </c>
      <c r="M21" s="21">
        <v>84.232</v>
      </c>
      <c r="N21" s="18">
        <v>0</v>
      </c>
      <c r="O21" s="18">
        <v>10075.941</v>
      </c>
      <c r="P21" s="18">
        <v>1337.726</v>
      </c>
      <c r="Q21" s="18">
        <v>0</v>
      </c>
      <c r="R21" s="18">
        <v>1607397.764</v>
      </c>
      <c r="S21" s="18">
        <v>7705040.24</v>
      </c>
      <c r="T21" s="18">
        <v>10612.815</v>
      </c>
      <c r="U21" s="18">
        <v>39451.869</v>
      </c>
      <c r="V21" s="18">
        <v>0</v>
      </c>
      <c r="W21" s="18">
        <v>9466.204</v>
      </c>
      <c r="X21" s="18">
        <v>767294.158</v>
      </c>
      <c r="Y21" s="18">
        <v>75950.892</v>
      </c>
      <c r="Z21" s="18">
        <v>194057.662</v>
      </c>
      <c r="AA21" s="18">
        <v>58607.633</v>
      </c>
      <c r="AB21" s="18">
        <v>160582.486</v>
      </c>
      <c r="AC21" s="18">
        <v>43217.145</v>
      </c>
      <c r="AD21" s="18">
        <v>3813.539</v>
      </c>
      <c r="AE21" s="18">
        <v>165640.363</v>
      </c>
      <c r="AF21" s="18">
        <v>29608.712</v>
      </c>
      <c r="AG21" s="18">
        <v>1636772.658</v>
      </c>
      <c r="AH21" s="18">
        <v>664.496</v>
      </c>
      <c r="AI21" s="19">
        <f t="shared" si="1"/>
        <v>12626200.516999999</v>
      </c>
      <c r="AJ21" s="38">
        <v>0</v>
      </c>
      <c r="AK21" s="18">
        <v>0</v>
      </c>
      <c r="AL21" s="18">
        <v>647.754</v>
      </c>
      <c r="AM21" s="18">
        <v>7143.571</v>
      </c>
      <c r="AN21" s="18">
        <v>0</v>
      </c>
      <c r="AO21" s="18">
        <v>0</v>
      </c>
      <c r="AP21" s="18">
        <v>352.57</v>
      </c>
      <c r="AQ21" s="18">
        <v>0</v>
      </c>
      <c r="AR21" s="18">
        <v>542625.984</v>
      </c>
      <c r="AS21" s="18">
        <v>17885.952</v>
      </c>
      <c r="AT21" s="18">
        <v>0</v>
      </c>
      <c r="AU21" s="18">
        <v>64711.004</v>
      </c>
      <c r="AV21" s="18">
        <v>4901.326</v>
      </c>
      <c r="AW21" s="18">
        <v>0</v>
      </c>
      <c r="AX21" s="18">
        <v>0</v>
      </c>
      <c r="AY21" s="18">
        <v>302727.79</v>
      </c>
      <c r="AZ21" s="18">
        <v>6580.225</v>
      </c>
      <c r="BA21" s="19">
        <f t="shared" si="2"/>
        <v>947576.1760000001</v>
      </c>
      <c r="BB21" s="38">
        <v>2196600.723</v>
      </c>
      <c r="BC21" s="18">
        <v>20766.881</v>
      </c>
      <c r="BD21" s="18">
        <v>0</v>
      </c>
      <c r="BE21" s="18">
        <v>68407.63</v>
      </c>
      <c r="BF21" s="18">
        <v>35207.54</v>
      </c>
      <c r="BG21" s="18">
        <v>0</v>
      </c>
      <c r="BH21" s="18">
        <v>3418.511</v>
      </c>
      <c r="BI21" s="19">
        <f t="shared" si="4"/>
        <v>2324401.285</v>
      </c>
      <c r="BJ21" s="19">
        <f t="shared" si="3"/>
        <v>15898177.978</v>
      </c>
    </row>
    <row r="22" spans="2:62" ht="12" customHeight="1">
      <c r="B22" s="5" t="s">
        <v>13</v>
      </c>
      <c r="C22" s="3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9">
        <f t="shared" si="0"/>
        <v>0</v>
      </c>
      <c r="K22" s="38">
        <v>15343.4</v>
      </c>
      <c r="L22" s="18">
        <v>4579.142</v>
      </c>
      <c r="M22" s="21">
        <v>58.294</v>
      </c>
      <c r="N22" s="18">
        <v>0</v>
      </c>
      <c r="O22" s="18">
        <v>0</v>
      </c>
      <c r="P22" s="18">
        <v>198091.569</v>
      </c>
      <c r="Q22" s="18">
        <v>21205.503</v>
      </c>
      <c r="R22" s="18">
        <v>681279.278</v>
      </c>
      <c r="S22" s="18">
        <v>0</v>
      </c>
      <c r="T22" s="18">
        <v>15716.056</v>
      </c>
      <c r="U22" s="18">
        <v>0</v>
      </c>
      <c r="V22" s="18">
        <v>0</v>
      </c>
      <c r="W22" s="18">
        <v>863856.178</v>
      </c>
      <c r="X22" s="18">
        <v>297641.958</v>
      </c>
      <c r="Y22" s="18">
        <v>0</v>
      </c>
      <c r="Z22" s="18">
        <v>35010.649</v>
      </c>
      <c r="AA22" s="18">
        <v>21764.625</v>
      </c>
      <c r="AB22" s="18">
        <v>67781.435</v>
      </c>
      <c r="AC22" s="18">
        <v>6979.318</v>
      </c>
      <c r="AD22" s="18">
        <v>7476.805</v>
      </c>
      <c r="AE22" s="18">
        <v>6102.989</v>
      </c>
      <c r="AF22" s="18">
        <v>7897.307</v>
      </c>
      <c r="AG22" s="18">
        <v>0</v>
      </c>
      <c r="AH22" s="18">
        <v>734.759</v>
      </c>
      <c r="AI22" s="19">
        <f t="shared" si="1"/>
        <v>2251519.2650000006</v>
      </c>
      <c r="AJ22" s="3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17.931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132446.83</v>
      </c>
      <c r="AZ22" s="18">
        <v>0</v>
      </c>
      <c r="BA22" s="19">
        <f t="shared" si="2"/>
        <v>132464.761</v>
      </c>
      <c r="BB22" s="38">
        <v>1039.055</v>
      </c>
      <c r="BC22" s="18">
        <v>0</v>
      </c>
      <c r="BD22" s="18">
        <v>718.21</v>
      </c>
      <c r="BE22" s="18">
        <v>61.87</v>
      </c>
      <c r="BF22" s="18">
        <v>0</v>
      </c>
      <c r="BG22" s="18">
        <v>0</v>
      </c>
      <c r="BH22" s="18">
        <v>0</v>
      </c>
      <c r="BI22" s="19">
        <f t="shared" si="4"/>
        <v>1819.135</v>
      </c>
      <c r="BJ22" s="19">
        <f t="shared" si="3"/>
        <v>2385803.1610000003</v>
      </c>
    </row>
    <row r="23" spans="2:62" ht="12" customHeight="1">
      <c r="B23" s="5" t="s">
        <v>14</v>
      </c>
      <c r="C23" s="3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9">
        <f t="shared" si="0"/>
        <v>0</v>
      </c>
      <c r="K23" s="38">
        <v>173.475</v>
      </c>
      <c r="L23" s="18">
        <v>30.387</v>
      </c>
      <c r="M23" s="21">
        <v>25.161</v>
      </c>
      <c r="N23" s="18">
        <v>0</v>
      </c>
      <c r="O23" s="18">
        <v>0</v>
      </c>
      <c r="P23" s="18">
        <v>0</v>
      </c>
      <c r="Q23" s="18">
        <v>0</v>
      </c>
      <c r="R23" s="18">
        <v>69554.932</v>
      </c>
      <c r="S23" s="18">
        <v>0</v>
      </c>
      <c r="T23" s="18">
        <v>19876.728</v>
      </c>
      <c r="U23" s="18">
        <v>0</v>
      </c>
      <c r="V23" s="18">
        <v>0</v>
      </c>
      <c r="W23" s="18">
        <v>8642.337</v>
      </c>
      <c r="X23" s="18">
        <v>85318.559</v>
      </c>
      <c r="Y23" s="18">
        <v>10882.794</v>
      </c>
      <c r="Z23" s="18">
        <v>9138.704</v>
      </c>
      <c r="AA23" s="18">
        <v>34475.304</v>
      </c>
      <c r="AB23" s="18">
        <v>26799.579</v>
      </c>
      <c r="AC23" s="18">
        <v>84.718</v>
      </c>
      <c r="AD23" s="18">
        <v>3175.092</v>
      </c>
      <c r="AE23" s="18">
        <v>1021.201</v>
      </c>
      <c r="AF23" s="18">
        <v>0</v>
      </c>
      <c r="AG23" s="18">
        <v>90168.168</v>
      </c>
      <c r="AH23" s="18">
        <v>31568.479</v>
      </c>
      <c r="AI23" s="19">
        <f t="shared" si="1"/>
        <v>390935.618</v>
      </c>
      <c r="AJ23" s="3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83.539</v>
      </c>
      <c r="AT23" s="18">
        <v>2640.983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9">
        <f t="shared" si="2"/>
        <v>2724.5220000000004</v>
      </c>
      <c r="BB23" s="38">
        <v>179961.383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9">
        <f t="shared" si="4"/>
        <v>179961.383</v>
      </c>
      <c r="BJ23" s="19">
        <f t="shared" si="3"/>
        <v>573621.523</v>
      </c>
    </row>
    <row r="24" spans="2:62" ht="12" customHeight="1">
      <c r="B24" s="5" t="s">
        <v>15</v>
      </c>
      <c r="C24" s="3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9">
        <f t="shared" si="0"/>
        <v>0</v>
      </c>
      <c r="K24" s="38">
        <v>74.14</v>
      </c>
      <c r="L24" s="18">
        <v>272.392</v>
      </c>
      <c r="M24" s="21">
        <v>33625.193</v>
      </c>
      <c r="N24" s="18">
        <v>0</v>
      </c>
      <c r="O24" s="18">
        <v>0</v>
      </c>
      <c r="P24" s="18">
        <v>0</v>
      </c>
      <c r="Q24" s="18">
        <v>132.172</v>
      </c>
      <c r="R24" s="18">
        <v>10719.099</v>
      </c>
      <c r="S24" s="18">
        <v>0</v>
      </c>
      <c r="T24" s="18">
        <v>0</v>
      </c>
      <c r="U24" s="18">
        <v>0</v>
      </c>
      <c r="V24" s="18">
        <v>0</v>
      </c>
      <c r="W24" s="18">
        <v>269817.925</v>
      </c>
      <c r="X24" s="18">
        <v>0</v>
      </c>
      <c r="Y24" s="18">
        <v>0</v>
      </c>
      <c r="Z24" s="18">
        <v>9026.328</v>
      </c>
      <c r="AA24" s="18">
        <v>2960.878</v>
      </c>
      <c r="AB24" s="18">
        <v>359790.298</v>
      </c>
      <c r="AC24" s="18">
        <v>663.176</v>
      </c>
      <c r="AD24" s="18">
        <v>4466.792</v>
      </c>
      <c r="AE24" s="18">
        <v>0</v>
      </c>
      <c r="AF24" s="18">
        <v>592.243</v>
      </c>
      <c r="AG24" s="18">
        <v>591.4</v>
      </c>
      <c r="AH24" s="18">
        <v>0</v>
      </c>
      <c r="AI24" s="19">
        <f t="shared" si="1"/>
        <v>692732.0360000001</v>
      </c>
      <c r="AJ24" s="38">
        <v>0</v>
      </c>
      <c r="AK24" s="18">
        <v>0</v>
      </c>
      <c r="AL24" s="18">
        <v>0</v>
      </c>
      <c r="AM24" s="18">
        <v>0</v>
      </c>
      <c r="AN24" s="18">
        <v>7724.062</v>
      </c>
      <c r="AO24" s="18">
        <v>0</v>
      </c>
      <c r="AP24" s="18">
        <v>0</v>
      </c>
      <c r="AQ24" s="18">
        <v>0</v>
      </c>
      <c r="AR24" s="18">
        <v>0</v>
      </c>
      <c r="AS24" s="18">
        <v>233.689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51.483</v>
      </c>
      <c r="BA24" s="19">
        <f t="shared" si="2"/>
        <v>8009.234</v>
      </c>
      <c r="BB24" s="3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9">
        <f t="shared" si="4"/>
        <v>0</v>
      </c>
      <c r="BJ24" s="19">
        <f t="shared" si="3"/>
        <v>700741.2700000001</v>
      </c>
    </row>
    <row r="25" spans="2:62" ht="12" customHeight="1">
      <c r="B25" s="5" t="s">
        <v>16</v>
      </c>
      <c r="C25" s="3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9">
        <f t="shared" si="0"/>
        <v>0</v>
      </c>
      <c r="K25" s="38">
        <v>0</v>
      </c>
      <c r="L25" s="18">
        <v>669.348</v>
      </c>
      <c r="M25" s="21">
        <v>67116.739</v>
      </c>
      <c r="N25" s="18">
        <v>0</v>
      </c>
      <c r="O25" s="18">
        <v>152.793</v>
      </c>
      <c r="P25" s="18">
        <v>0</v>
      </c>
      <c r="Q25" s="18">
        <v>21.983</v>
      </c>
      <c r="R25" s="18">
        <v>38278.082</v>
      </c>
      <c r="S25" s="18">
        <v>0</v>
      </c>
      <c r="T25" s="18">
        <v>9978.521</v>
      </c>
      <c r="U25" s="18">
        <v>479.421</v>
      </c>
      <c r="V25" s="18">
        <v>0</v>
      </c>
      <c r="W25" s="18">
        <v>0</v>
      </c>
      <c r="X25" s="18">
        <v>9058.655</v>
      </c>
      <c r="Y25" s="18">
        <v>69307.694</v>
      </c>
      <c r="Z25" s="18">
        <v>281.922</v>
      </c>
      <c r="AA25" s="18">
        <v>0</v>
      </c>
      <c r="AB25" s="18">
        <v>11863.576</v>
      </c>
      <c r="AC25" s="18">
        <v>0</v>
      </c>
      <c r="AD25" s="18">
        <v>9086.972</v>
      </c>
      <c r="AE25" s="18">
        <v>24280.513</v>
      </c>
      <c r="AF25" s="18">
        <v>0</v>
      </c>
      <c r="AG25" s="18">
        <v>0</v>
      </c>
      <c r="AH25" s="18">
        <v>8706.031</v>
      </c>
      <c r="AI25" s="19">
        <f t="shared" si="1"/>
        <v>249282.25000000003</v>
      </c>
      <c r="AJ25" s="3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302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9">
        <f t="shared" si="2"/>
        <v>302</v>
      </c>
      <c r="BB25" s="38">
        <v>231.611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9">
        <f t="shared" si="4"/>
        <v>231.611</v>
      </c>
      <c r="BJ25" s="19">
        <f t="shared" si="3"/>
        <v>249815.86100000003</v>
      </c>
    </row>
    <row r="26" spans="2:62" ht="12" customHeight="1">
      <c r="B26" s="5" t="s">
        <v>17</v>
      </c>
      <c r="C26" s="3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9">
        <f t="shared" si="0"/>
        <v>0</v>
      </c>
      <c r="K26" s="38">
        <v>7543.876</v>
      </c>
      <c r="L26" s="18">
        <v>4692.037</v>
      </c>
      <c r="M26" s="21">
        <v>1823.1</v>
      </c>
      <c r="N26" s="18">
        <v>0</v>
      </c>
      <c r="O26" s="18">
        <v>0</v>
      </c>
      <c r="P26" s="18">
        <v>0</v>
      </c>
      <c r="Q26" s="18">
        <v>0</v>
      </c>
      <c r="R26" s="18">
        <v>1851.488</v>
      </c>
      <c r="S26" s="18">
        <v>0</v>
      </c>
      <c r="T26" s="18">
        <v>0</v>
      </c>
      <c r="U26" s="18">
        <v>5173.097</v>
      </c>
      <c r="V26" s="18">
        <v>0</v>
      </c>
      <c r="W26" s="18">
        <v>2800.357</v>
      </c>
      <c r="X26" s="18">
        <v>409.97</v>
      </c>
      <c r="Y26" s="18">
        <v>657.192</v>
      </c>
      <c r="Z26" s="18">
        <v>9.981</v>
      </c>
      <c r="AA26" s="18">
        <v>40155.33</v>
      </c>
      <c r="AB26" s="18">
        <v>2145.145</v>
      </c>
      <c r="AC26" s="18">
        <v>339.483</v>
      </c>
      <c r="AD26" s="18">
        <v>3810.297</v>
      </c>
      <c r="AE26" s="18">
        <v>76244.739</v>
      </c>
      <c r="AF26" s="18">
        <v>0</v>
      </c>
      <c r="AG26" s="18">
        <v>5699.748</v>
      </c>
      <c r="AH26" s="18">
        <v>1</v>
      </c>
      <c r="AI26" s="19">
        <f t="shared" si="1"/>
        <v>153356.84</v>
      </c>
      <c r="AJ26" s="3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12652.038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9">
        <f t="shared" si="2"/>
        <v>12652.038</v>
      </c>
      <c r="BB26" s="3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9">
        <f t="shared" si="4"/>
        <v>0</v>
      </c>
      <c r="BJ26" s="19">
        <f t="shared" si="3"/>
        <v>166008.878</v>
      </c>
    </row>
    <row r="27" spans="2:62" ht="12" customHeight="1">
      <c r="B27" s="5" t="s">
        <v>18</v>
      </c>
      <c r="C27" s="3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9">
        <f t="shared" si="0"/>
        <v>0</v>
      </c>
      <c r="K27" s="38">
        <v>1443.925</v>
      </c>
      <c r="L27" s="18">
        <v>48.918</v>
      </c>
      <c r="M27" s="21">
        <v>0</v>
      </c>
      <c r="N27" s="18">
        <v>0</v>
      </c>
      <c r="O27" s="18">
        <v>0</v>
      </c>
      <c r="P27" s="18">
        <v>0</v>
      </c>
      <c r="Q27" s="18">
        <v>0</v>
      </c>
      <c r="R27" s="18">
        <v>17450.039</v>
      </c>
      <c r="S27" s="18">
        <v>0</v>
      </c>
      <c r="T27" s="18">
        <v>339.414</v>
      </c>
      <c r="U27" s="18">
        <v>0</v>
      </c>
      <c r="V27" s="18">
        <v>0</v>
      </c>
      <c r="W27" s="18">
        <v>57764.107</v>
      </c>
      <c r="X27" s="18">
        <v>0</v>
      </c>
      <c r="Y27" s="18">
        <v>8467.495</v>
      </c>
      <c r="Z27" s="18">
        <v>24716.262</v>
      </c>
      <c r="AA27" s="18">
        <v>122246.112</v>
      </c>
      <c r="AB27" s="18">
        <v>40585.117</v>
      </c>
      <c r="AC27" s="18">
        <v>3679.373</v>
      </c>
      <c r="AD27" s="18">
        <v>32334.087</v>
      </c>
      <c r="AE27" s="18">
        <v>3914.02</v>
      </c>
      <c r="AF27" s="18">
        <v>5586.796</v>
      </c>
      <c r="AG27" s="18">
        <v>36876.722</v>
      </c>
      <c r="AH27" s="18">
        <v>8479.682</v>
      </c>
      <c r="AI27" s="19">
        <f t="shared" si="1"/>
        <v>363932.069</v>
      </c>
      <c r="AJ27" s="3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1.05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9">
        <f t="shared" si="2"/>
        <v>1.05</v>
      </c>
      <c r="BB27" s="38">
        <v>7090.634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9">
        <f t="shared" si="4"/>
        <v>7090.634</v>
      </c>
      <c r="BJ27" s="19">
        <f t="shared" si="3"/>
        <v>371023.753</v>
      </c>
    </row>
    <row r="28" spans="2:62" ht="12" customHeight="1">
      <c r="B28" s="7" t="s">
        <v>19</v>
      </c>
      <c r="C28" s="40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6">
        <f t="shared" si="0"/>
        <v>0</v>
      </c>
      <c r="K28" s="40">
        <v>51.335</v>
      </c>
      <c r="L28" s="25">
        <v>416.415</v>
      </c>
      <c r="M28" s="27">
        <v>498.677</v>
      </c>
      <c r="N28" s="25">
        <v>0</v>
      </c>
      <c r="O28" s="25">
        <v>2140.496</v>
      </c>
      <c r="P28" s="25">
        <v>31308.362</v>
      </c>
      <c r="Q28" s="25">
        <v>0</v>
      </c>
      <c r="R28" s="25">
        <v>72180.828</v>
      </c>
      <c r="S28" s="25">
        <v>0</v>
      </c>
      <c r="T28" s="25">
        <v>43288.848</v>
      </c>
      <c r="U28" s="25">
        <v>23.881</v>
      </c>
      <c r="V28" s="25">
        <v>0</v>
      </c>
      <c r="W28" s="25">
        <v>178612.611</v>
      </c>
      <c r="X28" s="25">
        <v>150.298</v>
      </c>
      <c r="Y28" s="25">
        <v>25004.735</v>
      </c>
      <c r="Z28" s="25">
        <v>96619.284</v>
      </c>
      <c r="AA28" s="25">
        <v>6437.787</v>
      </c>
      <c r="AB28" s="25">
        <v>47945.608</v>
      </c>
      <c r="AC28" s="25">
        <v>47.877</v>
      </c>
      <c r="AD28" s="25">
        <v>3036.098</v>
      </c>
      <c r="AE28" s="25">
        <v>32248.291</v>
      </c>
      <c r="AF28" s="25">
        <v>0</v>
      </c>
      <c r="AG28" s="25">
        <v>145509.295</v>
      </c>
      <c r="AH28" s="25">
        <v>0</v>
      </c>
      <c r="AI28" s="26">
        <f t="shared" si="1"/>
        <v>685520.726</v>
      </c>
      <c r="AJ28" s="40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234789.155</v>
      </c>
      <c r="AS28" s="25">
        <v>0</v>
      </c>
      <c r="AT28" s="25">
        <v>0</v>
      </c>
      <c r="AU28" s="25">
        <v>0</v>
      </c>
      <c r="AV28" s="25">
        <v>0</v>
      </c>
      <c r="AW28" s="25">
        <v>193.53</v>
      </c>
      <c r="AX28" s="25">
        <v>0</v>
      </c>
      <c r="AY28" s="25">
        <v>0</v>
      </c>
      <c r="AZ28" s="25">
        <v>0</v>
      </c>
      <c r="BA28" s="26">
        <f t="shared" si="2"/>
        <v>234982.685</v>
      </c>
      <c r="BB28" s="40">
        <v>0</v>
      </c>
      <c r="BC28" s="25">
        <v>0</v>
      </c>
      <c r="BD28" s="25">
        <v>0</v>
      </c>
      <c r="BE28" s="25">
        <v>0</v>
      </c>
      <c r="BF28" s="25">
        <v>0</v>
      </c>
      <c r="BG28" s="25">
        <v>0</v>
      </c>
      <c r="BH28" s="25">
        <v>0</v>
      </c>
      <c r="BI28" s="26">
        <f t="shared" si="4"/>
        <v>0</v>
      </c>
      <c r="BJ28" s="26">
        <f t="shared" si="3"/>
        <v>920503.4110000001</v>
      </c>
    </row>
    <row r="29" spans="2:62" ht="12" customHeight="1">
      <c r="B29" s="5" t="s">
        <v>20</v>
      </c>
      <c r="C29" s="3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9">
        <f t="shared" si="0"/>
        <v>0</v>
      </c>
      <c r="K29" s="38">
        <v>15432.341</v>
      </c>
      <c r="L29" s="18">
        <v>1048.498</v>
      </c>
      <c r="M29" s="21">
        <v>44050.025</v>
      </c>
      <c r="N29" s="18">
        <v>0</v>
      </c>
      <c r="O29" s="18">
        <v>22.628</v>
      </c>
      <c r="P29" s="18">
        <v>147203.336</v>
      </c>
      <c r="Q29" s="18">
        <v>0</v>
      </c>
      <c r="R29" s="18">
        <v>516418.387</v>
      </c>
      <c r="S29" s="18">
        <v>0</v>
      </c>
      <c r="T29" s="18">
        <v>13617.367</v>
      </c>
      <c r="U29" s="18">
        <v>16692.02</v>
      </c>
      <c r="V29" s="18">
        <v>459.299</v>
      </c>
      <c r="W29" s="18">
        <v>262005.229</v>
      </c>
      <c r="X29" s="18">
        <v>353440.095</v>
      </c>
      <c r="Y29" s="18">
        <v>7151.949</v>
      </c>
      <c r="Z29" s="18">
        <v>778.674</v>
      </c>
      <c r="AA29" s="18">
        <v>9971.429</v>
      </c>
      <c r="AB29" s="18">
        <v>55891.957</v>
      </c>
      <c r="AC29" s="18">
        <v>32942.661</v>
      </c>
      <c r="AD29" s="18">
        <v>958.195</v>
      </c>
      <c r="AE29" s="18">
        <v>134702.338</v>
      </c>
      <c r="AF29" s="18">
        <v>6791.595</v>
      </c>
      <c r="AG29" s="18">
        <v>893122.96</v>
      </c>
      <c r="AH29" s="18">
        <v>1926.394</v>
      </c>
      <c r="AI29" s="19">
        <f t="shared" si="1"/>
        <v>2514627.377</v>
      </c>
      <c r="AJ29" s="38">
        <v>0</v>
      </c>
      <c r="AK29" s="18">
        <v>0</v>
      </c>
      <c r="AL29" s="18">
        <v>0</v>
      </c>
      <c r="AM29" s="18">
        <v>7344.076</v>
      </c>
      <c r="AN29" s="18">
        <v>0</v>
      </c>
      <c r="AO29" s="18">
        <v>0</v>
      </c>
      <c r="AP29" s="18">
        <v>140.832</v>
      </c>
      <c r="AQ29" s="18">
        <v>0</v>
      </c>
      <c r="AR29" s="18">
        <v>0</v>
      </c>
      <c r="AS29" s="18">
        <v>127.484</v>
      </c>
      <c r="AT29" s="18">
        <v>22789.264</v>
      </c>
      <c r="AU29" s="18">
        <v>0</v>
      </c>
      <c r="AV29" s="18">
        <v>0</v>
      </c>
      <c r="AW29" s="18">
        <v>314.64</v>
      </c>
      <c r="AX29" s="18">
        <v>0</v>
      </c>
      <c r="AY29" s="18">
        <v>818.558</v>
      </c>
      <c r="AZ29" s="18">
        <v>55.099</v>
      </c>
      <c r="BA29" s="19">
        <f t="shared" si="2"/>
        <v>31589.952999999998</v>
      </c>
      <c r="BB29" s="38">
        <v>158585.654</v>
      </c>
      <c r="BC29" s="18">
        <v>0</v>
      </c>
      <c r="BD29" s="18">
        <v>0</v>
      </c>
      <c r="BE29" s="18">
        <v>5468.57</v>
      </c>
      <c r="BF29" s="18">
        <v>0</v>
      </c>
      <c r="BG29" s="18">
        <v>0</v>
      </c>
      <c r="BH29" s="18">
        <v>6221.236</v>
      </c>
      <c r="BI29" s="19">
        <f t="shared" si="4"/>
        <v>170275.46000000002</v>
      </c>
      <c r="BJ29" s="19">
        <f t="shared" si="3"/>
        <v>2716492.79</v>
      </c>
    </row>
    <row r="30" spans="2:62" ht="12" customHeight="1">
      <c r="B30" s="5" t="s">
        <v>21</v>
      </c>
      <c r="C30" s="3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9">
        <f t="shared" si="0"/>
        <v>0</v>
      </c>
      <c r="K30" s="38">
        <v>80701.847</v>
      </c>
      <c r="L30" s="18">
        <v>286.623</v>
      </c>
      <c r="M30" s="21">
        <v>63466.319</v>
      </c>
      <c r="N30" s="18">
        <v>0</v>
      </c>
      <c r="O30" s="18">
        <v>0</v>
      </c>
      <c r="P30" s="18">
        <v>84397.288</v>
      </c>
      <c r="Q30" s="18">
        <v>169.598</v>
      </c>
      <c r="R30" s="18">
        <v>360094.72</v>
      </c>
      <c r="S30" s="18">
        <v>97657.101</v>
      </c>
      <c r="T30" s="18">
        <v>148663.65</v>
      </c>
      <c r="U30" s="18">
        <v>111066.861</v>
      </c>
      <c r="V30" s="18">
        <v>0</v>
      </c>
      <c r="W30" s="18">
        <v>511849.989</v>
      </c>
      <c r="X30" s="18">
        <v>5892187.632</v>
      </c>
      <c r="Y30" s="18">
        <v>133240.739</v>
      </c>
      <c r="Z30" s="18">
        <v>87330.204</v>
      </c>
      <c r="AA30" s="18">
        <v>119541.444</v>
      </c>
      <c r="AB30" s="18">
        <v>270322.494</v>
      </c>
      <c r="AC30" s="18">
        <v>6386.967</v>
      </c>
      <c r="AD30" s="18">
        <v>1789.05</v>
      </c>
      <c r="AE30" s="18">
        <v>156720.432</v>
      </c>
      <c r="AF30" s="18">
        <v>3361.894</v>
      </c>
      <c r="AG30" s="18">
        <v>5041047.879</v>
      </c>
      <c r="AH30" s="18">
        <v>2374.081</v>
      </c>
      <c r="AI30" s="19">
        <f t="shared" si="1"/>
        <v>13172656.812</v>
      </c>
      <c r="AJ30" s="38">
        <v>0</v>
      </c>
      <c r="AK30" s="18">
        <v>0</v>
      </c>
      <c r="AL30" s="18">
        <v>0</v>
      </c>
      <c r="AM30" s="18">
        <v>43.746</v>
      </c>
      <c r="AN30" s="18">
        <v>3234.737</v>
      </c>
      <c r="AO30" s="18">
        <v>0</v>
      </c>
      <c r="AP30" s="18">
        <v>0</v>
      </c>
      <c r="AQ30" s="18">
        <v>0</v>
      </c>
      <c r="AR30" s="18">
        <v>655119.321</v>
      </c>
      <c r="AS30" s="18">
        <v>10046.072</v>
      </c>
      <c r="AT30" s="18">
        <v>75772.62</v>
      </c>
      <c r="AU30" s="18">
        <v>0</v>
      </c>
      <c r="AV30" s="18">
        <v>48.728</v>
      </c>
      <c r="AW30" s="18">
        <v>0</v>
      </c>
      <c r="AX30" s="18">
        <v>73.127</v>
      </c>
      <c r="AY30" s="18">
        <v>8524.671</v>
      </c>
      <c r="AZ30" s="18">
        <v>0</v>
      </c>
      <c r="BA30" s="19">
        <f t="shared" si="2"/>
        <v>752863.022</v>
      </c>
      <c r="BB30" s="38">
        <v>2689552.887</v>
      </c>
      <c r="BC30" s="18">
        <v>220627.72</v>
      </c>
      <c r="BD30" s="18">
        <v>0</v>
      </c>
      <c r="BE30" s="18">
        <v>89644.848</v>
      </c>
      <c r="BF30" s="18">
        <v>353</v>
      </c>
      <c r="BG30" s="18">
        <v>0</v>
      </c>
      <c r="BH30" s="18">
        <v>3497.456</v>
      </c>
      <c r="BI30" s="19">
        <f t="shared" si="4"/>
        <v>3003675.911</v>
      </c>
      <c r="BJ30" s="19">
        <f t="shared" si="3"/>
        <v>16929195.745</v>
      </c>
    </row>
    <row r="31" spans="2:62" ht="12" customHeight="1">
      <c r="B31" s="5" t="s">
        <v>22</v>
      </c>
      <c r="C31" s="3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9">
        <f t="shared" si="0"/>
        <v>0</v>
      </c>
      <c r="K31" s="38">
        <v>22777.827</v>
      </c>
      <c r="L31" s="18">
        <v>51.272</v>
      </c>
      <c r="M31" s="21">
        <v>0</v>
      </c>
      <c r="N31" s="18">
        <v>0</v>
      </c>
      <c r="O31" s="18">
        <v>0</v>
      </c>
      <c r="P31" s="18">
        <v>5520.345</v>
      </c>
      <c r="Q31" s="18">
        <v>0</v>
      </c>
      <c r="R31" s="18">
        <v>818802.432</v>
      </c>
      <c r="S31" s="18">
        <v>2242804.244</v>
      </c>
      <c r="T31" s="18">
        <v>26180.88</v>
      </c>
      <c r="U31" s="18">
        <v>124765.784</v>
      </c>
      <c r="V31" s="18">
        <v>0</v>
      </c>
      <c r="W31" s="18">
        <v>145231.049</v>
      </c>
      <c r="X31" s="18">
        <v>1311.696</v>
      </c>
      <c r="Y31" s="18">
        <v>3115.682</v>
      </c>
      <c r="Z31" s="18">
        <v>2525.482</v>
      </c>
      <c r="AA31" s="18">
        <v>863.757</v>
      </c>
      <c r="AB31" s="18">
        <v>2333.703</v>
      </c>
      <c r="AC31" s="18">
        <v>17762.067</v>
      </c>
      <c r="AD31" s="18">
        <v>20833.498</v>
      </c>
      <c r="AE31" s="18">
        <v>49002.452</v>
      </c>
      <c r="AF31" s="18">
        <v>4145.452</v>
      </c>
      <c r="AG31" s="18">
        <v>116707.718</v>
      </c>
      <c r="AH31" s="18">
        <v>32.755</v>
      </c>
      <c r="AI31" s="19">
        <f t="shared" si="1"/>
        <v>3604768.095</v>
      </c>
      <c r="AJ31" s="3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15965.122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9">
        <f t="shared" si="2"/>
        <v>15965.122</v>
      </c>
      <c r="BB31" s="38">
        <v>33951.359</v>
      </c>
      <c r="BC31" s="18">
        <v>0</v>
      </c>
      <c r="BD31" s="18">
        <v>0</v>
      </c>
      <c r="BE31" s="18">
        <v>3215.839</v>
      </c>
      <c r="BF31" s="18">
        <v>0</v>
      </c>
      <c r="BG31" s="18">
        <v>0</v>
      </c>
      <c r="BH31" s="18">
        <v>6943.335</v>
      </c>
      <c r="BI31" s="19">
        <f t="shared" si="4"/>
        <v>44110.532999999996</v>
      </c>
      <c r="BJ31" s="19">
        <f t="shared" si="3"/>
        <v>3664843.75</v>
      </c>
    </row>
    <row r="32" spans="2:62" ht="12" customHeight="1">
      <c r="B32" s="5" t="s">
        <v>23</v>
      </c>
      <c r="C32" s="38">
        <v>0</v>
      </c>
      <c r="D32" s="18">
        <v>0</v>
      </c>
      <c r="E32" s="18">
        <v>0</v>
      </c>
      <c r="F32" s="18">
        <v>0</v>
      </c>
      <c r="G32" s="18">
        <v>62644.995</v>
      </c>
      <c r="H32" s="18">
        <v>0</v>
      </c>
      <c r="I32" s="18">
        <v>0</v>
      </c>
      <c r="J32" s="19">
        <f t="shared" si="0"/>
        <v>62644.995</v>
      </c>
      <c r="K32" s="38">
        <v>586.956</v>
      </c>
      <c r="L32" s="18">
        <v>20045</v>
      </c>
      <c r="M32" s="21">
        <v>37438.197</v>
      </c>
      <c r="N32" s="18">
        <v>0</v>
      </c>
      <c r="O32" s="18">
        <v>0</v>
      </c>
      <c r="P32" s="18">
        <v>4.891</v>
      </c>
      <c r="Q32" s="18">
        <v>3674.683</v>
      </c>
      <c r="R32" s="18">
        <v>301377.35</v>
      </c>
      <c r="S32" s="18">
        <v>0</v>
      </c>
      <c r="T32" s="18">
        <v>62061.579</v>
      </c>
      <c r="U32" s="18">
        <v>0</v>
      </c>
      <c r="V32" s="18">
        <v>0</v>
      </c>
      <c r="W32" s="18">
        <v>16529.427</v>
      </c>
      <c r="X32" s="18">
        <v>704.325</v>
      </c>
      <c r="Y32" s="18">
        <v>9247.633</v>
      </c>
      <c r="Z32" s="18">
        <v>10153.234</v>
      </c>
      <c r="AA32" s="18">
        <v>18956.828</v>
      </c>
      <c r="AB32" s="18">
        <v>78770.16</v>
      </c>
      <c r="AC32" s="18">
        <v>0</v>
      </c>
      <c r="AD32" s="18">
        <v>21531.046</v>
      </c>
      <c r="AE32" s="18">
        <v>5230.009</v>
      </c>
      <c r="AF32" s="18">
        <v>0</v>
      </c>
      <c r="AG32" s="18">
        <v>105612.308</v>
      </c>
      <c r="AH32" s="18">
        <v>396.858</v>
      </c>
      <c r="AI32" s="19">
        <f t="shared" si="1"/>
        <v>692320.4839999998</v>
      </c>
      <c r="AJ32" s="3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33234.29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9">
        <f t="shared" si="2"/>
        <v>33234.29</v>
      </c>
      <c r="BB32" s="3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9">
        <f t="shared" si="4"/>
        <v>0</v>
      </c>
      <c r="BJ32" s="19">
        <f t="shared" si="3"/>
        <v>788199.7689999999</v>
      </c>
    </row>
    <row r="33" spans="2:62" ht="12" customHeight="1">
      <c r="B33" s="5" t="s">
        <v>24</v>
      </c>
      <c r="C33" s="3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9">
        <f t="shared" si="0"/>
        <v>0</v>
      </c>
      <c r="K33" s="38">
        <v>0</v>
      </c>
      <c r="L33" s="18">
        <v>74710.305</v>
      </c>
      <c r="M33" s="21">
        <v>10322.941</v>
      </c>
      <c r="N33" s="18">
        <v>0</v>
      </c>
      <c r="O33" s="18">
        <v>0</v>
      </c>
      <c r="P33" s="18">
        <v>50496.642</v>
      </c>
      <c r="Q33" s="18">
        <v>1540.307</v>
      </c>
      <c r="R33" s="18">
        <v>69110.13</v>
      </c>
      <c r="S33" s="18">
        <v>0</v>
      </c>
      <c r="T33" s="18">
        <v>0</v>
      </c>
      <c r="U33" s="18">
        <v>5647.301</v>
      </c>
      <c r="V33" s="18">
        <v>0</v>
      </c>
      <c r="W33" s="18">
        <v>37487.12</v>
      </c>
      <c r="X33" s="18">
        <v>7152.418</v>
      </c>
      <c r="Y33" s="18">
        <v>1807.573</v>
      </c>
      <c r="Z33" s="18">
        <v>22077.739</v>
      </c>
      <c r="AA33" s="18">
        <v>27702.042</v>
      </c>
      <c r="AB33" s="18">
        <v>19014.181</v>
      </c>
      <c r="AC33" s="18">
        <v>19988.774</v>
      </c>
      <c r="AD33" s="18">
        <v>17719.656</v>
      </c>
      <c r="AE33" s="18">
        <v>1970.911</v>
      </c>
      <c r="AF33" s="18">
        <v>1966.891</v>
      </c>
      <c r="AG33" s="18">
        <v>125949.872</v>
      </c>
      <c r="AH33" s="18">
        <v>0</v>
      </c>
      <c r="AI33" s="19">
        <f t="shared" si="1"/>
        <v>494664.8030000001</v>
      </c>
      <c r="AJ33" s="38">
        <v>0</v>
      </c>
      <c r="AK33" s="18">
        <v>0</v>
      </c>
      <c r="AL33" s="18">
        <v>0</v>
      </c>
      <c r="AM33" s="18">
        <v>7117.939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238.923</v>
      </c>
      <c r="AV33" s="18">
        <v>0</v>
      </c>
      <c r="AW33" s="18">
        <v>0</v>
      </c>
      <c r="AX33" s="18">
        <v>0</v>
      </c>
      <c r="AY33" s="18">
        <v>700.762</v>
      </c>
      <c r="AZ33" s="18">
        <v>0</v>
      </c>
      <c r="BA33" s="19">
        <f t="shared" si="2"/>
        <v>8057.624</v>
      </c>
      <c r="BB33" s="3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9">
        <f t="shared" si="4"/>
        <v>0</v>
      </c>
      <c r="BJ33" s="19">
        <f t="shared" si="3"/>
        <v>502722.4270000001</v>
      </c>
    </row>
    <row r="34" spans="2:62" ht="12" customHeight="1">
      <c r="B34" s="5" t="s">
        <v>25</v>
      </c>
      <c r="C34" s="3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9">
        <f t="shared" si="0"/>
        <v>0</v>
      </c>
      <c r="K34" s="38">
        <v>25556.516</v>
      </c>
      <c r="L34" s="18">
        <v>0</v>
      </c>
      <c r="M34" s="21">
        <v>493.524</v>
      </c>
      <c r="N34" s="18">
        <v>0</v>
      </c>
      <c r="O34" s="18">
        <v>201.551</v>
      </c>
      <c r="P34" s="18">
        <v>598.829</v>
      </c>
      <c r="Q34" s="18">
        <v>2381.921</v>
      </c>
      <c r="R34" s="18">
        <v>459112.433</v>
      </c>
      <c r="S34" s="18">
        <v>4836206.86</v>
      </c>
      <c r="T34" s="18">
        <v>122081.38</v>
      </c>
      <c r="U34" s="18">
        <v>5.02</v>
      </c>
      <c r="V34" s="18">
        <v>0</v>
      </c>
      <c r="W34" s="18">
        <v>20427.848</v>
      </c>
      <c r="X34" s="18">
        <v>2193176.714</v>
      </c>
      <c r="Y34" s="18">
        <v>366161.108</v>
      </c>
      <c r="Z34" s="18">
        <v>63218.454</v>
      </c>
      <c r="AA34" s="18">
        <v>208640.549</v>
      </c>
      <c r="AB34" s="18">
        <v>206310.569</v>
      </c>
      <c r="AC34" s="18">
        <v>14663.061</v>
      </c>
      <c r="AD34" s="18">
        <v>26534.649</v>
      </c>
      <c r="AE34" s="18">
        <v>14500.169</v>
      </c>
      <c r="AF34" s="18">
        <v>0</v>
      </c>
      <c r="AG34" s="18">
        <v>97680.411</v>
      </c>
      <c r="AH34" s="18">
        <v>72193.738</v>
      </c>
      <c r="AI34" s="19">
        <f t="shared" si="1"/>
        <v>8730145.304000001</v>
      </c>
      <c r="AJ34" s="38">
        <v>9928.15</v>
      </c>
      <c r="AK34" s="18">
        <v>2997.554</v>
      </c>
      <c r="AL34" s="18">
        <v>0</v>
      </c>
      <c r="AM34" s="18">
        <v>140631.623</v>
      </c>
      <c r="AN34" s="18">
        <v>1231.093</v>
      </c>
      <c r="AO34" s="18">
        <v>128221.919</v>
      </c>
      <c r="AP34" s="18">
        <v>0</v>
      </c>
      <c r="AQ34" s="18">
        <v>18983.235</v>
      </c>
      <c r="AR34" s="18">
        <v>214188.388</v>
      </c>
      <c r="AS34" s="18">
        <v>2981.943</v>
      </c>
      <c r="AT34" s="18">
        <v>0</v>
      </c>
      <c r="AU34" s="18">
        <v>4530.251</v>
      </c>
      <c r="AV34" s="18">
        <v>47.926</v>
      </c>
      <c r="AW34" s="18">
        <v>0</v>
      </c>
      <c r="AX34" s="18">
        <v>0</v>
      </c>
      <c r="AY34" s="18">
        <v>3804.722</v>
      </c>
      <c r="AZ34" s="18">
        <v>215.857</v>
      </c>
      <c r="BA34" s="19">
        <f t="shared" si="2"/>
        <v>527762.6609999998</v>
      </c>
      <c r="BB34" s="38">
        <v>306766.739</v>
      </c>
      <c r="BC34" s="18">
        <v>1002.646</v>
      </c>
      <c r="BD34" s="18">
        <v>0</v>
      </c>
      <c r="BE34" s="18">
        <v>1156.917</v>
      </c>
      <c r="BF34" s="18">
        <v>0</v>
      </c>
      <c r="BG34" s="18">
        <v>0</v>
      </c>
      <c r="BH34" s="18">
        <v>2414.754</v>
      </c>
      <c r="BI34" s="19">
        <f t="shared" si="4"/>
        <v>311341.05600000004</v>
      </c>
      <c r="BJ34" s="19">
        <f t="shared" si="3"/>
        <v>9569249.021000002</v>
      </c>
    </row>
    <row r="35" spans="2:62" ht="12" customHeight="1">
      <c r="B35" s="5" t="s">
        <v>26</v>
      </c>
      <c r="C35" s="3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9">
        <f t="shared" si="0"/>
        <v>0</v>
      </c>
      <c r="K35" s="38">
        <v>9134.753</v>
      </c>
      <c r="L35" s="18">
        <v>18820.099</v>
      </c>
      <c r="M35" s="21">
        <v>930.584</v>
      </c>
      <c r="N35" s="18">
        <v>0</v>
      </c>
      <c r="O35" s="18">
        <v>0</v>
      </c>
      <c r="P35" s="18">
        <v>250168.354</v>
      </c>
      <c r="Q35" s="18">
        <v>0</v>
      </c>
      <c r="R35" s="18">
        <v>1108142.437</v>
      </c>
      <c r="S35" s="18">
        <v>0</v>
      </c>
      <c r="T35" s="18">
        <v>50885.231</v>
      </c>
      <c r="U35" s="18">
        <v>18842.167</v>
      </c>
      <c r="V35" s="18">
        <v>0</v>
      </c>
      <c r="W35" s="18">
        <v>94900.288</v>
      </c>
      <c r="X35" s="18">
        <v>4550116.082</v>
      </c>
      <c r="Y35" s="18">
        <v>59723.12</v>
      </c>
      <c r="Z35" s="18">
        <v>90035.841</v>
      </c>
      <c r="AA35" s="18">
        <v>50765.593</v>
      </c>
      <c r="AB35" s="18">
        <v>572534.038</v>
      </c>
      <c r="AC35" s="18">
        <v>3452.393</v>
      </c>
      <c r="AD35" s="18">
        <v>15249.05</v>
      </c>
      <c r="AE35" s="18">
        <v>384230.673</v>
      </c>
      <c r="AF35" s="18">
        <v>16661.796</v>
      </c>
      <c r="AG35" s="18">
        <v>54593.868</v>
      </c>
      <c r="AH35" s="18">
        <v>28328.082</v>
      </c>
      <c r="AI35" s="19">
        <f t="shared" si="1"/>
        <v>7377514.449000001</v>
      </c>
      <c r="AJ35" s="38">
        <v>0</v>
      </c>
      <c r="AK35" s="18">
        <v>285.212</v>
      </c>
      <c r="AL35" s="18">
        <v>0</v>
      </c>
      <c r="AM35" s="18">
        <v>21503.267</v>
      </c>
      <c r="AN35" s="18">
        <v>263.142</v>
      </c>
      <c r="AO35" s="18">
        <v>0</v>
      </c>
      <c r="AP35" s="18">
        <v>0</v>
      </c>
      <c r="AQ35" s="18">
        <v>0</v>
      </c>
      <c r="AR35" s="18">
        <v>761.648</v>
      </c>
      <c r="AS35" s="18">
        <v>0</v>
      </c>
      <c r="AT35" s="18">
        <v>27.302</v>
      </c>
      <c r="AU35" s="18">
        <v>0</v>
      </c>
      <c r="AV35" s="18">
        <v>0</v>
      </c>
      <c r="AW35" s="18">
        <v>0</v>
      </c>
      <c r="AX35" s="18">
        <v>0</v>
      </c>
      <c r="AY35" s="18">
        <v>24.559</v>
      </c>
      <c r="AZ35" s="18">
        <v>726.353</v>
      </c>
      <c r="BA35" s="19">
        <f t="shared" si="2"/>
        <v>23591.483</v>
      </c>
      <c r="BB35" s="38">
        <v>696196.221</v>
      </c>
      <c r="BC35" s="18">
        <v>0</v>
      </c>
      <c r="BD35" s="18">
        <v>0</v>
      </c>
      <c r="BE35" s="18">
        <v>62165.495</v>
      </c>
      <c r="BF35" s="18">
        <v>64054</v>
      </c>
      <c r="BG35" s="18">
        <v>0</v>
      </c>
      <c r="BH35" s="18">
        <v>7852.459</v>
      </c>
      <c r="BI35" s="19">
        <f t="shared" si="4"/>
        <v>830268.175</v>
      </c>
      <c r="BJ35" s="19">
        <f t="shared" si="3"/>
        <v>8231374.107000001</v>
      </c>
    </row>
    <row r="36" spans="2:62" ht="12" customHeight="1">
      <c r="B36" s="5" t="s">
        <v>27</v>
      </c>
      <c r="C36" s="3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9">
        <f t="shared" si="0"/>
        <v>0</v>
      </c>
      <c r="K36" s="38">
        <v>205.175</v>
      </c>
      <c r="L36" s="18">
        <v>1931.731</v>
      </c>
      <c r="M36" s="21">
        <v>0</v>
      </c>
      <c r="N36" s="18">
        <v>0</v>
      </c>
      <c r="O36" s="18">
        <v>0</v>
      </c>
      <c r="P36" s="18">
        <v>718.712</v>
      </c>
      <c r="Q36" s="18">
        <v>0</v>
      </c>
      <c r="R36" s="18">
        <v>4363.026</v>
      </c>
      <c r="S36" s="18">
        <v>0</v>
      </c>
      <c r="T36" s="18">
        <v>0</v>
      </c>
      <c r="U36" s="18">
        <v>9148.422</v>
      </c>
      <c r="V36" s="18">
        <v>0</v>
      </c>
      <c r="W36" s="18">
        <v>110.551</v>
      </c>
      <c r="X36" s="18">
        <v>0</v>
      </c>
      <c r="Y36" s="18">
        <v>2990.376</v>
      </c>
      <c r="Z36" s="18">
        <v>21062.516</v>
      </c>
      <c r="AA36" s="18">
        <v>2556.103</v>
      </c>
      <c r="AB36" s="18">
        <v>7898.988</v>
      </c>
      <c r="AC36" s="18">
        <v>1769.81</v>
      </c>
      <c r="AD36" s="18">
        <v>0</v>
      </c>
      <c r="AE36" s="18">
        <v>43.039</v>
      </c>
      <c r="AF36" s="18">
        <v>0</v>
      </c>
      <c r="AG36" s="18">
        <v>3239.366</v>
      </c>
      <c r="AH36" s="18">
        <v>0</v>
      </c>
      <c r="AI36" s="19">
        <f t="shared" si="1"/>
        <v>56037.815</v>
      </c>
      <c r="AJ36" s="3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1132.731</v>
      </c>
      <c r="AX36" s="18">
        <v>0</v>
      </c>
      <c r="AY36" s="18">
        <v>0</v>
      </c>
      <c r="AZ36" s="18">
        <v>569.271</v>
      </c>
      <c r="BA36" s="19">
        <f t="shared" si="2"/>
        <v>1702.002</v>
      </c>
      <c r="BB36" s="38">
        <v>5872.397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9">
        <f t="shared" si="4"/>
        <v>5872.397</v>
      </c>
      <c r="BJ36" s="19">
        <f t="shared" si="3"/>
        <v>63612.214</v>
      </c>
    </row>
    <row r="37" spans="2:62" ht="12" customHeight="1">
      <c r="B37" s="8" t="s">
        <v>46</v>
      </c>
      <c r="C37" s="41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9">
        <f t="shared" si="0"/>
        <v>0</v>
      </c>
      <c r="K37" s="41">
        <v>10724.186</v>
      </c>
      <c r="L37" s="28">
        <v>0</v>
      </c>
      <c r="M37" s="30">
        <v>0</v>
      </c>
      <c r="N37" s="28">
        <v>0</v>
      </c>
      <c r="O37" s="28">
        <v>0</v>
      </c>
      <c r="P37" s="28">
        <v>0</v>
      </c>
      <c r="Q37" s="28">
        <v>0</v>
      </c>
      <c r="R37" s="28">
        <v>46643.292</v>
      </c>
      <c r="S37" s="28">
        <v>1518209.112</v>
      </c>
      <c r="T37" s="28">
        <v>7938.441</v>
      </c>
      <c r="U37" s="28">
        <v>0</v>
      </c>
      <c r="V37" s="28">
        <v>0</v>
      </c>
      <c r="W37" s="28">
        <v>259860</v>
      </c>
      <c r="X37" s="28">
        <v>2979730.518</v>
      </c>
      <c r="Y37" s="28">
        <v>1825.763</v>
      </c>
      <c r="Z37" s="28">
        <v>0</v>
      </c>
      <c r="AA37" s="28">
        <v>31327.354</v>
      </c>
      <c r="AB37" s="28">
        <v>7285.176</v>
      </c>
      <c r="AC37" s="28">
        <v>457.682</v>
      </c>
      <c r="AD37" s="28">
        <v>0</v>
      </c>
      <c r="AE37" s="28">
        <v>502.076</v>
      </c>
      <c r="AF37" s="28">
        <v>0</v>
      </c>
      <c r="AG37" s="28">
        <v>0</v>
      </c>
      <c r="AH37" s="28">
        <v>17.657</v>
      </c>
      <c r="AI37" s="29">
        <f t="shared" si="1"/>
        <v>4864521.257000001</v>
      </c>
      <c r="AJ37" s="41">
        <v>0</v>
      </c>
      <c r="AK37" s="28">
        <v>15.056</v>
      </c>
      <c r="AL37" s="28">
        <v>36.684</v>
      </c>
      <c r="AM37" s="28">
        <v>265.681</v>
      </c>
      <c r="AN37" s="28">
        <v>0</v>
      </c>
      <c r="AO37" s="28">
        <v>0</v>
      </c>
      <c r="AP37" s="28">
        <v>34035.123</v>
      </c>
      <c r="AQ37" s="28">
        <v>0</v>
      </c>
      <c r="AR37" s="28">
        <v>5708.206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9">
        <f t="shared" si="2"/>
        <v>40060.75</v>
      </c>
      <c r="BB37" s="41">
        <v>53433.148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9">
        <f t="shared" si="4"/>
        <v>53433.148</v>
      </c>
      <c r="BJ37" s="29">
        <f t="shared" si="3"/>
        <v>4958015.155000001</v>
      </c>
    </row>
    <row r="38" spans="2:62" ht="12" customHeight="1">
      <c r="B38" s="5" t="s">
        <v>28</v>
      </c>
      <c r="C38" s="3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9">
        <f t="shared" si="0"/>
        <v>0</v>
      </c>
      <c r="K38" s="38">
        <v>0</v>
      </c>
      <c r="L38" s="18">
        <v>609.627</v>
      </c>
      <c r="M38" s="21">
        <v>0</v>
      </c>
      <c r="N38" s="18">
        <v>0</v>
      </c>
      <c r="O38" s="18">
        <v>0</v>
      </c>
      <c r="P38" s="18">
        <v>1450.457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28</v>
      </c>
      <c r="W38" s="18">
        <v>0</v>
      </c>
      <c r="X38" s="18">
        <v>9900</v>
      </c>
      <c r="Y38" s="18">
        <v>0</v>
      </c>
      <c r="Z38" s="18">
        <v>0</v>
      </c>
      <c r="AA38" s="18">
        <v>0</v>
      </c>
      <c r="AB38" s="18">
        <v>1509.935</v>
      </c>
      <c r="AC38" s="18">
        <v>0</v>
      </c>
      <c r="AD38" s="18">
        <v>8694.887</v>
      </c>
      <c r="AE38" s="18">
        <v>10976.68</v>
      </c>
      <c r="AF38" s="18">
        <v>7.723</v>
      </c>
      <c r="AG38" s="18">
        <v>42.703</v>
      </c>
      <c r="AH38" s="18">
        <v>0</v>
      </c>
      <c r="AI38" s="19">
        <f t="shared" si="1"/>
        <v>33220.011999999995</v>
      </c>
      <c r="AJ38" s="38">
        <v>0</v>
      </c>
      <c r="AK38" s="18">
        <v>1.029</v>
      </c>
      <c r="AL38" s="18">
        <v>0</v>
      </c>
      <c r="AM38" s="18">
        <v>4462.128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4003.782</v>
      </c>
      <c r="AZ38" s="18">
        <v>0</v>
      </c>
      <c r="BA38" s="19">
        <f t="shared" si="2"/>
        <v>8466.939</v>
      </c>
      <c r="BB38" s="38">
        <v>5086.588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9">
        <f t="shared" si="4"/>
        <v>5086.588</v>
      </c>
      <c r="BJ38" s="19">
        <f t="shared" si="3"/>
        <v>46773.53899999999</v>
      </c>
    </row>
    <row r="39" spans="2:62" ht="12" customHeight="1">
      <c r="B39" s="5" t="s">
        <v>29</v>
      </c>
      <c r="C39" s="38">
        <v>0</v>
      </c>
      <c r="D39" s="18">
        <v>0</v>
      </c>
      <c r="E39" s="18">
        <v>0</v>
      </c>
      <c r="F39" s="18">
        <v>13584.699</v>
      </c>
      <c r="G39" s="18">
        <v>0</v>
      </c>
      <c r="H39" s="18">
        <v>0</v>
      </c>
      <c r="I39" s="18">
        <v>0</v>
      </c>
      <c r="J39" s="19">
        <f t="shared" si="0"/>
        <v>13584.699</v>
      </c>
      <c r="K39" s="38">
        <v>0</v>
      </c>
      <c r="L39" s="18">
        <v>0</v>
      </c>
      <c r="M39" s="21">
        <v>255.428</v>
      </c>
      <c r="N39" s="18">
        <v>14947.98</v>
      </c>
      <c r="O39" s="18">
        <v>0</v>
      </c>
      <c r="P39" s="18">
        <v>17359.693</v>
      </c>
      <c r="Q39" s="18">
        <v>0</v>
      </c>
      <c r="R39" s="18">
        <v>2991.014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1394996.647</v>
      </c>
      <c r="Y39" s="18">
        <v>0</v>
      </c>
      <c r="Z39" s="18">
        <v>414.844</v>
      </c>
      <c r="AA39" s="18">
        <v>926.461</v>
      </c>
      <c r="AB39" s="18">
        <v>521.629</v>
      </c>
      <c r="AC39" s="18">
        <v>0</v>
      </c>
      <c r="AD39" s="18">
        <v>566.255</v>
      </c>
      <c r="AE39" s="18">
        <v>0</v>
      </c>
      <c r="AF39" s="18">
        <v>0</v>
      </c>
      <c r="AG39" s="18">
        <v>5227.944</v>
      </c>
      <c r="AH39" s="18">
        <v>0</v>
      </c>
      <c r="AI39" s="19">
        <f t="shared" si="1"/>
        <v>1438207.8949999998</v>
      </c>
      <c r="AJ39" s="3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9">
        <f t="shared" si="2"/>
        <v>0</v>
      </c>
      <c r="BB39" s="38">
        <v>0</v>
      </c>
      <c r="BC39" s="18">
        <v>0</v>
      </c>
      <c r="BD39" s="18">
        <v>0</v>
      </c>
      <c r="BE39" s="18">
        <v>0</v>
      </c>
      <c r="BF39" s="18">
        <v>0</v>
      </c>
      <c r="BG39" s="18">
        <v>0</v>
      </c>
      <c r="BH39" s="18">
        <v>0</v>
      </c>
      <c r="BI39" s="19">
        <f t="shared" si="4"/>
        <v>0</v>
      </c>
      <c r="BJ39" s="19">
        <f t="shared" si="3"/>
        <v>1451792.5939999998</v>
      </c>
    </row>
    <row r="40" spans="2:62" ht="12" customHeight="1">
      <c r="B40" s="5" t="s">
        <v>30</v>
      </c>
      <c r="C40" s="3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9">
        <f t="shared" si="0"/>
        <v>0</v>
      </c>
      <c r="K40" s="38">
        <v>1761.664</v>
      </c>
      <c r="L40" s="18">
        <v>0</v>
      </c>
      <c r="M40" s="21">
        <v>82401.153</v>
      </c>
      <c r="N40" s="18">
        <v>0</v>
      </c>
      <c r="O40" s="18">
        <v>0</v>
      </c>
      <c r="P40" s="18">
        <v>56.23</v>
      </c>
      <c r="Q40" s="18">
        <v>0</v>
      </c>
      <c r="R40" s="18">
        <v>974516.737</v>
      </c>
      <c r="S40" s="18">
        <v>1349977.383</v>
      </c>
      <c r="T40" s="18">
        <v>1025.226</v>
      </c>
      <c r="U40" s="18">
        <v>707.777</v>
      </c>
      <c r="V40" s="18">
        <v>0</v>
      </c>
      <c r="W40" s="18">
        <v>3091887.826</v>
      </c>
      <c r="X40" s="18">
        <v>744665.537</v>
      </c>
      <c r="Y40" s="18">
        <v>0</v>
      </c>
      <c r="Z40" s="18">
        <v>199.954</v>
      </c>
      <c r="AA40" s="18">
        <v>2780.449</v>
      </c>
      <c r="AB40" s="18">
        <v>11461.066</v>
      </c>
      <c r="AC40" s="18">
        <v>147.847</v>
      </c>
      <c r="AD40" s="18">
        <v>4230.237</v>
      </c>
      <c r="AE40" s="18">
        <v>37004.721</v>
      </c>
      <c r="AF40" s="18">
        <v>1785</v>
      </c>
      <c r="AG40" s="18">
        <v>588130.449</v>
      </c>
      <c r="AH40" s="18">
        <v>0</v>
      </c>
      <c r="AI40" s="19">
        <f t="shared" si="1"/>
        <v>6892739.255999999</v>
      </c>
      <c r="AJ40" s="38">
        <v>0</v>
      </c>
      <c r="AK40" s="18">
        <v>584.91</v>
      </c>
      <c r="AL40" s="18">
        <v>0</v>
      </c>
      <c r="AM40" s="18">
        <v>23468.101</v>
      </c>
      <c r="AN40" s="18">
        <v>0</v>
      </c>
      <c r="AO40" s="18">
        <v>0</v>
      </c>
      <c r="AP40" s="18">
        <v>3207.006</v>
      </c>
      <c r="AQ40" s="18">
        <v>0</v>
      </c>
      <c r="AR40" s="18">
        <v>0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8">
        <v>0</v>
      </c>
      <c r="BA40" s="19">
        <f t="shared" si="2"/>
        <v>27260.017</v>
      </c>
      <c r="BB40" s="38">
        <v>422852.361</v>
      </c>
      <c r="BC40" s="18">
        <v>0</v>
      </c>
      <c r="BD40" s="18">
        <v>0</v>
      </c>
      <c r="BE40" s="18">
        <v>0</v>
      </c>
      <c r="BF40" s="18">
        <v>0</v>
      </c>
      <c r="BG40" s="18">
        <v>0</v>
      </c>
      <c r="BH40" s="18">
        <v>0</v>
      </c>
      <c r="BI40" s="19">
        <f t="shared" si="4"/>
        <v>422852.361</v>
      </c>
      <c r="BJ40" s="19">
        <f t="shared" si="3"/>
        <v>7342851.633999999</v>
      </c>
    </row>
    <row r="41" spans="2:62" ht="12" customHeight="1">
      <c r="B41" s="5" t="s">
        <v>31</v>
      </c>
      <c r="C41" s="3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515253.994</v>
      </c>
      <c r="J41" s="19">
        <f t="shared" si="0"/>
        <v>515253.994</v>
      </c>
      <c r="K41" s="38">
        <v>14053.757</v>
      </c>
      <c r="L41" s="18">
        <v>1006.947</v>
      </c>
      <c r="M41" s="21">
        <v>15998.95</v>
      </c>
      <c r="N41" s="18">
        <v>0</v>
      </c>
      <c r="O41" s="18">
        <v>0</v>
      </c>
      <c r="P41" s="18">
        <v>27292.463</v>
      </c>
      <c r="Q41" s="18">
        <v>89.032</v>
      </c>
      <c r="R41" s="18">
        <v>474465.22</v>
      </c>
      <c r="S41" s="18">
        <v>0</v>
      </c>
      <c r="T41" s="18">
        <v>1671.121</v>
      </c>
      <c r="U41" s="18">
        <v>29221.871</v>
      </c>
      <c r="V41" s="18">
        <v>240.576</v>
      </c>
      <c r="W41" s="18">
        <v>2337000</v>
      </c>
      <c r="X41" s="18">
        <v>6671726.653</v>
      </c>
      <c r="Y41" s="18">
        <v>2.758</v>
      </c>
      <c r="Z41" s="18">
        <v>1041.395</v>
      </c>
      <c r="AA41" s="18">
        <v>107312.195</v>
      </c>
      <c r="AB41" s="18">
        <v>150569.458</v>
      </c>
      <c r="AC41" s="18">
        <v>1016.629</v>
      </c>
      <c r="AD41" s="18">
        <v>5034.405</v>
      </c>
      <c r="AE41" s="18">
        <v>850.709</v>
      </c>
      <c r="AF41" s="18">
        <v>0</v>
      </c>
      <c r="AG41" s="18">
        <v>3420704.97</v>
      </c>
      <c r="AH41" s="18">
        <v>387.057</v>
      </c>
      <c r="AI41" s="19">
        <f t="shared" si="1"/>
        <v>13259686.166000001</v>
      </c>
      <c r="AJ41" s="38">
        <v>0</v>
      </c>
      <c r="AK41" s="18">
        <v>0</v>
      </c>
      <c r="AL41" s="18">
        <v>0</v>
      </c>
      <c r="AM41" s="18">
        <v>0</v>
      </c>
      <c r="AN41" s="18">
        <v>8557.964</v>
      </c>
      <c r="AO41" s="18">
        <v>0</v>
      </c>
      <c r="AP41" s="18">
        <v>0</v>
      </c>
      <c r="AQ41" s="18">
        <v>2591019.036</v>
      </c>
      <c r="AR41" s="18">
        <v>0</v>
      </c>
      <c r="AS41" s="18">
        <v>639.608</v>
      </c>
      <c r="AT41" s="18">
        <v>0</v>
      </c>
      <c r="AU41" s="18">
        <v>3.475</v>
      </c>
      <c r="AV41" s="18">
        <v>0</v>
      </c>
      <c r="AW41" s="18">
        <v>88.927</v>
      </c>
      <c r="AX41" s="18">
        <v>0</v>
      </c>
      <c r="AY41" s="18">
        <v>104.969</v>
      </c>
      <c r="AZ41" s="18">
        <v>0</v>
      </c>
      <c r="BA41" s="19">
        <f t="shared" si="2"/>
        <v>2600413.9790000003</v>
      </c>
      <c r="BB41" s="38">
        <v>211179.385</v>
      </c>
      <c r="BC41" s="18">
        <v>0</v>
      </c>
      <c r="BD41" s="18">
        <v>517130.539</v>
      </c>
      <c r="BE41" s="18">
        <v>295.346</v>
      </c>
      <c r="BF41" s="18">
        <v>0</v>
      </c>
      <c r="BG41" s="18">
        <v>0</v>
      </c>
      <c r="BH41" s="18">
        <v>0</v>
      </c>
      <c r="BI41" s="19">
        <f t="shared" si="4"/>
        <v>728605.27</v>
      </c>
      <c r="BJ41" s="19">
        <f t="shared" si="3"/>
        <v>17103959.409</v>
      </c>
    </row>
    <row r="42" spans="2:62" ht="12" customHeight="1">
      <c r="B42" s="5" t="s">
        <v>32</v>
      </c>
      <c r="C42" s="38">
        <v>0</v>
      </c>
      <c r="D42" s="18">
        <v>0</v>
      </c>
      <c r="E42" s="18">
        <v>0</v>
      </c>
      <c r="F42" s="18">
        <v>0</v>
      </c>
      <c r="G42" s="18">
        <v>1182810.435</v>
      </c>
      <c r="H42" s="18">
        <v>0</v>
      </c>
      <c r="I42" s="18">
        <v>0</v>
      </c>
      <c r="J42" s="19">
        <f t="shared" si="0"/>
        <v>1182810.435</v>
      </c>
      <c r="K42" s="38">
        <v>2077.849</v>
      </c>
      <c r="L42" s="18">
        <v>11005.744</v>
      </c>
      <c r="M42" s="21">
        <v>9056.564</v>
      </c>
      <c r="N42" s="18">
        <v>899.989</v>
      </c>
      <c r="O42" s="18">
        <v>0</v>
      </c>
      <c r="P42" s="18">
        <v>44493.661</v>
      </c>
      <c r="Q42" s="18">
        <v>0</v>
      </c>
      <c r="R42" s="18">
        <v>2093586.7</v>
      </c>
      <c r="S42" s="18">
        <v>1577109.609</v>
      </c>
      <c r="T42" s="18">
        <v>0</v>
      </c>
      <c r="U42" s="18">
        <v>0</v>
      </c>
      <c r="V42" s="18">
        <v>0</v>
      </c>
      <c r="W42" s="18">
        <v>2594540.682</v>
      </c>
      <c r="X42" s="18">
        <v>923744.829</v>
      </c>
      <c r="Y42" s="18">
        <v>33325.746</v>
      </c>
      <c r="Z42" s="18">
        <v>13600.828</v>
      </c>
      <c r="AA42" s="18">
        <v>20077.09</v>
      </c>
      <c r="AB42" s="18">
        <v>24631.07</v>
      </c>
      <c r="AC42" s="18">
        <v>0</v>
      </c>
      <c r="AD42" s="18">
        <v>4324.398</v>
      </c>
      <c r="AE42" s="18">
        <v>776.044</v>
      </c>
      <c r="AF42" s="18">
        <v>0</v>
      </c>
      <c r="AG42" s="18">
        <v>812868.787</v>
      </c>
      <c r="AH42" s="18">
        <v>0</v>
      </c>
      <c r="AI42" s="19">
        <f t="shared" si="1"/>
        <v>8166119.59</v>
      </c>
      <c r="AJ42" s="38">
        <v>0</v>
      </c>
      <c r="AK42" s="18">
        <v>0</v>
      </c>
      <c r="AL42" s="18">
        <v>0</v>
      </c>
      <c r="AM42" s="18">
        <v>0</v>
      </c>
      <c r="AN42" s="18">
        <v>2129.605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9">
        <f t="shared" si="2"/>
        <v>2129.605</v>
      </c>
      <c r="BB42" s="38">
        <v>313853.02</v>
      </c>
      <c r="BC42" s="18">
        <v>76294.631</v>
      </c>
      <c r="BD42" s="18">
        <v>0</v>
      </c>
      <c r="BE42" s="18">
        <v>26834.011</v>
      </c>
      <c r="BF42" s="18">
        <v>17767</v>
      </c>
      <c r="BG42" s="18">
        <v>0</v>
      </c>
      <c r="BH42" s="18">
        <v>139412.313</v>
      </c>
      <c r="BI42" s="19">
        <f t="shared" si="4"/>
        <v>574160.975</v>
      </c>
      <c r="BJ42" s="19">
        <f t="shared" si="3"/>
        <v>9925220.605</v>
      </c>
    </row>
    <row r="43" spans="2:62" ht="12" customHeight="1">
      <c r="B43" s="5" t="s">
        <v>33</v>
      </c>
      <c r="C43" s="3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9">
        <f t="shared" si="0"/>
        <v>0</v>
      </c>
      <c r="K43" s="38">
        <v>138.624</v>
      </c>
      <c r="L43" s="18">
        <v>91.246</v>
      </c>
      <c r="M43" s="21">
        <v>4389</v>
      </c>
      <c r="N43" s="18">
        <v>0</v>
      </c>
      <c r="O43" s="18">
        <v>0</v>
      </c>
      <c r="P43" s="18">
        <v>37061.417</v>
      </c>
      <c r="Q43" s="18">
        <v>0</v>
      </c>
      <c r="R43" s="18">
        <v>13391.584</v>
      </c>
      <c r="S43" s="18">
        <v>0</v>
      </c>
      <c r="T43" s="18">
        <v>1001.002</v>
      </c>
      <c r="U43" s="18">
        <v>0</v>
      </c>
      <c r="V43" s="18">
        <v>0</v>
      </c>
      <c r="W43" s="18">
        <v>13165.006</v>
      </c>
      <c r="X43" s="18">
        <v>22860.337</v>
      </c>
      <c r="Y43" s="18">
        <v>0</v>
      </c>
      <c r="Z43" s="18">
        <v>48600.923</v>
      </c>
      <c r="AA43" s="18">
        <v>0</v>
      </c>
      <c r="AB43" s="18">
        <v>30.187</v>
      </c>
      <c r="AC43" s="18">
        <v>0</v>
      </c>
      <c r="AD43" s="18">
        <v>15687.528</v>
      </c>
      <c r="AE43" s="18">
        <v>455.581</v>
      </c>
      <c r="AF43" s="18">
        <v>0</v>
      </c>
      <c r="AG43" s="18">
        <v>0</v>
      </c>
      <c r="AH43" s="18">
        <v>0</v>
      </c>
      <c r="AI43" s="19">
        <f t="shared" si="1"/>
        <v>156872.435</v>
      </c>
      <c r="AJ43" s="3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69546.652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9">
        <f t="shared" si="2"/>
        <v>69546.652</v>
      </c>
      <c r="BB43" s="3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9">
        <f t="shared" si="4"/>
        <v>0</v>
      </c>
      <c r="BJ43" s="19">
        <f t="shared" si="3"/>
        <v>226419.087</v>
      </c>
    </row>
    <row r="44" spans="2:62" ht="12" customHeight="1">
      <c r="B44" s="5" t="s">
        <v>34</v>
      </c>
      <c r="C44" s="38">
        <v>0</v>
      </c>
      <c r="D44" s="18">
        <v>0</v>
      </c>
      <c r="E44" s="18">
        <v>0</v>
      </c>
      <c r="F44" s="18">
        <v>427.556</v>
      </c>
      <c r="G44" s="18">
        <v>0</v>
      </c>
      <c r="H44" s="18">
        <v>0</v>
      </c>
      <c r="I44" s="18">
        <v>0</v>
      </c>
      <c r="J44" s="19">
        <f t="shared" si="0"/>
        <v>427.556</v>
      </c>
      <c r="K44" s="38">
        <v>0</v>
      </c>
      <c r="L44" s="18">
        <v>303.583</v>
      </c>
      <c r="M44" s="21">
        <v>16455.067</v>
      </c>
      <c r="N44" s="18">
        <v>43.881</v>
      </c>
      <c r="O44" s="18">
        <v>0</v>
      </c>
      <c r="P44" s="18">
        <v>0</v>
      </c>
      <c r="Q44" s="18">
        <v>0</v>
      </c>
      <c r="R44" s="18">
        <v>17673.222</v>
      </c>
      <c r="S44" s="18">
        <v>741516.629</v>
      </c>
      <c r="T44" s="18">
        <v>9939.865</v>
      </c>
      <c r="U44" s="18">
        <v>925.369</v>
      </c>
      <c r="V44" s="18">
        <v>26.659</v>
      </c>
      <c r="W44" s="18">
        <v>0</v>
      </c>
      <c r="X44" s="18">
        <v>0</v>
      </c>
      <c r="Y44" s="18">
        <v>545417.24</v>
      </c>
      <c r="Z44" s="18">
        <v>175.271</v>
      </c>
      <c r="AA44" s="18">
        <v>20865.803</v>
      </c>
      <c r="AB44" s="18">
        <v>2613.903</v>
      </c>
      <c r="AC44" s="18">
        <v>0</v>
      </c>
      <c r="AD44" s="18">
        <v>31.916</v>
      </c>
      <c r="AE44" s="18">
        <v>8901.604</v>
      </c>
      <c r="AF44" s="18">
        <v>0</v>
      </c>
      <c r="AG44" s="18">
        <v>394227.173</v>
      </c>
      <c r="AH44" s="18">
        <v>0</v>
      </c>
      <c r="AI44" s="19">
        <f t="shared" si="1"/>
        <v>1759117.1849999998</v>
      </c>
      <c r="AJ44" s="38">
        <v>0</v>
      </c>
      <c r="AK44" s="18">
        <v>0</v>
      </c>
      <c r="AL44" s="18">
        <v>129.261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9">
        <f t="shared" si="2"/>
        <v>129.261</v>
      </c>
      <c r="BB44" s="38">
        <v>0</v>
      </c>
      <c r="BC44" s="18">
        <v>0</v>
      </c>
      <c r="BD44" s="18">
        <v>0</v>
      </c>
      <c r="BE44" s="18">
        <v>0</v>
      </c>
      <c r="BF44" s="18">
        <v>0</v>
      </c>
      <c r="BG44" s="18">
        <v>0</v>
      </c>
      <c r="BH44" s="18">
        <v>0</v>
      </c>
      <c r="BI44" s="19">
        <f t="shared" si="4"/>
        <v>0</v>
      </c>
      <c r="BJ44" s="19">
        <f t="shared" si="3"/>
        <v>1759674.0019999999</v>
      </c>
    </row>
    <row r="45" spans="2:62" ht="12" customHeight="1">
      <c r="B45" s="5" t="s">
        <v>35</v>
      </c>
      <c r="C45" s="3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9">
        <f t="shared" si="0"/>
        <v>0</v>
      </c>
      <c r="K45" s="38">
        <v>133.426</v>
      </c>
      <c r="L45" s="18">
        <v>1106.777</v>
      </c>
      <c r="M45" s="21">
        <v>34436.672</v>
      </c>
      <c r="N45" s="18">
        <v>0</v>
      </c>
      <c r="O45" s="18">
        <v>61.201</v>
      </c>
      <c r="P45" s="18">
        <v>87951.822</v>
      </c>
      <c r="Q45" s="18">
        <v>0</v>
      </c>
      <c r="R45" s="18">
        <v>635321.138</v>
      </c>
      <c r="S45" s="18">
        <v>508038.555</v>
      </c>
      <c r="T45" s="18">
        <v>18993.234</v>
      </c>
      <c r="U45" s="18">
        <v>0</v>
      </c>
      <c r="V45" s="18">
        <v>0</v>
      </c>
      <c r="W45" s="18">
        <v>0</v>
      </c>
      <c r="X45" s="18">
        <v>28823.686</v>
      </c>
      <c r="Y45" s="18">
        <v>1033695.491</v>
      </c>
      <c r="Z45" s="18">
        <v>1261.808</v>
      </c>
      <c r="AA45" s="18">
        <v>3567.733</v>
      </c>
      <c r="AB45" s="18">
        <v>7727.253</v>
      </c>
      <c r="AC45" s="18">
        <v>0</v>
      </c>
      <c r="AD45" s="18">
        <v>1813.563</v>
      </c>
      <c r="AE45" s="18">
        <v>19070.462</v>
      </c>
      <c r="AF45" s="18">
        <v>0</v>
      </c>
      <c r="AG45" s="18">
        <v>0</v>
      </c>
      <c r="AH45" s="18">
        <v>0</v>
      </c>
      <c r="AI45" s="19">
        <f t="shared" si="1"/>
        <v>2382002.821</v>
      </c>
      <c r="AJ45" s="3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9">
        <f t="shared" si="2"/>
        <v>0</v>
      </c>
      <c r="BB45" s="38">
        <v>14508.295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  <c r="BH45" s="18">
        <v>0</v>
      </c>
      <c r="BI45" s="19">
        <f t="shared" si="4"/>
        <v>14508.295</v>
      </c>
      <c r="BJ45" s="19">
        <f t="shared" si="3"/>
        <v>2396511.116</v>
      </c>
    </row>
    <row r="46" spans="2:62" ht="12" customHeight="1">
      <c r="B46" s="5" t="s">
        <v>36</v>
      </c>
      <c r="C46" s="38">
        <v>0</v>
      </c>
      <c r="D46" s="18">
        <v>0</v>
      </c>
      <c r="E46" s="18">
        <v>0</v>
      </c>
      <c r="F46" s="18">
        <v>0</v>
      </c>
      <c r="G46" s="18">
        <v>3089934.572</v>
      </c>
      <c r="H46" s="18">
        <v>0</v>
      </c>
      <c r="I46" s="18">
        <v>0</v>
      </c>
      <c r="J46" s="19">
        <f t="shared" si="0"/>
        <v>3089934.572</v>
      </c>
      <c r="K46" s="38">
        <v>0</v>
      </c>
      <c r="L46" s="18">
        <v>0</v>
      </c>
      <c r="M46" s="21">
        <v>0</v>
      </c>
      <c r="N46" s="18">
        <v>0</v>
      </c>
      <c r="O46" s="18">
        <v>0</v>
      </c>
      <c r="P46" s="18">
        <v>0</v>
      </c>
      <c r="Q46" s="18">
        <v>0</v>
      </c>
      <c r="R46" s="18">
        <v>2625.806</v>
      </c>
      <c r="S46" s="18">
        <v>0</v>
      </c>
      <c r="T46" s="18">
        <v>0</v>
      </c>
      <c r="U46" s="18">
        <v>0</v>
      </c>
      <c r="V46" s="18">
        <v>0</v>
      </c>
      <c r="W46" s="18">
        <v>2000</v>
      </c>
      <c r="X46" s="18">
        <v>0</v>
      </c>
      <c r="Y46" s="18">
        <v>4336</v>
      </c>
      <c r="Z46" s="18">
        <v>0</v>
      </c>
      <c r="AA46" s="18">
        <v>713.551</v>
      </c>
      <c r="AB46" s="18">
        <v>0</v>
      </c>
      <c r="AC46" s="18">
        <v>222.379</v>
      </c>
      <c r="AD46" s="18">
        <v>698.92</v>
      </c>
      <c r="AE46" s="18">
        <v>0</v>
      </c>
      <c r="AF46" s="18">
        <v>0</v>
      </c>
      <c r="AG46" s="18">
        <v>0</v>
      </c>
      <c r="AH46" s="18">
        <v>0</v>
      </c>
      <c r="AI46" s="19">
        <f t="shared" si="1"/>
        <v>10596.656</v>
      </c>
      <c r="AJ46" s="3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23132.315</v>
      </c>
      <c r="AS46" s="18">
        <v>0</v>
      </c>
      <c r="AT46" s="18">
        <v>0</v>
      </c>
      <c r="AU46" s="18">
        <v>0</v>
      </c>
      <c r="AV46" s="18">
        <v>0</v>
      </c>
      <c r="AW46" s="18">
        <v>0</v>
      </c>
      <c r="AX46" s="18">
        <v>0</v>
      </c>
      <c r="AY46" s="18">
        <v>0</v>
      </c>
      <c r="AZ46" s="18">
        <v>0</v>
      </c>
      <c r="BA46" s="19">
        <f t="shared" si="2"/>
        <v>23132.315</v>
      </c>
      <c r="BB46" s="38">
        <v>4142.625</v>
      </c>
      <c r="BC46" s="18">
        <v>0</v>
      </c>
      <c r="BD46" s="18">
        <v>0</v>
      </c>
      <c r="BE46" s="18">
        <v>0</v>
      </c>
      <c r="BF46" s="18">
        <v>0</v>
      </c>
      <c r="BG46" s="18">
        <v>0</v>
      </c>
      <c r="BH46" s="18">
        <v>0</v>
      </c>
      <c r="BI46" s="19">
        <f t="shared" si="4"/>
        <v>4142.625</v>
      </c>
      <c r="BJ46" s="19">
        <f t="shared" si="3"/>
        <v>3127806.168</v>
      </c>
    </row>
    <row r="47" spans="2:62" ht="12" customHeight="1">
      <c r="B47" s="8" t="s">
        <v>37</v>
      </c>
      <c r="C47" s="41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9">
        <f t="shared" si="0"/>
        <v>0</v>
      </c>
      <c r="K47" s="41">
        <v>32674.279</v>
      </c>
      <c r="L47" s="28">
        <v>26591.559</v>
      </c>
      <c r="M47" s="30">
        <v>3268.786</v>
      </c>
      <c r="N47" s="28">
        <v>70355.69</v>
      </c>
      <c r="O47" s="28">
        <v>0</v>
      </c>
      <c r="P47" s="28">
        <v>0</v>
      </c>
      <c r="Q47" s="28">
        <v>0</v>
      </c>
      <c r="R47" s="28">
        <v>344702.724</v>
      </c>
      <c r="S47" s="28">
        <v>507406.781</v>
      </c>
      <c r="T47" s="28">
        <v>75803.652</v>
      </c>
      <c r="U47" s="28">
        <v>39609.894</v>
      </c>
      <c r="V47" s="28">
        <v>0</v>
      </c>
      <c r="W47" s="28">
        <v>3317123.366</v>
      </c>
      <c r="X47" s="28">
        <v>1247038.69</v>
      </c>
      <c r="Y47" s="28">
        <v>63286.085</v>
      </c>
      <c r="Z47" s="28">
        <v>11570.766</v>
      </c>
      <c r="AA47" s="28">
        <v>23956.045</v>
      </c>
      <c r="AB47" s="28">
        <v>78271.413</v>
      </c>
      <c r="AC47" s="28">
        <v>0</v>
      </c>
      <c r="AD47" s="28">
        <v>2191.959</v>
      </c>
      <c r="AE47" s="28">
        <v>35180.348</v>
      </c>
      <c r="AF47" s="28">
        <v>0</v>
      </c>
      <c r="AG47" s="28">
        <v>86912.341</v>
      </c>
      <c r="AH47" s="28">
        <v>113.438</v>
      </c>
      <c r="AI47" s="29">
        <f t="shared" si="1"/>
        <v>5966057.816</v>
      </c>
      <c r="AJ47" s="41">
        <v>0</v>
      </c>
      <c r="AK47" s="28">
        <v>0</v>
      </c>
      <c r="AL47" s="28">
        <v>0</v>
      </c>
      <c r="AM47" s="28">
        <v>1780.686</v>
      </c>
      <c r="AN47" s="28">
        <v>0</v>
      </c>
      <c r="AO47" s="28">
        <v>138927.445</v>
      </c>
      <c r="AP47" s="28">
        <v>0</v>
      </c>
      <c r="AQ47" s="28">
        <v>0</v>
      </c>
      <c r="AR47" s="28">
        <v>247010.86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29">
        <f t="shared" si="2"/>
        <v>387718.991</v>
      </c>
      <c r="BB47" s="41">
        <v>547980.438</v>
      </c>
      <c r="BC47" s="28">
        <v>16251.642</v>
      </c>
      <c r="BD47" s="28">
        <v>0</v>
      </c>
      <c r="BE47" s="28">
        <v>28541.624</v>
      </c>
      <c r="BF47" s="28">
        <v>0</v>
      </c>
      <c r="BG47" s="28">
        <v>0</v>
      </c>
      <c r="BH47" s="28">
        <v>31613.487</v>
      </c>
      <c r="BI47" s="29">
        <f t="shared" si="4"/>
        <v>624387.1909999999</v>
      </c>
      <c r="BJ47" s="29">
        <f t="shared" si="3"/>
        <v>6978163.998</v>
      </c>
    </row>
    <row r="48" spans="2:62" ht="12" customHeight="1">
      <c r="B48" s="5" t="s">
        <v>38</v>
      </c>
      <c r="C48" s="3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9">
        <f t="shared" si="0"/>
        <v>0</v>
      </c>
      <c r="K48" s="38">
        <v>7880.526</v>
      </c>
      <c r="L48" s="18">
        <v>1.289</v>
      </c>
      <c r="M48" s="21">
        <v>0</v>
      </c>
      <c r="N48" s="18">
        <v>0</v>
      </c>
      <c r="O48" s="18">
        <v>0</v>
      </c>
      <c r="P48" s="18">
        <v>0</v>
      </c>
      <c r="Q48" s="18">
        <v>0</v>
      </c>
      <c r="R48" s="18">
        <v>108.376</v>
      </c>
      <c r="S48" s="18">
        <v>0</v>
      </c>
      <c r="T48" s="18">
        <v>7241.77</v>
      </c>
      <c r="U48" s="18">
        <v>45248.411</v>
      </c>
      <c r="V48" s="18">
        <v>0</v>
      </c>
      <c r="W48" s="18">
        <v>0</v>
      </c>
      <c r="X48" s="18">
        <v>12677.934</v>
      </c>
      <c r="Y48" s="18">
        <v>1191.91</v>
      </c>
      <c r="Z48" s="18">
        <v>0</v>
      </c>
      <c r="AA48" s="18">
        <v>656.711</v>
      </c>
      <c r="AB48" s="18">
        <v>4069.185</v>
      </c>
      <c r="AC48" s="18">
        <v>0</v>
      </c>
      <c r="AD48" s="18">
        <v>10470.317</v>
      </c>
      <c r="AE48" s="18">
        <v>6503.705</v>
      </c>
      <c r="AF48" s="18">
        <v>0</v>
      </c>
      <c r="AG48" s="18">
        <v>283286.494</v>
      </c>
      <c r="AH48" s="18">
        <v>9174.592</v>
      </c>
      <c r="AI48" s="19">
        <f t="shared" si="1"/>
        <v>388511.22000000003</v>
      </c>
      <c r="AJ48" s="3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9">
        <f t="shared" si="2"/>
        <v>0</v>
      </c>
      <c r="BB48" s="3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9">
        <f t="shared" si="4"/>
        <v>0</v>
      </c>
      <c r="BJ48" s="19">
        <f t="shared" si="3"/>
        <v>388511.22000000003</v>
      </c>
    </row>
    <row r="49" spans="2:62" ht="12" customHeight="1">
      <c r="B49" s="5" t="s">
        <v>39</v>
      </c>
      <c r="C49" s="3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9">
        <f t="shared" si="0"/>
        <v>0</v>
      </c>
      <c r="K49" s="38">
        <v>751.386</v>
      </c>
      <c r="L49" s="18">
        <v>2107.645</v>
      </c>
      <c r="M49" s="21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10099.966</v>
      </c>
      <c r="X49" s="18">
        <v>712.107</v>
      </c>
      <c r="Y49" s="18">
        <v>0</v>
      </c>
      <c r="Z49" s="18">
        <v>662.505</v>
      </c>
      <c r="AA49" s="18">
        <v>7225.231</v>
      </c>
      <c r="AB49" s="18">
        <v>0</v>
      </c>
      <c r="AC49" s="18">
        <v>0</v>
      </c>
      <c r="AD49" s="18">
        <v>19967.063</v>
      </c>
      <c r="AE49" s="18">
        <v>104.721</v>
      </c>
      <c r="AF49" s="18">
        <v>0</v>
      </c>
      <c r="AG49" s="18">
        <v>735689.176</v>
      </c>
      <c r="AH49" s="18">
        <v>5117.198</v>
      </c>
      <c r="AI49" s="19">
        <f t="shared" si="1"/>
        <v>782436.9979999999</v>
      </c>
      <c r="AJ49" s="38">
        <v>0</v>
      </c>
      <c r="AK49" s="18">
        <v>0</v>
      </c>
      <c r="AL49" s="18">
        <v>0</v>
      </c>
      <c r="AM49" s="18">
        <v>7163.089</v>
      </c>
      <c r="AN49" s="18">
        <v>0</v>
      </c>
      <c r="AO49" s="18">
        <v>0</v>
      </c>
      <c r="AP49" s="18">
        <v>0</v>
      </c>
      <c r="AQ49" s="18">
        <v>24.262</v>
      </c>
      <c r="AR49" s="18">
        <v>0</v>
      </c>
      <c r="AS49" s="18">
        <v>148.369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1058.268</v>
      </c>
      <c r="BA49" s="19">
        <f t="shared" si="2"/>
        <v>8393.988</v>
      </c>
      <c r="BB49" s="3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9">
        <f t="shared" si="4"/>
        <v>0</v>
      </c>
      <c r="BJ49" s="19">
        <f t="shared" si="3"/>
        <v>790830.9859999999</v>
      </c>
    </row>
    <row r="50" spans="2:62" ht="12" customHeight="1">
      <c r="B50" s="5" t="s">
        <v>40</v>
      </c>
      <c r="C50" s="3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9">
        <f t="shared" si="0"/>
        <v>0</v>
      </c>
      <c r="K50" s="38">
        <v>798.37</v>
      </c>
      <c r="L50" s="18">
        <v>0</v>
      </c>
      <c r="M50" s="21">
        <v>23.265</v>
      </c>
      <c r="N50" s="18">
        <v>0</v>
      </c>
      <c r="O50" s="18">
        <v>0</v>
      </c>
      <c r="P50" s="18">
        <v>0</v>
      </c>
      <c r="Q50" s="18">
        <v>0</v>
      </c>
      <c r="R50" s="18">
        <v>6544.736</v>
      </c>
      <c r="S50" s="18">
        <v>0</v>
      </c>
      <c r="T50" s="18">
        <v>17575.494</v>
      </c>
      <c r="U50" s="18">
        <v>13085.98</v>
      </c>
      <c r="V50" s="18">
        <v>0</v>
      </c>
      <c r="W50" s="18">
        <v>464792.392</v>
      </c>
      <c r="X50" s="18">
        <v>37377.829</v>
      </c>
      <c r="Y50" s="18">
        <v>0</v>
      </c>
      <c r="Z50" s="18">
        <v>504.429</v>
      </c>
      <c r="AA50" s="18">
        <v>59.142</v>
      </c>
      <c r="AB50" s="18">
        <v>14537.192</v>
      </c>
      <c r="AC50" s="18">
        <v>0</v>
      </c>
      <c r="AD50" s="18">
        <v>282.143</v>
      </c>
      <c r="AE50" s="18">
        <v>3782.843</v>
      </c>
      <c r="AF50" s="18">
        <v>44</v>
      </c>
      <c r="AG50" s="18">
        <v>133815.494</v>
      </c>
      <c r="AH50" s="18">
        <v>3469.077</v>
      </c>
      <c r="AI50" s="19">
        <f t="shared" si="1"/>
        <v>696692.3860000002</v>
      </c>
      <c r="AJ50" s="38">
        <v>0</v>
      </c>
      <c r="AK50" s="18">
        <v>0</v>
      </c>
      <c r="AL50" s="18">
        <v>15.419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22.247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9">
        <f t="shared" si="2"/>
        <v>37.666</v>
      </c>
      <c r="BB50" s="38">
        <v>3269.171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9">
        <f t="shared" si="4"/>
        <v>3269.171</v>
      </c>
      <c r="BJ50" s="19">
        <f t="shared" si="3"/>
        <v>699999.2230000001</v>
      </c>
    </row>
    <row r="51" spans="2:62" ht="12" customHeight="1">
      <c r="B51" s="5" t="s">
        <v>41</v>
      </c>
      <c r="C51" s="38">
        <v>0</v>
      </c>
      <c r="D51" s="18">
        <v>0</v>
      </c>
      <c r="E51" s="18">
        <v>0</v>
      </c>
      <c r="F51" s="18">
        <v>0</v>
      </c>
      <c r="G51" s="18">
        <v>279129.993</v>
      </c>
      <c r="H51" s="18">
        <v>0</v>
      </c>
      <c r="I51" s="18">
        <v>0</v>
      </c>
      <c r="J51" s="19">
        <f t="shared" si="0"/>
        <v>279129.993</v>
      </c>
      <c r="K51" s="38">
        <v>0</v>
      </c>
      <c r="L51" s="18">
        <v>1825.207</v>
      </c>
      <c r="M51" s="21">
        <v>0</v>
      </c>
      <c r="N51" s="18">
        <v>0</v>
      </c>
      <c r="O51" s="18">
        <v>0</v>
      </c>
      <c r="P51" s="18">
        <v>0</v>
      </c>
      <c r="Q51" s="18">
        <v>0</v>
      </c>
      <c r="R51" s="18">
        <v>995508.251</v>
      </c>
      <c r="S51" s="18">
        <v>180838.007</v>
      </c>
      <c r="T51" s="18">
        <v>0</v>
      </c>
      <c r="U51" s="18">
        <v>0</v>
      </c>
      <c r="V51" s="18">
        <v>277.379</v>
      </c>
      <c r="W51" s="18">
        <v>1689364.621</v>
      </c>
      <c r="X51" s="18">
        <v>5316149.264</v>
      </c>
      <c r="Y51" s="18">
        <v>2023995.764</v>
      </c>
      <c r="Z51" s="18">
        <v>0</v>
      </c>
      <c r="AA51" s="18">
        <v>188.283</v>
      </c>
      <c r="AB51" s="18">
        <v>32.183</v>
      </c>
      <c r="AC51" s="18">
        <v>53760.934</v>
      </c>
      <c r="AD51" s="18">
        <v>4609.952</v>
      </c>
      <c r="AE51" s="18">
        <v>0</v>
      </c>
      <c r="AF51" s="18">
        <v>8069.175</v>
      </c>
      <c r="AG51" s="18">
        <v>87627.525</v>
      </c>
      <c r="AH51" s="18">
        <v>372.499</v>
      </c>
      <c r="AI51" s="19">
        <f t="shared" si="1"/>
        <v>10362619.044000002</v>
      </c>
      <c r="AJ51" s="3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18">
        <v>0</v>
      </c>
      <c r="AS51" s="18">
        <v>1014.083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9">
        <f t="shared" si="2"/>
        <v>1014.083</v>
      </c>
      <c r="BB51" s="38">
        <v>40981.884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9">
        <f t="shared" si="4"/>
        <v>40981.884</v>
      </c>
      <c r="BJ51" s="19">
        <f t="shared" si="3"/>
        <v>10683745.004000003</v>
      </c>
    </row>
    <row r="52" spans="2:62" ht="12" customHeight="1">
      <c r="B52" s="5" t="s">
        <v>42</v>
      </c>
      <c r="C52" s="3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9">
        <f t="shared" si="0"/>
        <v>0</v>
      </c>
      <c r="K52" s="38">
        <v>374.098</v>
      </c>
      <c r="L52" s="18">
        <v>0</v>
      </c>
      <c r="M52" s="21">
        <v>28421.769</v>
      </c>
      <c r="N52" s="18">
        <v>313.367</v>
      </c>
      <c r="O52" s="18">
        <v>0</v>
      </c>
      <c r="P52" s="18">
        <v>20658</v>
      </c>
      <c r="Q52" s="18">
        <v>0</v>
      </c>
      <c r="R52" s="18">
        <v>68444.383</v>
      </c>
      <c r="S52" s="18">
        <v>0</v>
      </c>
      <c r="T52" s="18">
        <v>0</v>
      </c>
      <c r="U52" s="18">
        <v>0</v>
      </c>
      <c r="V52" s="18">
        <v>0</v>
      </c>
      <c r="W52" s="18">
        <v>20717.862</v>
      </c>
      <c r="X52" s="18">
        <v>127822.679</v>
      </c>
      <c r="Y52" s="18">
        <v>0</v>
      </c>
      <c r="Z52" s="18">
        <v>20.729</v>
      </c>
      <c r="AA52" s="18">
        <v>0</v>
      </c>
      <c r="AB52" s="18">
        <v>531.933</v>
      </c>
      <c r="AC52" s="18">
        <v>439.104</v>
      </c>
      <c r="AD52" s="18">
        <v>1039.378</v>
      </c>
      <c r="AE52" s="18">
        <v>641.799</v>
      </c>
      <c r="AF52" s="18">
        <v>0</v>
      </c>
      <c r="AG52" s="18">
        <v>2.064</v>
      </c>
      <c r="AH52" s="18">
        <v>0</v>
      </c>
      <c r="AI52" s="19">
        <f t="shared" si="1"/>
        <v>269427.16500000004</v>
      </c>
      <c r="AJ52" s="38">
        <v>0</v>
      </c>
      <c r="AK52" s="18">
        <v>0</v>
      </c>
      <c r="AL52" s="18">
        <v>0</v>
      </c>
      <c r="AM52" s="18">
        <v>0</v>
      </c>
      <c r="AN52" s="18">
        <v>16.369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0</v>
      </c>
      <c r="BA52" s="19">
        <f t="shared" si="2"/>
        <v>16.369</v>
      </c>
      <c r="BB52" s="38">
        <v>86110.213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9">
        <f t="shared" si="4"/>
        <v>86110.213</v>
      </c>
      <c r="BJ52" s="19">
        <f t="shared" si="3"/>
        <v>355553.74700000003</v>
      </c>
    </row>
    <row r="53" spans="2:62" ht="12" customHeight="1">
      <c r="B53" s="5" t="s">
        <v>45</v>
      </c>
      <c r="C53" s="38">
        <v>0</v>
      </c>
      <c r="D53" s="18">
        <v>0</v>
      </c>
      <c r="E53" s="18">
        <v>0</v>
      </c>
      <c r="F53" s="18">
        <v>537370.96</v>
      </c>
      <c r="G53" s="18">
        <v>0</v>
      </c>
      <c r="H53" s="18">
        <v>0</v>
      </c>
      <c r="I53" s="18">
        <v>0</v>
      </c>
      <c r="J53" s="19">
        <f t="shared" si="0"/>
        <v>537370.96</v>
      </c>
      <c r="K53" s="38">
        <v>6679.566</v>
      </c>
      <c r="L53" s="18">
        <v>0</v>
      </c>
      <c r="M53" s="21">
        <v>0</v>
      </c>
      <c r="N53" s="18">
        <v>0</v>
      </c>
      <c r="O53" s="18">
        <v>0</v>
      </c>
      <c r="P53" s="18">
        <v>55231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6928.382</v>
      </c>
      <c r="X53" s="18">
        <v>0</v>
      </c>
      <c r="Y53" s="18">
        <v>481.871</v>
      </c>
      <c r="Z53" s="18">
        <v>0</v>
      </c>
      <c r="AA53" s="18">
        <v>252.094</v>
      </c>
      <c r="AB53" s="18">
        <v>3009.633</v>
      </c>
      <c r="AC53" s="18">
        <v>0</v>
      </c>
      <c r="AD53" s="18">
        <v>3423.303</v>
      </c>
      <c r="AE53" s="18">
        <v>235.421</v>
      </c>
      <c r="AF53" s="18">
        <v>0</v>
      </c>
      <c r="AG53" s="18">
        <v>0</v>
      </c>
      <c r="AH53" s="18">
        <v>0</v>
      </c>
      <c r="AI53" s="19">
        <f t="shared" si="1"/>
        <v>76241.27</v>
      </c>
      <c r="AJ53" s="3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  <c r="AT53" s="18">
        <v>0</v>
      </c>
      <c r="AU53" s="18">
        <v>0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9">
        <f t="shared" si="2"/>
        <v>0</v>
      </c>
      <c r="BB53" s="3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9">
        <f t="shared" si="4"/>
        <v>0</v>
      </c>
      <c r="BJ53" s="19">
        <f t="shared" si="3"/>
        <v>613612.23</v>
      </c>
    </row>
    <row r="54" spans="2:62" ht="12" customHeight="1">
      <c r="B54" s="9" t="s">
        <v>43</v>
      </c>
      <c r="C54" s="42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2">
        <f t="shared" si="0"/>
        <v>0</v>
      </c>
      <c r="K54" s="42">
        <v>526.56</v>
      </c>
      <c r="L54" s="31">
        <v>72.512</v>
      </c>
      <c r="M54" s="33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459878</v>
      </c>
      <c r="T54" s="31">
        <v>1978.535</v>
      </c>
      <c r="U54" s="31">
        <v>0</v>
      </c>
      <c r="V54" s="31">
        <v>0</v>
      </c>
      <c r="W54" s="31">
        <v>0</v>
      </c>
      <c r="X54" s="31">
        <v>12883.151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2">
        <f t="shared" si="1"/>
        <v>475338.758</v>
      </c>
      <c r="AJ54" s="42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2">
        <f t="shared" si="2"/>
        <v>0</v>
      </c>
      <c r="BB54" s="42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2">
        <f t="shared" si="4"/>
        <v>0</v>
      </c>
      <c r="BJ54" s="32">
        <f t="shared" si="3"/>
        <v>475338.758</v>
      </c>
    </row>
    <row r="55" spans="2:62" ht="12" customHeight="1">
      <c r="B55" s="9" t="s">
        <v>44</v>
      </c>
      <c r="C55" s="42">
        <f>SUM(C8:C54)</f>
        <v>0</v>
      </c>
      <c r="D55" s="31">
        <f aca="true" t="shared" si="5" ref="D55:N55">SUM(D8:D54)</f>
        <v>0</v>
      </c>
      <c r="E55" s="31">
        <f t="shared" si="5"/>
        <v>0</v>
      </c>
      <c r="F55" s="31">
        <f t="shared" si="5"/>
        <v>927286.9909999999</v>
      </c>
      <c r="G55" s="31">
        <f>SUM(G8:G54)</f>
        <v>4614519.995</v>
      </c>
      <c r="H55" s="31">
        <f t="shared" si="5"/>
        <v>0</v>
      </c>
      <c r="I55" s="31">
        <f t="shared" si="5"/>
        <v>515253.994</v>
      </c>
      <c r="J55" s="32">
        <f t="shared" si="5"/>
        <v>6057060.98</v>
      </c>
      <c r="K55" s="42">
        <f t="shared" si="5"/>
        <v>663313.9200000002</v>
      </c>
      <c r="L55" s="31">
        <f t="shared" si="5"/>
        <v>318118.06299999997</v>
      </c>
      <c r="M55" s="33">
        <f t="shared" si="5"/>
        <v>471354.67799999996</v>
      </c>
      <c r="N55" s="31">
        <f t="shared" si="5"/>
        <v>86560.907</v>
      </c>
      <c r="O55" s="31">
        <f>SUM(O8:O54)</f>
        <v>23347.712000000003</v>
      </c>
      <c r="P55" s="31">
        <f aca="true" t="shared" si="6" ref="P55:W55">SUM(P8:P54)</f>
        <v>1608551.1349999998</v>
      </c>
      <c r="Q55" s="31">
        <f t="shared" si="6"/>
        <v>100387.85800000001</v>
      </c>
      <c r="R55" s="31">
        <f t="shared" si="6"/>
        <v>16580133.524999999</v>
      </c>
      <c r="S55" s="31">
        <f t="shared" si="6"/>
        <v>36066605.2</v>
      </c>
      <c r="T55" s="31">
        <f t="shared" si="6"/>
        <v>851493.3280000002</v>
      </c>
      <c r="U55" s="31">
        <f t="shared" si="6"/>
        <v>783078.9979999999</v>
      </c>
      <c r="V55" s="31">
        <f t="shared" si="6"/>
        <v>1031.913</v>
      </c>
      <c r="W55" s="31">
        <f t="shared" si="6"/>
        <v>20482443.646999996</v>
      </c>
      <c r="X55" s="31">
        <f>SUM(X8:X54)</f>
        <v>46669832.69</v>
      </c>
      <c r="Y55" s="31">
        <f>SUM(Y8:Y54)</f>
        <v>5720273.2</v>
      </c>
      <c r="Z55" s="31">
        <f aca="true" t="shared" si="7" ref="Z55:AH55">SUM(Z8:Z54)</f>
        <v>935395.6279999999</v>
      </c>
      <c r="AA55" s="31">
        <f t="shared" si="7"/>
        <v>1116263.6530000002</v>
      </c>
      <c r="AB55" s="31">
        <f t="shared" si="7"/>
        <v>2857001.561</v>
      </c>
      <c r="AC55" s="31">
        <f t="shared" si="7"/>
        <v>437472.46099999995</v>
      </c>
      <c r="AD55" s="31">
        <f>SUM(AD8:AD54)</f>
        <v>386063.99</v>
      </c>
      <c r="AE55" s="31">
        <f>SUM(AE8:AE54)</f>
        <v>1521028.438</v>
      </c>
      <c r="AF55" s="31">
        <f t="shared" si="7"/>
        <v>126662.66500000002</v>
      </c>
      <c r="AG55" s="31">
        <f t="shared" si="7"/>
        <v>16632473.851000007</v>
      </c>
      <c r="AH55" s="31">
        <f t="shared" si="7"/>
        <v>223260.101</v>
      </c>
      <c r="AI55" s="32">
        <f>SUM(AI8:AI54)</f>
        <v>154662149.122</v>
      </c>
      <c r="AJ55" s="42">
        <f>SUM(AJ8:AJ54)</f>
        <v>9928.15</v>
      </c>
      <c r="AK55" s="31">
        <f>SUM(AK8:AK54)</f>
        <v>3883.761</v>
      </c>
      <c r="AL55" s="31">
        <f aca="true" t="shared" si="8" ref="AL55:AQ55">SUM(AL8:AL54)</f>
        <v>3607.005</v>
      </c>
      <c r="AM55" s="31">
        <f t="shared" si="8"/>
        <v>560676.488</v>
      </c>
      <c r="AN55" s="31">
        <f t="shared" si="8"/>
        <v>25108.415999999997</v>
      </c>
      <c r="AO55" s="31">
        <f t="shared" si="8"/>
        <v>285672.216</v>
      </c>
      <c r="AP55" s="31">
        <f t="shared" si="8"/>
        <v>572054.1900000001</v>
      </c>
      <c r="AQ55" s="31">
        <f t="shared" si="8"/>
        <v>2611095.687</v>
      </c>
      <c r="AR55" s="31">
        <f aca="true" t="shared" si="9" ref="AR55:BD55">SUM(AR8:AR54)</f>
        <v>4284890.266</v>
      </c>
      <c r="AS55" s="31">
        <f t="shared" si="9"/>
        <v>324165.546</v>
      </c>
      <c r="AT55" s="31">
        <f>SUM(AT8:AT54)</f>
        <v>315033.213</v>
      </c>
      <c r="AU55" s="31">
        <f>SUM(AU8:AU54)</f>
        <v>104211.25000000001</v>
      </c>
      <c r="AV55" s="31">
        <f>SUM(AV8:AV54)</f>
        <v>84677.02500000001</v>
      </c>
      <c r="AW55" s="31">
        <f t="shared" si="9"/>
        <v>1729.8279999999997</v>
      </c>
      <c r="AX55" s="31">
        <f>SUM(AX8:AX54)</f>
        <v>170.899</v>
      </c>
      <c r="AY55" s="31">
        <f t="shared" si="9"/>
        <v>1128360.499</v>
      </c>
      <c r="AZ55" s="31">
        <f t="shared" si="9"/>
        <v>35805.49800000001</v>
      </c>
      <c r="BA55" s="32">
        <f>SUM(BA8:BA54)</f>
        <v>10351069.937</v>
      </c>
      <c r="BB55" s="42">
        <f t="shared" si="9"/>
        <v>9897752.177999998</v>
      </c>
      <c r="BC55" s="31">
        <f t="shared" si="9"/>
        <v>1800671.657</v>
      </c>
      <c r="BD55" s="31">
        <f t="shared" si="9"/>
        <v>517848.749</v>
      </c>
      <c r="BE55" s="31">
        <f>SUM(BE8:BE54)</f>
        <v>308592.648</v>
      </c>
      <c r="BF55" s="31">
        <f>SUM(BF8:BF54)</f>
        <v>118786.724</v>
      </c>
      <c r="BG55" s="31">
        <f>SUM(BG8:BG54)</f>
        <v>0</v>
      </c>
      <c r="BH55" s="31">
        <f>SUM(BH8:BH54)</f>
        <v>282822.74</v>
      </c>
      <c r="BI55" s="32">
        <f>SUM(BI8:BI54)</f>
        <v>12926474.695999997</v>
      </c>
      <c r="BJ55" s="32">
        <f t="shared" si="3"/>
        <v>183996754.735</v>
      </c>
    </row>
  </sheetData>
  <sheetProtection/>
  <mergeCells count="47">
    <mergeCell ref="AJ5:BA5"/>
    <mergeCell ref="BB5:BI5"/>
    <mergeCell ref="AU6:AU7"/>
    <mergeCell ref="AT6:AT7"/>
    <mergeCell ref="BI6:BI7"/>
    <mergeCell ref="AK6:AK7"/>
    <mergeCell ref="AO6:AO7"/>
    <mergeCell ref="AP6:AP7"/>
    <mergeCell ref="AN6:AN7"/>
    <mergeCell ref="E6:E7"/>
    <mergeCell ref="O6:O7"/>
    <mergeCell ref="M6:M7"/>
    <mergeCell ref="AR6:AR7"/>
    <mergeCell ref="N6:N7"/>
    <mergeCell ref="I6:I7"/>
    <mergeCell ref="K6:K7"/>
    <mergeCell ref="J6:J7"/>
    <mergeCell ref="AG6:AG7"/>
    <mergeCell ref="Z6:Z7"/>
    <mergeCell ref="C5:J5"/>
    <mergeCell ref="Q6:Q7"/>
    <mergeCell ref="U6:U7"/>
    <mergeCell ref="X6:X7"/>
    <mergeCell ref="H6:H7"/>
    <mergeCell ref="BJ5:BJ7"/>
    <mergeCell ref="BE6:BE7"/>
    <mergeCell ref="BF6:BF7"/>
    <mergeCell ref="BG6:BG7"/>
    <mergeCell ref="BH6:BH7"/>
    <mergeCell ref="B2:M2"/>
    <mergeCell ref="K5:AI5"/>
    <mergeCell ref="R6:R7"/>
    <mergeCell ref="C6:C7"/>
    <mergeCell ref="D6:D7"/>
    <mergeCell ref="AJ6:AJ7"/>
    <mergeCell ref="AI6:AI7"/>
    <mergeCell ref="AE6:AE7"/>
    <mergeCell ref="AA6:AA7"/>
    <mergeCell ref="Y6:Y7"/>
    <mergeCell ref="AB6:AB7"/>
    <mergeCell ref="AC6:AC7"/>
    <mergeCell ref="BD6:BD7"/>
    <mergeCell ref="BC6:BC7"/>
    <mergeCell ref="BA6:BA7"/>
    <mergeCell ref="BB6:BB7"/>
    <mergeCell ref="AS6:AS7"/>
    <mergeCell ref="AZ6:AZ7"/>
  </mergeCells>
  <printOptions horizontalCentered="1"/>
  <pageMargins left="0.7874015748031497" right="0.7874015748031497" top="0.7874015748031497" bottom="0.7874015748031497" header="0.5118110236220472" footer="0.5118110236220472"/>
  <pageSetup fitToWidth="1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日通総合研究所</dc:creator>
  <cp:keywords/>
  <dc:description/>
  <cp:lastModifiedBy>菅 直往</cp:lastModifiedBy>
  <cp:lastPrinted>2007-07-05T08:05:39Z</cp:lastPrinted>
  <dcterms:created xsi:type="dcterms:W3CDTF">2002-02-15T02:21:32Z</dcterms:created>
  <dcterms:modified xsi:type="dcterms:W3CDTF">2017-03-22T05:23:40Z</dcterms:modified>
  <cp:category/>
  <cp:version/>
  <cp:contentType/>
  <cp:contentStatus/>
</cp:coreProperties>
</file>