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kizaki-k2w9\Desktop\"/>
    </mc:Choice>
  </mc:AlternateContent>
  <bookViews>
    <workbookView xWindow="0" yWindow="0" windowWidth="20490" windowHeight="7500"/>
  </bookViews>
  <sheets>
    <sheet name="様式19-F1-①" sheetId="5" r:id="rId1"/>
    <sheet name="様式19-F1-②" sheetId="6" r:id="rId2"/>
    <sheet name="様式19-F1-③" sheetId="7" r:id="rId3"/>
    <sheet name="様式19-F1-④" sheetId="9" r:id="rId4"/>
  </sheets>
  <externalReferences>
    <externalReference r:id="rId5"/>
    <externalReference r:id="rId6"/>
    <externalReference r:id="rId7"/>
    <externalReference r:id="rId8"/>
  </externalReferences>
  <definedNames>
    <definedName name="_CCY1" localSheetId="1">#REF!</definedName>
    <definedName name="_CCY1" localSheetId="2">#REF!</definedName>
    <definedName name="_CCY1" localSheetId="3">#REF!</definedName>
    <definedName name="_CCY2" localSheetId="1">#REF!</definedName>
    <definedName name="_CCY2" localSheetId="2">#REF!</definedName>
    <definedName name="_CCY2" localSheetId="3">#REF!</definedName>
    <definedName name="_Fill" hidden="1">'[1]14.9月分'!$AT$1028:$AT$1039</definedName>
    <definedName name="_PL10" localSheetId="1">#REF!</definedName>
    <definedName name="_PL10" localSheetId="2">#REF!</definedName>
    <definedName name="_PL10" localSheetId="3">#REF!</definedName>
    <definedName name="_PL12" localSheetId="1">#REF!</definedName>
    <definedName name="_PL12" localSheetId="2">#REF!</definedName>
    <definedName name="_PL12" localSheetId="3">#REF!</definedName>
    <definedName name="_PL14" localSheetId="1">#REF!</definedName>
    <definedName name="_PL14" localSheetId="2">#REF!</definedName>
    <definedName name="_PL14" localSheetId="3">#REF!</definedName>
    <definedName name="_PL18" localSheetId="1">#REF!</definedName>
    <definedName name="_PL18" localSheetId="2">#REF!</definedName>
    <definedName name="_PL18" localSheetId="3">#REF!</definedName>
    <definedName name="_PL22" localSheetId="1">#REF!</definedName>
    <definedName name="_PL22" localSheetId="2">#REF!</definedName>
    <definedName name="_PL22" localSheetId="3">#REF!</definedName>
    <definedName name="_PL23" localSheetId="1">#REF!</definedName>
    <definedName name="_PL23" localSheetId="2">#REF!</definedName>
    <definedName name="_PL23" localSheetId="3">#REF!</definedName>
    <definedName name="_PL24" localSheetId="1">#REF!</definedName>
    <definedName name="_PL24" localSheetId="2">#REF!</definedName>
    <definedName name="_PL24" localSheetId="3">#REF!</definedName>
    <definedName name="_PL3" localSheetId="1">#REF!</definedName>
    <definedName name="_PL3" localSheetId="2">#REF!</definedName>
    <definedName name="_PL3" localSheetId="3">#REF!</definedName>
    <definedName name="_PL31" localSheetId="1">#REF!</definedName>
    <definedName name="_PL31" localSheetId="2">#REF!</definedName>
    <definedName name="_PL31" localSheetId="3">#REF!</definedName>
    <definedName name="_PL40" localSheetId="1">#REF!</definedName>
    <definedName name="_PL40" localSheetId="2">#REF!</definedName>
    <definedName name="_PL40" localSheetId="3">#REF!</definedName>
    <definedName name="_PL41" localSheetId="1">#REF!</definedName>
    <definedName name="_PL41" localSheetId="2">#REF!</definedName>
    <definedName name="_PL41" localSheetId="3">#REF!</definedName>
    <definedName name="_PL42" localSheetId="1">#REF!</definedName>
    <definedName name="_PL42" localSheetId="2">#REF!</definedName>
    <definedName name="_PL42" localSheetId="3">#REF!</definedName>
    <definedName name="_PL52" localSheetId="1">#REF!</definedName>
    <definedName name="_PL52" localSheetId="2">#REF!</definedName>
    <definedName name="_PL52" localSheetId="3">#REF!</definedName>
    <definedName name="_PL54" localSheetId="1">#REF!</definedName>
    <definedName name="_PL54" localSheetId="2">#REF!</definedName>
    <definedName name="_PL54" localSheetId="3">#REF!</definedName>
    <definedName name="_PL55" localSheetId="1">#REF!</definedName>
    <definedName name="_PL55" localSheetId="2">#REF!</definedName>
    <definedName name="_PL55" localSheetId="3">#REF!</definedName>
    <definedName name="_PL60" localSheetId="1">#REF!</definedName>
    <definedName name="_PL60" localSheetId="2">#REF!</definedName>
    <definedName name="_PL60" localSheetId="3">#REF!</definedName>
    <definedName name="_PL61" localSheetId="1">#REF!</definedName>
    <definedName name="_PL61" localSheetId="2">#REF!</definedName>
    <definedName name="_PL61" localSheetId="3">#REF!</definedName>
    <definedName name="_PL62" localSheetId="1">#REF!</definedName>
    <definedName name="_PL62" localSheetId="2">#REF!</definedName>
    <definedName name="_PL62" localSheetId="3">#REF!</definedName>
    <definedName name="_PN3" localSheetId="1">#REF!</definedName>
    <definedName name="_PN3" localSheetId="2">#REF!</definedName>
    <definedName name="_PN3" localSheetId="3">#REF!</definedName>
    <definedName name="_WC1" localSheetId="1">#REF!</definedName>
    <definedName name="_WC1" localSheetId="2">#REF!</definedName>
    <definedName name="_WC1" localSheetId="3">#REF!</definedName>
    <definedName name="_WC2" localSheetId="1">#REF!</definedName>
    <definedName name="_WC2" localSheetId="2">#REF!</definedName>
    <definedName name="_WC2" localSheetId="3">#REF!</definedName>
    <definedName name="_WC5" localSheetId="1">#REF!</definedName>
    <definedName name="_WC5" localSheetId="2">#REF!</definedName>
    <definedName name="_WC5" localSheetId="3">#REF!</definedName>
    <definedName name="_YE1" localSheetId="1">#REF!</definedName>
    <definedName name="_YE1" localSheetId="2">#REF!</definedName>
    <definedName name="_YE1" localSheetId="3">#REF!</definedName>
    <definedName name="_YE2" localSheetId="1">#REF!</definedName>
    <definedName name="_YE2" localSheetId="2">#REF!</definedName>
    <definedName name="_YE2" localSheetId="3">#REF!</definedName>
    <definedName name="_YE3" localSheetId="1">#REF!</definedName>
    <definedName name="_YE3" localSheetId="2">#REF!</definedName>
    <definedName name="_YE3" localSheetId="3">#REF!</definedName>
    <definedName name="_YE4" localSheetId="1">#REF!</definedName>
    <definedName name="_YE4" localSheetId="2">#REF!</definedName>
    <definedName name="_YE4" localSheetId="3">#REF!</definedName>
    <definedName name="_YE5" localSheetId="1">#REF!</definedName>
    <definedName name="_YE5" localSheetId="2">#REF!</definedName>
    <definedName name="_YE5" localSheetId="3">#REF!</definedName>
    <definedName name="_YE6" localSheetId="1">#REF!</definedName>
    <definedName name="_YE6" localSheetId="2">#REF!</definedName>
    <definedName name="_YE6" localSheetId="3">#REF!</definedName>
    <definedName name="_YE7" localSheetId="1">#REF!</definedName>
    <definedName name="_YE7" localSheetId="2">#REF!</definedName>
    <definedName name="_YE7" localSheetId="3">#REF!</definedName>
    <definedName name="_YE8" localSheetId="1">#REF!</definedName>
    <definedName name="_YE8" localSheetId="2">#REF!</definedName>
    <definedName name="_YE8" localSheetId="3">#REF!</definedName>
    <definedName name="_YE9" localSheetId="1">#REF!</definedName>
    <definedName name="_YE9" localSheetId="2">#REF!</definedName>
    <definedName name="_YE9" localSheetId="3">#REF!</definedName>
    <definedName name="AS2DocOpenMode" hidden="1">"AS2DocumentEdit"</definedName>
    <definedName name="BS_2" localSheetId="1">#REF!</definedName>
    <definedName name="BS_2" localSheetId="2">#REF!</definedName>
    <definedName name="BS_2" localSheetId="3">#REF!</definedName>
    <definedName name="BS1_1" localSheetId="1">#REF!</definedName>
    <definedName name="BS1_1" localSheetId="2">#REF!</definedName>
    <definedName name="BS1_1" localSheetId="3">#REF!</definedName>
    <definedName name="BS1_2" localSheetId="1">#REF!</definedName>
    <definedName name="BS1_2" localSheetId="2">#REF!</definedName>
    <definedName name="BS1_2" localSheetId="3">#REF!</definedName>
    <definedName name="BS1_3" localSheetId="1">#REF!</definedName>
    <definedName name="BS1_3" localSheetId="2">#REF!</definedName>
    <definedName name="BS1_3" localSheetId="3">#REF!</definedName>
    <definedName name="BS10_A" localSheetId="1">#REF!</definedName>
    <definedName name="BS10_A" localSheetId="2">#REF!</definedName>
    <definedName name="BS10_A" localSheetId="3">#REF!</definedName>
    <definedName name="BS10_B" localSheetId="1">#REF!</definedName>
    <definedName name="BS10_B" localSheetId="2">#REF!</definedName>
    <definedName name="BS10_B" localSheetId="3">#REF!</definedName>
    <definedName name="BS7_A" localSheetId="1">#REF!</definedName>
    <definedName name="BS7_A" localSheetId="2">#REF!</definedName>
    <definedName name="BS7_A" localSheetId="3">#REF!</definedName>
    <definedName name="BS7_B" localSheetId="1">#REF!</definedName>
    <definedName name="BS7_B" localSheetId="2">#REF!</definedName>
    <definedName name="BS7_B" localSheetId="3">#REF!</definedName>
    <definedName name="CCY" localSheetId="1">#REF!</definedName>
    <definedName name="CCY" localSheetId="2">#REF!</definedName>
    <definedName name="CCY" localSheetId="3">#REF!</definedName>
    <definedName name="CF2_1" localSheetId="1">#REF!</definedName>
    <definedName name="CF2_1" localSheetId="2">#REF!</definedName>
    <definedName name="CF2_1" localSheetId="3">#REF!</definedName>
    <definedName name="CF2_2" localSheetId="1">#REF!</definedName>
    <definedName name="CF2_2" localSheetId="2">#REF!</definedName>
    <definedName name="CF2_2" localSheetId="3">#REF!</definedName>
    <definedName name="LME" localSheetId="1">#REF!</definedName>
    <definedName name="LME" localSheetId="2">#REF!</definedName>
    <definedName name="LME" localSheetId="3">#REF!</definedName>
    <definedName name="Month1" localSheetId="1">#REF!</definedName>
    <definedName name="Month1" localSheetId="2">#REF!</definedName>
    <definedName name="Month1" localSheetId="3">#REF!</definedName>
    <definedName name="Month10" localSheetId="1">#REF!</definedName>
    <definedName name="Month10" localSheetId="2">#REF!</definedName>
    <definedName name="Month10" localSheetId="3">#REF!</definedName>
    <definedName name="Month11" localSheetId="1">#REF!</definedName>
    <definedName name="Month11" localSheetId="2">#REF!</definedName>
    <definedName name="Month11" localSheetId="3">#REF!</definedName>
    <definedName name="Month12" localSheetId="1">#REF!</definedName>
    <definedName name="Month12" localSheetId="2">#REF!</definedName>
    <definedName name="Month12" localSheetId="3">#REF!</definedName>
    <definedName name="Month2" localSheetId="1">#REF!</definedName>
    <definedName name="Month2" localSheetId="2">#REF!</definedName>
    <definedName name="Month2" localSheetId="3">#REF!</definedName>
    <definedName name="Month3" localSheetId="1">#REF!</definedName>
    <definedName name="Month3" localSheetId="2">#REF!</definedName>
    <definedName name="Month3" localSheetId="3">#REF!</definedName>
    <definedName name="Month4" localSheetId="1">#REF!</definedName>
    <definedName name="Month4" localSheetId="2">#REF!</definedName>
    <definedName name="Month4" localSheetId="3">#REF!</definedName>
    <definedName name="Month5" localSheetId="1">#REF!</definedName>
    <definedName name="Month5" localSheetId="2">#REF!</definedName>
    <definedName name="Month5" localSheetId="3">#REF!</definedName>
    <definedName name="Month6" localSheetId="1">#REF!</definedName>
    <definedName name="Month6" localSheetId="2">#REF!</definedName>
    <definedName name="Month6" localSheetId="3">#REF!</definedName>
    <definedName name="Month7" localSheetId="1">#REF!</definedName>
    <definedName name="Month7" localSheetId="2">#REF!</definedName>
    <definedName name="Month7" localSheetId="3">#REF!</definedName>
    <definedName name="Month8" localSheetId="1">#REF!</definedName>
    <definedName name="Month8" localSheetId="2">#REF!</definedName>
    <definedName name="Month8" localSheetId="3">#REF!</definedName>
    <definedName name="Month9" localSheetId="1">#REF!</definedName>
    <definedName name="Month9" localSheetId="2">#REF!</definedName>
    <definedName name="Month9" localSheetId="3">#REF!</definedName>
    <definedName name="PL1_1" localSheetId="1">#REF!</definedName>
    <definedName name="PL1_1" localSheetId="2">#REF!</definedName>
    <definedName name="PL1_1" localSheetId="3">#REF!</definedName>
    <definedName name="PL1_2" localSheetId="1">#REF!</definedName>
    <definedName name="PL1_2" localSheetId="2">#REF!</definedName>
    <definedName name="PL1_2" localSheetId="3">#REF!</definedName>
    <definedName name="PL1_3" localSheetId="1">#REF!</definedName>
    <definedName name="PL1_3" localSheetId="2">#REF!</definedName>
    <definedName name="PL1_3" localSheetId="3">#REF!</definedName>
    <definedName name="PL11_1" localSheetId="1">#REF!</definedName>
    <definedName name="PL11_1" localSheetId="2">#REF!</definedName>
    <definedName name="PL11_1" localSheetId="3">#REF!</definedName>
    <definedName name="PL11_2" localSheetId="1">#REF!</definedName>
    <definedName name="PL11_2" localSheetId="2">#REF!</definedName>
    <definedName name="PL11_2" localSheetId="3">#REF!</definedName>
    <definedName name="PL11_3" localSheetId="1">#REF!</definedName>
    <definedName name="PL11_3" localSheetId="2">#REF!</definedName>
    <definedName name="PL11_3" localSheetId="3">#REF!</definedName>
    <definedName name="PL11_4" localSheetId="1">#REF!</definedName>
    <definedName name="PL11_4" localSheetId="2">#REF!</definedName>
    <definedName name="PL11_4" localSheetId="3">#REF!</definedName>
    <definedName name="PL15_1" localSheetId="1">#REF!</definedName>
    <definedName name="PL15_1" localSheetId="2">#REF!</definedName>
    <definedName name="PL15_1" localSheetId="3">#REF!</definedName>
    <definedName name="PL15_2" localSheetId="1">#REF!</definedName>
    <definedName name="PL15_2" localSheetId="2">#REF!</definedName>
    <definedName name="PL15_2" localSheetId="3">#REF!</definedName>
    <definedName name="PL15_3" localSheetId="1">#REF!</definedName>
    <definedName name="PL15_3" localSheetId="2">#REF!</definedName>
    <definedName name="PL15_3" localSheetId="3">#REF!</definedName>
    <definedName name="PL16_1" localSheetId="1">#REF!</definedName>
    <definedName name="PL16_1" localSheetId="2">#REF!</definedName>
    <definedName name="PL16_1" localSheetId="3">#REF!</definedName>
    <definedName name="PL16_2" localSheetId="1">#REF!</definedName>
    <definedName name="PL16_2" localSheetId="2">#REF!</definedName>
    <definedName name="PL16_2" localSheetId="3">#REF!</definedName>
    <definedName name="PL17_1" localSheetId="1">#REF!</definedName>
    <definedName name="PL17_1" localSheetId="2">#REF!</definedName>
    <definedName name="PL17_1" localSheetId="3">#REF!</definedName>
    <definedName name="PL17_2" localSheetId="1">#REF!</definedName>
    <definedName name="PL17_2" localSheetId="2">#REF!</definedName>
    <definedName name="PL17_2" localSheetId="3">#REF!</definedName>
    <definedName name="PL17_3" localSheetId="1">#REF!</definedName>
    <definedName name="PL17_3" localSheetId="2">#REF!</definedName>
    <definedName name="PL17_3" localSheetId="3">#REF!</definedName>
    <definedName name="PL2_1" localSheetId="1">#REF!</definedName>
    <definedName name="PL2_1" localSheetId="2">#REF!</definedName>
    <definedName name="PL2_1" localSheetId="3">#REF!</definedName>
    <definedName name="PL2_2" localSheetId="1">#REF!</definedName>
    <definedName name="PL2_2" localSheetId="2">#REF!</definedName>
    <definedName name="PL2_2" localSheetId="3">#REF!</definedName>
    <definedName name="PL2_3" localSheetId="1">#REF!</definedName>
    <definedName name="PL2_3" localSheetId="2">#REF!</definedName>
    <definedName name="PL2_3" localSheetId="3">#REF!</definedName>
    <definedName name="PL20_1" localSheetId="1">#REF!</definedName>
    <definedName name="PL20_1" localSheetId="2">#REF!</definedName>
    <definedName name="PL20_1" localSheetId="3">#REF!</definedName>
    <definedName name="PL20_2" localSheetId="1">#REF!</definedName>
    <definedName name="PL20_2" localSheetId="2">#REF!</definedName>
    <definedName name="PL20_2" localSheetId="3">#REF!</definedName>
    <definedName name="PL20_3" localSheetId="1">#REF!</definedName>
    <definedName name="PL20_3" localSheetId="2">#REF!</definedName>
    <definedName name="PL20_3" localSheetId="3">#REF!</definedName>
    <definedName name="PL20_4" localSheetId="1">#REF!</definedName>
    <definedName name="PL20_4" localSheetId="2">#REF!</definedName>
    <definedName name="PL20_4" localSheetId="3">#REF!</definedName>
    <definedName name="PL20_5" localSheetId="1">#REF!</definedName>
    <definedName name="PL20_5" localSheetId="2">#REF!</definedName>
    <definedName name="PL20_5" localSheetId="3">#REF!</definedName>
    <definedName name="PL20_6" localSheetId="1">#REF!</definedName>
    <definedName name="PL20_6" localSheetId="2">#REF!</definedName>
    <definedName name="PL20_6" localSheetId="3">#REF!</definedName>
    <definedName name="PL21_1" localSheetId="1">#REF!</definedName>
    <definedName name="PL21_1" localSheetId="2">#REF!</definedName>
    <definedName name="PL21_1" localSheetId="3">#REF!</definedName>
    <definedName name="PL21_2" localSheetId="1">#REF!</definedName>
    <definedName name="PL21_2" localSheetId="2">#REF!</definedName>
    <definedName name="PL21_2" localSheetId="3">#REF!</definedName>
    <definedName name="PL3_1" localSheetId="1">#REF!</definedName>
    <definedName name="PL3_1" localSheetId="2">#REF!</definedName>
    <definedName name="PL3_1" localSheetId="3">#REF!</definedName>
    <definedName name="PL3_2" localSheetId="1">#REF!</definedName>
    <definedName name="PL3_2" localSheetId="2">#REF!</definedName>
    <definedName name="PL3_2" localSheetId="3">#REF!</definedName>
    <definedName name="PL3_3" localSheetId="1">#REF!</definedName>
    <definedName name="PL3_3" localSheetId="2">#REF!</definedName>
    <definedName name="PL3_3" localSheetId="3">#REF!</definedName>
    <definedName name="PL3_4" localSheetId="1">#REF!</definedName>
    <definedName name="PL3_4" localSheetId="2">#REF!</definedName>
    <definedName name="PL3_4" localSheetId="3">#REF!</definedName>
    <definedName name="PL3_5" localSheetId="1">#REF!</definedName>
    <definedName name="PL3_5" localSheetId="2">#REF!</definedName>
    <definedName name="PL3_5" localSheetId="3">#REF!</definedName>
    <definedName name="PL3_6" localSheetId="1">#REF!</definedName>
    <definedName name="PL3_6" localSheetId="2">#REF!</definedName>
    <definedName name="PL3_6" localSheetId="3">#REF!</definedName>
    <definedName name="PL43_1_A" localSheetId="1">#REF!</definedName>
    <definedName name="PL43_1_A" localSheetId="2">#REF!</definedName>
    <definedName name="PL43_1_A" localSheetId="3">#REF!</definedName>
    <definedName name="PL43_1_B" localSheetId="1">#REF!</definedName>
    <definedName name="PL43_1_B" localSheetId="2">#REF!</definedName>
    <definedName name="PL43_1_B" localSheetId="3">#REF!</definedName>
    <definedName name="PL43_2" localSheetId="1">#REF!</definedName>
    <definedName name="PL43_2" localSheetId="2">#REF!</definedName>
    <definedName name="PL43_2" localSheetId="3">#REF!</definedName>
    <definedName name="PL44_1_A" localSheetId="1">#REF!</definedName>
    <definedName name="PL44_1_A" localSheetId="2">#REF!</definedName>
    <definedName name="PL44_1_A" localSheetId="3">#REF!</definedName>
    <definedName name="PL44_1_B" localSheetId="1">#REF!</definedName>
    <definedName name="PL44_1_B" localSheetId="2">#REF!</definedName>
    <definedName name="PL44_1_B" localSheetId="3">#REF!</definedName>
    <definedName name="PL44_2" localSheetId="1">#REF!</definedName>
    <definedName name="PL44_2" localSheetId="2">#REF!</definedName>
    <definedName name="PL44_2" localSheetId="3">#REF!</definedName>
    <definedName name="PL45_A" localSheetId="1">#REF!</definedName>
    <definedName name="PL45_A" localSheetId="2">#REF!</definedName>
    <definedName name="PL45_A" localSheetId="3">#REF!</definedName>
    <definedName name="PL45_B" localSheetId="1">#REF!</definedName>
    <definedName name="PL45_B" localSheetId="2">#REF!</definedName>
    <definedName name="PL45_B" localSheetId="3">#REF!</definedName>
    <definedName name="PL50_1" localSheetId="1">#REF!</definedName>
    <definedName name="PL50_1" localSheetId="2">#REF!</definedName>
    <definedName name="PL50_1" localSheetId="3">#REF!</definedName>
    <definedName name="PL50_2" localSheetId="1">#REF!</definedName>
    <definedName name="PL50_2" localSheetId="2">#REF!</definedName>
    <definedName name="PL50_2" localSheetId="3">#REF!</definedName>
    <definedName name="PL50_3" localSheetId="1">#REF!</definedName>
    <definedName name="PL50_3" localSheetId="2">#REF!</definedName>
    <definedName name="PL50_3" localSheetId="3">#REF!</definedName>
    <definedName name="PL51_1" localSheetId="1">#REF!</definedName>
    <definedName name="PL51_1" localSheetId="2">#REF!</definedName>
    <definedName name="PL51_1" localSheetId="3">#REF!</definedName>
    <definedName name="PL51_2" localSheetId="1">#REF!</definedName>
    <definedName name="PL51_2" localSheetId="2">#REF!</definedName>
    <definedName name="PL51_2" localSheetId="3">#REF!</definedName>
    <definedName name="PL51_3" localSheetId="1">#REF!</definedName>
    <definedName name="PL51_3" localSheetId="2">#REF!</definedName>
    <definedName name="PL51_3" localSheetId="3">#REF!</definedName>
    <definedName name="PL53_A" localSheetId="1">#REF!</definedName>
    <definedName name="PL53_A" localSheetId="2">#REF!</definedName>
    <definedName name="PL53_A" localSheetId="3">#REF!</definedName>
    <definedName name="PL53_B" localSheetId="1">#REF!</definedName>
    <definedName name="PL53_B" localSheetId="2">#REF!</definedName>
    <definedName name="PL53_B" localSheetId="3">#REF!</definedName>
    <definedName name="PN1_A" localSheetId="1">#REF!</definedName>
    <definedName name="PN1_A" localSheetId="2">#REF!</definedName>
    <definedName name="PN1_A" localSheetId="3">#REF!</definedName>
    <definedName name="PN1_B" localSheetId="1">#REF!</definedName>
    <definedName name="PN1_B" localSheetId="2">#REF!</definedName>
    <definedName name="PN1_B" localSheetId="3">#REF!</definedName>
    <definedName name="PN1_C" localSheetId="1">#REF!</definedName>
    <definedName name="PN1_C" localSheetId="2">#REF!</definedName>
    <definedName name="PN1_C" localSheetId="3">#REF!</definedName>
    <definedName name="PN2_A" localSheetId="1">#REF!</definedName>
    <definedName name="PN2_A" localSheetId="2">#REF!</definedName>
    <definedName name="PN2_A" localSheetId="3">#REF!</definedName>
    <definedName name="PN2_B" localSheetId="1">#REF!</definedName>
    <definedName name="PN2_B" localSheetId="2">#REF!</definedName>
    <definedName name="PN2_B" localSheetId="3">#REF!</definedName>
    <definedName name="_xlnm.Print_Area" localSheetId="0">'様式19-F1-①'!$A$1:$X$28</definedName>
    <definedName name="_xlnm.Print_Area" localSheetId="3">'様式19-F1-④'!$A$1:$AA$38</definedName>
    <definedName name="Project" localSheetId="1">'[2]Set-up'!#REF!</definedName>
    <definedName name="Project" localSheetId="2">'[2]Set-up'!#REF!</definedName>
    <definedName name="Project" localSheetId="3">'[2]Set-up'!#REF!</definedName>
    <definedName name="PYME" localSheetId="1">#REF!</definedName>
    <definedName name="PYME" localSheetId="2">#REF!</definedName>
    <definedName name="PYME" localSheetId="3">#REF!</definedName>
    <definedName name="rngDvalBFP" localSheetId="1">#REF!</definedName>
    <definedName name="rngDvalBFP" localSheetId="2">#REF!</definedName>
    <definedName name="rngDvalBFP" localSheetId="3">#REF!</definedName>
    <definedName name="rngDvalCurrency" localSheetId="1">#REF!</definedName>
    <definedName name="rngDvalCurrency" localSheetId="2">#REF!</definedName>
    <definedName name="rngDvalCurrency" localSheetId="3">#REF!</definedName>
    <definedName name="rngDvalCY" localSheetId="1">#REF!</definedName>
    <definedName name="rngDvalCY" localSheetId="2">#REF!</definedName>
    <definedName name="rngDvalCY" localSheetId="3">#REF!</definedName>
    <definedName name="rngDvalDenomination" localSheetId="1">#REF!</definedName>
    <definedName name="rngDvalDenomination" localSheetId="2">#REF!</definedName>
    <definedName name="rngDvalDenomination" localSheetId="3">#REF!</definedName>
    <definedName name="rngDvalMonths" localSheetId="1">#REF!</definedName>
    <definedName name="rngDvalMonths" localSheetId="2">#REF!</definedName>
    <definedName name="rngDvalMonths" localSheetId="3">#REF!</definedName>
    <definedName name="rngDvalTimeline" localSheetId="1">#REF!</definedName>
    <definedName name="rngDvalTimeline" localSheetId="2">#REF!</definedName>
    <definedName name="rngDvalTimeline" localSheetId="3">#REF!</definedName>
    <definedName name="rngDvalYTDNotation1" localSheetId="1">#REF!</definedName>
    <definedName name="rngDvalYTDNotation1" localSheetId="2">#REF!</definedName>
    <definedName name="rngDvalYTDNotation1" localSheetId="3">#REF!</definedName>
    <definedName name="rngDvalYTDNotation2" localSheetId="1">#REF!</definedName>
    <definedName name="rngDvalYTDNotation2" localSheetId="2">#REF!</definedName>
    <definedName name="rngDvalYTDNotation2" localSheetId="3">#REF!</definedName>
    <definedName name="rngSelCurrency" localSheetId="1">#REF!</definedName>
    <definedName name="rngSelCurrency" localSheetId="2">#REF!</definedName>
    <definedName name="rngSelCurrency" localSheetId="3">#REF!</definedName>
    <definedName name="rngSelCY">[3]sysWorkbook!$C$15</definedName>
    <definedName name="rngSelCYNotation">[3]sysWorkbook!$I$15</definedName>
    <definedName name="rngSelDecimal" localSheetId="1">'[2]Set-up'!#REF!</definedName>
    <definedName name="rngSelDecimal" localSheetId="2">'[2]Set-up'!#REF!</definedName>
    <definedName name="rngSelDecimal" localSheetId="3">'[2]Set-up'!#REF!</definedName>
    <definedName name="rngSelDenom" localSheetId="1">'[2]Set-up'!#REF!</definedName>
    <definedName name="rngSelDenom" localSheetId="2">'[2]Set-up'!#REF!</definedName>
    <definedName name="rngSelDenom" localSheetId="3">'[2]Set-up'!#REF!</definedName>
    <definedName name="rngSelHY">[3]sysWorkbook!$E$15</definedName>
    <definedName name="rngSelLastAM">[3]sysWorkbook!$O$15</definedName>
    <definedName name="rngSelProjName">[3]sysWorkbook!$A$15</definedName>
    <definedName name="rngSelPY">[3]sysWorkbook!$G$15</definedName>
    <definedName name="rngSelPYNotation">[3]sysWorkbook!$K$15</definedName>
    <definedName name="rngSelYE">[3]sysWorkbook!$M$15</definedName>
    <definedName name="tolerance">[4]Check!$F$15</definedName>
    <definedName name="WC3_A" localSheetId="1">#REF!</definedName>
    <definedName name="WC3_A" localSheetId="2">#REF!</definedName>
    <definedName name="WC3_A" localSheetId="3">#REF!</definedName>
    <definedName name="WC3_B" localSheetId="1">#REF!</definedName>
    <definedName name="WC3_B" localSheetId="2">#REF!</definedName>
    <definedName name="WC3_B" localSheetId="3">#REF!</definedName>
    <definedName name="WC3_C" localSheetId="1">#REF!</definedName>
    <definedName name="WC3_C" localSheetId="2">#REF!</definedName>
    <definedName name="WC3_C" localSheetId="3">#REF!</definedName>
    <definedName name="WC3_D" localSheetId="1">#REF!</definedName>
    <definedName name="WC3_D" localSheetId="2">#REF!</definedName>
    <definedName name="WC3_D" localSheetId="3">#REF!</definedName>
    <definedName name="WC3_E" localSheetId="1">#REF!</definedName>
    <definedName name="WC3_E" localSheetId="2">#REF!</definedName>
    <definedName name="WC3_E" localSheetId="3">#REF!</definedName>
    <definedName name="WC4_1" localSheetId="1">#REF!</definedName>
    <definedName name="WC4_1" localSheetId="2">#REF!</definedName>
    <definedName name="WC4_1" localSheetId="3">#REF!</definedName>
    <definedName name="WC4_2" localSheetId="1">#REF!</definedName>
    <definedName name="WC4_2" localSheetId="2">#REF!</definedName>
    <definedName name="WC4_2" localSheetId="3">#REF!</definedName>
    <definedName name="WC4_3" localSheetId="1">#REF!</definedName>
    <definedName name="WC4_3" localSheetId="2">#REF!</definedName>
    <definedName name="WC4_3" localSheetId="3">#REF!</definedName>
    <definedName name="WC4_4" localSheetId="1">#REF!</definedName>
    <definedName name="WC4_4" localSheetId="2">#REF!</definedName>
    <definedName name="WC4_4" localSheetId="3">#REF!</definedName>
    <definedName name="WC4_5" localSheetId="1">#REF!</definedName>
    <definedName name="WC4_5" localSheetId="2">#REF!</definedName>
    <definedName name="WC4_5" localSheetId="3">#REF!</definedName>
    <definedName name="WC4_6" localSheetId="1">#REF!</definedName>
    <definedName name="WC4_6" localSheetId="2">#REF!</definedName>
    <definedName name="WC4_6" localSheetId="3">#REF!</definedName>
    <definedName name="WC4_7" localSheetId="1">#REF!</definedName>
    <definedName name="WC4_7" localSheetId="2">#REF!</definedName>
    <definedName name="WC4_7" localSheetId="3">#REF!</definedName>
    <definedName name="Year00" localSheetId="1">#REF!</definedName>
    <definedName name="Year00" localSheetId="2">#REF!</definedName>
    <definedName name="Year00" localSheetId="3">#REF!</definedName>
    <definedName name="Year1" localSheetId="1">#REF!</definedName>
    <definedName name="Year1" localSheetId="2">#REF!</definedName>
    <definedName name="Year1" localSheetId="3">#REF!</definedName>
    <definedName name="Year10" localSheetId="1">#REF!</definedName>
    <definedName name="Year10" localSheetId="2">#REF!</definedName>
    <definedName name="Year10" localSheetId="3">#REF!</definedName>
    <definedName name="Year11" localSheetId="1">#REF!</definedName>
    <definedName name="Year11" localSheetId="2">#REF!</definedName>
    <definedName name="Year11" localSheetId="3">#REF!</definedName>
    <definedName name="Year2" localSheetId="1">#REF!</definedName>
    <definedName name="Year2" localSheetId="2">#REF!</definedName>
    <definedName name="Year2" localSheetId="3">#REF!</definedName>
    <definedName name="Year3" localSheetId="1">#REF!</definedName>
    <definedName name="Year3" localSheetId="2">#REF!</definedName>
    <definedName name="Year3" localSheetId="3">#REF!</definedName>
    <definedName name="Year4" localSheetId="1">#REF!</definedName>
    <definedName name="Year4" localSheetId="2">#REF!</definedName>
    <definedName name="Year4" localSheetId="3">#REF!</definedName>
    <definedName name="Year5" localSheetId="1">#REF!</definedName>
    <definedName name="Year5" localSheetId="2">#REF!</definedName>
    <definedName name="Year5" localSheetId="3">#REF!</definedName>
    <definedName name="Year6" localSheetId="1">#REF!</definedName>
    <definedName name="Year6" localSheetId="2">#REF!</definedName>
    <definedName name="Year6" localSheetId="3">#REF!</definedName>
    <definedName name="Year7" localSheetId="1">#REF!</definedName>
    <definedName name="Year7" localSheetId="2">#REF!</definedName>
    <definedName name="Year7" localSheetId="3">#REF!</definedName>
    <definedName name="Year8" localSheetId="1">#REF!</definedName>
    <definedName name="Year8" localSheetId="2">#REF!</definedName>
    <definedName name="Year8" localSheetId="3">#REF!</definedName>
    <definedName name="Year9" localSheetId="1">#REF!</definedName>
    <definedName name="Year9" localSheetId="2">#REF!</definedName>
    <definedName name="Year9" localSheetId="3">#REF!</definedName>
    <definedName name="YECY" localSheetId="1">'[2]Set-up'!#REF!</definedName>
    <definedName name="YECY" localSheetId="2">'[2]Set-up'!#REF!</definedName>
    <definedName name="YECY" localSheetId="3">'[2]Set-up'!#REF!</definedName>
    <definedName name="YTD1" localSheetId="1">#REF!</definedName>
    <definedName name="YTD1" localSheetId="2">#REF!</definedName>
    <definedName name="YTD1" localSheetId="3">#REF!</definedName>
    <definedName name="YTD2" localSheetId="1">#REF!</definedName>
    <definedName name="YTD2" localSheetId="2">#REF!</definedName>
    <definedName name="YTD2" localSheetId="3">#REF!</definedName>
    <definedName name="YTG1" localSheetId="1">#REF!</definedName>
    <definedName name="YTG1" localSheetId="2">#REF!</definedName>
    <definedName name="YTG1" localSheetId="3">#REF!</definedName>
    <definedName name="YTG2" localSheetId="1">#REF!</definedName>
    <definedName name="YTG2" localSheetId="2">#REF!</definedName>
    <definedName name="YTG2" localSheetId="3">#REF!</definedName>
  </definedNames>
  <calcPr calcId="152511"/>
</workbook>
</file>

<file path=xl/calcChain.xml><?xml version="1.0" encoding="utf-8"?>
<calcChain xmlns="http://schemas.openxmlformats.org/spreadsheetml/2006/main">
  <c r="F68" i="6" l="1"/>
  <c r="AB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AD48" i="7"/>
  <c r="AD47" i="7"/>
  <c r="Y34" i="7"/>
  <c r="Y25" i="7"/>
  <c r="Y14" i="7"/>
  <c r="Y36" i="7" s="1"/>
  <c r="Y40" i="7" s="1"/>
  <c r="Z34" i="7"/>
  <c r="Z25" i="7"/>
  <c r="Z14" i="7"/>
  <c r="Z36" i="7" l="1"/>
  <c r="Z40" i="7" s="1"/>
  <c r="I55" i="7"/>
  <c r="V55" i="7" l="1"/>
  <c r="AB23" i="6" l="1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V14" i="7" l="1"/>
  <c r="V25" i="7"/>
  <c r="V34" i="7"/>
  <c r="X55" i="7"/>
  <c r="V16" i="9"/>
  <c r="V22" i="9" s="1"/>
  <c r="V28" i="9"/>
  <c r="V34" i="9" s="1"/>
  <c r="V33" i="9"/>
  <c r="W16" i="9"/>
  <c r="X16" i="9"/>
  <c r="X22" i="9"/>
  <c r="X28" i="9"/>
  <c r="X33" i="9"/>
  <c r="X34" i="9" s="1"/>
  <c r="V36" i="7" l="1"/>
  <c r="V40" i="7" s="1"/>
  <c r="AA33" i="9"/>
  <c r="Z33" i="9"/>
  <c r="Y33" i="9"/>
  <c r="W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AA28" i="9"/>
  <c r="Z28" i="9"/>
  <c r="Y28" i="9"/>
  <c r="Y34" i="9" s="1"/>
  <c r="W28" i="9"/>
  <c r="U28" i="9"/>
  <c r="U34" i="9" s="1"/>
  <c r="T28" i="9"/>
  <c r="T34" i="9" s="1"/>
  <c r="S28" i="9"/>
  <c r="R28" i="9"/>
  <c r="Q28" i="9"/>
  <c r="Q34" i="9" s="1"/>
  <c r="P28" i="9"/>
  <c r="P34" i="9" s="1"/>
  <c r="O28" i="9"/>
  <c r="N28" i="9"/>
  <c r="N34" i="9" s="1"/>
  <c r="M28" i="9"/>
  <c r="M34" i="9" s="1"/>
  <c r="L28" i="9"/>
  <c r="L34" i="9" s="1"/>
  <c r="K28" i="9"/>
  <c r="J28" i="9"/>
  <c r="I28" i="9"/>
  <c r="I34" i="9" s="1"/>
  <c r="H28" i="9"/>
  <c r="H34" i="9" s="1"/>
  <c r="G28" i="9"/>
  <c r="F28" i="9"/>
  <c r="F34" i="9" s="1"/>
  <c r="AA16" i="9"/>
  <c r="AA22" i="9" s="1"/>
  <c r="Z16" i="9"/>
  <c r="Z22" i="9" s="1"/>
  <c r="Y16" i="9"/>
  <c r="Y22" i="9" s="1"/>
  <c r="W22" i="9"/>
  <c r="U16" i="9"/>
  <c r="U22" i="9" s="1"/>
  <c r="T16" i="9"/>
  <c r="T22" i="9" s="1"/>
  <c r="S16" i="9"/>
  <c r="S22" i="9" s="1"/>
  <c r="R16" i="9"/>
  <c r="R22" i="9" s="1"/>
  <c r="Q16" i="9"/>
  <c r="Q22" i="9" s="1"/>
  <c r="P16" i="9"/>
  <c r="P22" i="9" s="1"/>
  <c r="O16" i="9"/>
  <c r="O22" i="9" s="1"/>
  <c r="N16" i="9"/>
  <c r="N22" i="9" s="1"/>
  <c r="M16" i="9"/>
  <c r="M22" i="9" s="1"/>
  <c r="L16" i="9"/>
  <c r="L22" i="9" s="1"/>
  <c r="K16" i="9"/>
  <c r="K22" i="9" s="1"/>
  <c r="J16" i="9"/>
  <c r="J22" i="9" s="1"/>
  <c r="I16" i="9"/>
  <c r="I22" i="9" s="1"/>
  <c r="H16" i="9"/>
  <c r="H22" i="9" s="1"/>
  <c r="G16" i="9"/>
  <c r="G22" i="9" s="1"/>
  <c r="F16" i="9"/>
  <c r="F22" i="9" s="1"/>
  <c r="W55" i="7"/>
  <c r="U55" i="7"/>
  <c r="J55" i="7"/>
  <c r="H55" i="7"/>
  <c r="G55" i="7"/>
  <c r="P48" i="7"/>
  <c r="P47" i="7"/>
  <c r="AE34" i="7"/>
  <c r="AC34" i="7"/>
  <c r="AB34" i="7"/>
  <c r="AA34" i="7"/>
  <c r="X34" i="7"/>
  <c r="W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AE25" i="7"/>
  <c r="AC25" i="7"/>
  <c r="AB25" i="7"/>
  <c r="AA25" i="7"/>
  <c r="X25" i="7"/>
  <c r="W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AC14" i="7"/>
  <c r="AA14" i="7"/>
  <c r="W14" i="7"/>
  <c r="T14" i="7"/>
  <c r="R14" i="7"/>
  <c r="P14" i="7"/>
  <c r="N14" i="7"/>
  <c r="L14" i="7"/>
  <c r="J14" i="7"/>
  <c r="H14" i="7"/>
  <c r="F14" i="7"/>
  <c r="AE14" i="7"/>
  <c r="AB14" i="7"/>
  <c r="X14" i="7"/>
  <c r="U14" i="7"/>
  <c r="S14" i="7"/>
  <c r="Q14" i="7"/>
  <c r="O14" i="7"/>
  <c r="M14" i="7"/>
  <c r="K14" i="7"/>
  <c r="I14" i="7"/>
  <c r="G14" i="7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B12" i="6"/>
  <c r="I29" i="6"/>
  <c r="M29" i="6"/>
  <c r="Q29" i="6"/>
  <c r="U29" i="6"/>
  <c r="X29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B26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B28" i="6"/>
  <c r="V29" i="6"/>
  <c r="Z29" i="6"/>
  <c r="F34" i="6"/>
  <c r="G34" i="6"/>
  <c r="G46" i="6" s="1"/>
  <c r="G68" i="6" s="1"/>
  <c r="H34" i="6"/>
  <c r="I34" i="6"/>
  <c r="I46" i="6" s="1"/>
  <c r="J34" i="6"/>
  <c r="K34" i="6"/>
  <c r="K46" i="6" s="1"/>
  <c r="K68" i="6" s="1"/>
  <c r="L34" i="6"/>
  <c r="M34" i="6"/>
  <c r="M46" i="6" s="1"/>
  <c r="N34" i="6"/>
  <c r="O34" i="6"/>
  <c r="O46" i="6" s="1"/>
  <c r="O68" i="6" s="1"/>
  <c r="P34" i="6"/>
  <c r="Q34" i="6"/>
  <c r="Q46" i="6" s="1"/>
  <c r="R34" i="6"/>
  <c r="S34" i="6"/>
  <c r="S46" i="6" s="1"/>
  <c r="S68" i="6" s="1"/>
  <c r="T34" i="6"/>
  <c r="U34" i="6"/>
  <c r="U46" i="6" s="1"/>
  <c r="V34" i="6"/>
  <c r="W34" i="6"/>
  <c r="W46" i="6" s="1"/>
  <c r="W68" i="6" s="1"/>
  <c r="X34" i="6"/>
  <c r="Y34" i="6"/>
  <c r="Y46" i="6" s="1"/>
  <c r="Y68" i="6" s="1"/>
  <c r="Z34" i="6"/>
  <c r="AB34" i="6"/>
  <c r="AB46" i="6" s="1"/>
  <c r="AB68" i="6" s="1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B38" i="6"/>
  <c r="F43" i="6"/>
  <c r="F46" i="6" s="1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B43" i="6"/>
  <c r="H46" i="6"/>
  <c r="H68" i="6" s="1"/>
  <c r="J46" i="6"/>
  <c r="J68" i="6" s="1"/>
  <c r="L46" i="6"/>
  <c r="L68" i="6" s="1"/>
  <c r="N46" i="6"/>
  <c r="N68" i="6" s="1"/>
  <c r="P46" i="6"/>
  <c r="P68" i="6" s="1"/>
  <c r="R46" i="6"/>
  <c r="R68" i="6" s="1"/>
  <c r="T46" i="6"/>
  <c r="T68" i="6" s="1"/>
  <c r="V46" i="6"/>
  <c r="V68" i="6" s="1"/>
  <c r="V75" i="6" s="1"/>
  <c r="V93" i="6" s="1"/>
  <c r="V98" i="6" s="1"/>
  <c r="X46" i="6"/>
  <c r="X68" i="6" s="1"/>
  <c r="Z46" i="6"/>
  <c r="Z68" i="6" s="1"/>
  <c r="Z75" i="6" s="1"/>
  <c r="Z93" i="6" s="1"/>
  <c r="Z98" i="6" s="1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B54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B55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B63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B64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B66" i="6"/>
  <c r="X70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B71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B72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B73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B74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B82" i="6"/>
  <c r="U68" i="6" l="1"/>
  <c r="U75" i="6" s="1"/>
  <c r="U93" i="6" s="1"/>
  <c r="U98" i="6" s="1"/>
  <c r="U70" i="6"/>
  <c r="Q68" i="6"/>
  <c r="Q70" i="6"/>
  <c r="M68" i="6"/>
  <c r="M70" i="6"/>
  <c r="I68" i="6"/>
  <c r="I75" i="6" s="1"/>
  <c r="I93" i="6" s="1"/>
  <c r="I98" i="6" s="1"/>
  <c r="I70" i="6"/>
  <c r="Q75" i="6"/>
  <c r="Q93" i="6" s="1"/>
  <c r="Q98" i="6" s="1"/>
  <c r="X75" i="6"/>
  <c r="X93" i="6" s="1"/>
  <c r="X98" i="6" s="1"/>
  <c r="M75" i="6"/>
  <c r="M93" i="6" s="1"/>
  <c r="M98" i="6" s="1"/>
  <c r="S70" i="6"/>
  <c r="S29" i="6"/>
  <c r="S75" i="6" s="1"/>
  <c r="S93" i="6" s="1"/>
  <c r="S98" i="6" s="1"/>
  <c r="O70" i="6"/>
  <c r="O29" i="6"/>
  <c r="O75" i="6" s="1"/>
  <c r="O93" i="6" s="1"/>
  <c r="O98" i="6" s="1"/>
  <c r="K70" i="6"/>
  <c r="K29" i="6"/>
  <c r="K75" i="6" s="1"/>
  <c r="K93" i="6" s="1"/>
  <c r="K98" i="6" s="1"/>
  <c r="G70" i="6"/>
  <c r="G29" i="6"/>
  <c r="G75" i="6" s="1"/>
  <c r="G93" i="6" s="1"/>
  <c r="G98" i="6" s="1"/>
  <c r="Z70" i="6"/>
  <c r="V70" i="6"/>
  <c r="AB29" i="6"/>
  <c r="AB75" i="6" s="1"/>
  <c r="AB93" i="6" s="1"/>
  <c r="AB98" i="6" s="1"/>
  <c r="AB70" i="6"/>
  <c r="Y29" i="6"/>
  <c r="Y75" i="6" s="1"/>
  <c r="Y93" i="6" s="1"/>
  <c r="Y98" i="6" s="1"/>
  <c r="Y70" i="6"/>
  <c r="W29" i="6"/>
  <c r="W75" i="6" s="1"/>
  <c r="W93" i="6" s="1"/>
  <c r="W98" i="6" s="1"/>
  <c r="W70" i="6"/>
  <c r="T29" i="6"/>
  <c r="T75" i="6" s="1"/>
  <c r="T93" i="6" s="1"/>
  <c r="T98" i="6" s="1"/>
  <c r="T70" i="6"/>
  <c r="R29" i="6"/>
  <c r="R75" i="6" s="1"/>
  <c r="R93" i="6" s="1"/>
  <c r="R98" i="6" s="1"/>
  <c r="R70" i="6"/>
  <c r="P29" i="6"/>
  <c r="P75" i="6" s="1"/>
  <c r="P93" i="6" s="1"/>
  <c r="P98" i="6" s="1"/>
  <c r="P70" i="6"/>
  <c r="N29" i="6"/>
  <c r="N75" i="6" s="1"/>
  <c r="N93" i="6" s="1"/>
  <c r="N98" i="6" s="1"/>
  <c r="N70" i="6"/>
  <c r="L29" i="6"/>
  <c r="L75" i="6" s="1"/>
  <c r="L93" i="6" s="1"/>
  <c r="L98" i="6" s="1"/>
  <c r="L70" i="6"/>
  <c r="J29" i="6"/>
  <c r="J75" i="6" s="1"/>
  <c r="J93" i="6" s="1"/>
  <c r="J98" i="6" s="1"/>
  <c r="J70" i="6"/>
  <c r="H29" i="6"/>
  <c r="H75" i="6" s="1"/>
  <c r="H93" i="6" s="1"/>
  <c r="H98" i="6" s="1"/>
  <c r="H70" i="6"/>
  <c r="F29" i="6"/>
  <c r="F75" i="6" s="1"/>
  <c r="F93" i="6" s="1"/>
  <c r="F98" i="6" s="1"/>
  <c r="F70" i="6"/>
  <c r="M36" i="7"/>
  <c r="M40" i="7" s="1"/>
  <c r="U36" i="7"/>
  <c r="U40" i="7" s="1"/>
  <c r="X36" i="7"/>
  <c r="X40" i="7" s="1"/>
  <c r="H36" i="7"/>
  <c r="H40" i="7" s="1"/>
  <c r="P36" i="7"/>
  <c r="P40" i="7" s="1"/>
  <c r="W36" i="7"/>
  <c r="W40" i="7" s="1"/>
  <c r="G34" i="9"/>
  <c r="K34" i="9"/>
  <c r="O34" i="9"/>
  <c r="S34" i="9"/>
  <c r="W34" i="9"/>
  <c r="AA34" i="9"/>
  <c r="J34" i="9"/>
  <c r="R34" i="9"/>
  <c r="Z34" i="9"/>
  <c r="AE36" i="7"/>
  <c r="AE40" i="7" s="1"/>
  <c r="I36" i="7"/>
  <c r="I40" i="7" s="1"/>
  <c r="Q36" i="7"/>
  <c r="Q40" i="7" s="1"/>
  <c r="F36" i="7"/>
  <c r="F40" i="7" s="1"/>
  <c r="N36" i="7"/>
  <c r="N40" i="7" s="1"/>
  <c r="K36" i="7"/>
  <c r="K40" i="7" s="1"/>
  <c r="S36" i="7"/>
  <c r="S40" i="7" s="1"/>
  <c r="AA36" i="7"/>
  <c r="AA40" i="7" s="1"/>
  <c r="AB36" i="7"/>
  <c r="AB40" i="7" s="1"/>
  <c r="J36" i="7"/>
  <c r="J40" i="7" s="1"/>
  <c r="R36" i="7"/>
  <c r="R40" i="7" s="1"/>
  <c r="AC36" i="7"/>
  <c r="AC40" i="7" s="1"/>
  <c r="G36" i="7"/>
  <c r="G40" i="7" s="1"/>
  <c r="O36" i="7"/>
  <c r="O40" i="7" s="1"/>
  <c r="L36" i="7"/>
  <c r="L40" i="7" s="1"/>
  <c r="T36" i="7"/>
  <c r="T40" i="7" s="1"/>
</calcChain>
</file>

<file path=xl/sharedStrings.xml><?xml version="1.0" encoding="utf-8"?>
<sst xmlns="http://schemas.openxmlformats.org/spreadsheetml/2006/main" count="309" uniqueCount="157">
  <si>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</si>
  <si>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純資産合計</t>
    <rPh sb="0" eb="3">
      <t>ジュンシサン</t>
    </rPh>
    <rPh sb="3" eb="5">
      <t>ゴウケイ</t>
    </rPh>
    <phoneticPr fontId="2"/>
  </si>
  <si>
    <t>利益剰余金</t>
    <rPh sb="0" eb="2">
      <t>リエキ</t>
    </rPh>
    <rPh sb="2" eb="5">
      <t>ジョウヨキン</t>
    </rPh>
    <phoneticPr fontId="2"/>
  </si>
  <si>
    <t>資本剰余金</t>
    <rPh sb="0" eb="2">
      <t>シホン</t>
    </rPh>
    <rPh sb="2" eb="5">
      <t>ジョウヨキン</t>
    </rPh>
    <phoneticPr fontId="2"/>
  </si>
  <si>
    <t>資本金</t>
    <rPh sb="0" eb="3">
      <t>シホンキン</t>
    </rPh>
    <phoneticPr fontId="2"/>
  </si>
  <si>
    <t>負債合計</t>
    <rPh sb="0" eb="2">
      <t>フサイ</t>
    </rPh>
    <rPh sb="2" eb="4">
      <t>ゴウケイ</t>
    </rPh>
    <phoneticPr fontId="2"/>
  </si>
  <si>
    <t>有利子借入金</t>
    <rPh sb="0" eb="3">
      <t>ユウリシ</t>
    </rPh>
    <rPh sb="3" eb="6">
      <t>カリイレキン</t>
    </rPh>
    <phoneticPr fontId="2"/>
  </si>
  <si>
    <t>無利子借入金</t>
    <rPh sb="0" eb="3">
      <t>ムリシ</t>
    </rPh>
    <rPh sb="3" eb="6">
      <t>カリイレキン</t>
    </rPh>
    <phoneticPr fontId="2"/>
  </si>
  <si>
    <t>資産合計</t>
    <rPh sb="0" eb="2">
      <t>シサン</t>
    </rPh>
    <rPh sb="2" eb="4">
      <t>ゴウケイ</t>
    </rPh>
    <phoneticPr fontId="2"/>
  </si>
  <si>
    <t>長期前払費用</t>
    <rPh sb="0" eb="2">
      <t>チョウキ</t>
    </rPh>
    <rPh sb="2" eb="4">
      <t>マエバライ</t>
    </rPh>
    <rPh sb="4" eb="6">
      <t>ヒヨウ</t>
    </rPh>
    <phoneticPr fontId="2"/>
  </si>
  <si>
    <t>のれん</t>
    <phoneticPr fontId="2"/>
  </si>
  <si>
    <t>運営権</t>
    <rPh sb="0" eb="3">
      <t>ウンエイケン</t>
    </rPh>
    <phoneticPr fontId="2"/>
  </si>
  <si>
    <t>有形固定資産</t>
    <rPh sb="0" eb="2">
      <t>ユウケイ</t>
    </rPh>
    <rPh sb="2" eb="6">
      <t>コテイシサン</t>
    </rPh>
    <phoneticPr fontId="2"/>
  </si>
  <si>
    <t>任意事業</t>
    <rPh sb="0" eb="2">
      <t>ニンイ</t>
    </rPh>
    <rPh sb="2" eb="4">
      <t>ジギョウ</t>
    </rPh>
    <phoneticPr fontId="2"/>
  </si>
  <si>
    <t>貨物ビル施設事業</t>
    <rPh sb="0" eb="2">
      <t>カモツ</t>
    </rPh>
    <rPh sb="4" eb="6">
      <t>シセツ</t>
    </rPh>
    <rPh sb="6" eb="8">
      <t>ジギョウ</t>
    </rPh>
    <phoneticPr fontId="2"/>
  </si>
  <si>
    <t>旅客ビル施設事業</t>
    <rPh sb="0" eb="2">
      <t>リョキャク</t>
    </rPh>
    <rPh sb="4" eb="6">
      <t>シセツ</t>
    </rPh>
    <rPh sb="6" eb="8">
      <t>ジギョウ</t>
    </rPh>
    <phoneticPr fontId="2"/>
  </si>
  <si>
    <t>空港運営事業</t>
    <rPh sb="0" eb="2">
      <t>クウコウ</t>
    </rPh>
    <rPh sb="2" eb="4">
      <t>ウンエイ</t>
    </rPh>
    <rPh sb="4" eb="6">
      <t>ジギョウ</t>
    </rPh>
    <phoneticPr fontId="2"/>
  </si>
  <si>
    <t>棚卸資産</t>
    <rPh sb="0" eb="2">
      <t>タナオロ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</si>
  <si>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</si>
  <si>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H●●/●期</t>
    <rPh sb="5" eb="6">
      <t>キ</t>
    </rPh>
    <phoneticPr fontId="2"/>
  </si>
  <si>
    <t>H31/3期</t>
    <rPh sb="5" eb="6">
      <t>キ</t>
    </rPh>
    <phoneticPr fontId="2"/>
  </si>
  <si>
    <t>H30/3期</t>
    <rPh sb="5" eb="6">
      <t>キ</t>
    </rPh>
    <phoneticPr fontId="2"/>
  </si>
  <si>
    <t>連結会計年度（例）</t>
    <rPh sb="0" eb="2">
      <t>レンケツ</t>
    </rPh>
    <rPh sb="2" eb="4">
      <t>カイケイ</t>
    </rPh>
    <rPh sb="4" eb="6">
      <t>ネンド</t>
    </rPh>
    <rPh sb="7" eb="8">
      <t>レイ</t>
    </rPh>
    <phoneticPr fontId="2"/>
  </si>
  <si>
    <t>最終年度</t>
    <rPh sb="0" eb="2">
      <t>サイシュウ</t>
    </rPh>
    <rPh sb="2" eb="4">
      <t>ネンド</t>
    </rPh>
    <phoneticPr fontId="2"/>
  </si>
  <si>
    <t>最終年度△1</t>
    <rPh sb="0" eb="2">
      <t>サイシュウ</t>
    </rPh>
    <rPh sb="2" eb="4">
      <t>ネンド</t>
    </rPh>
    <phoneticPr fontId="2"/>
  </si>
  <si>
    <t>・・・</t>
    <phoneticPr fontId="2"/>
  </si>
  <si>
    <t>連結会計年度（期）</t>
    <rPh sb="0" eb="2">
      <t>レンケツ</t>
    </rPh>
    <rPh sb="2" eb="4">
      <t>カイケイ</t>
    </rPh>
    <rPh sb="4" eb="6">
      <t>ネンド</t>
    </rPh>
    <rPh sb="7" eb="8">
      <t>キ</t>
    </rPh>
    <phoneticPr fontId="2"/>
  </si>
  <si>
    <t>通し番号</t>
    <rPh sb="0" eb="1">
      <t>トオ</t>
    </rPh>
    <rPh sb="2" eb="4">
      <t>バンゴウ</t>
    </rPh>
    <phoneticPr fontId="2"/>
  </si>
  <si>
    <t>期末現金及び現金同等物の残高</t>
    <rPh sb="0" eb="2">
      <t>キマツ</t>
    </rPh>
    <rPh sb="2" eb="4">
      <t>ゲンキン</t>
    </rPh>
    <rPh sb="4" eb="5">
      <t>オヨ</t>
    </rPh>
    <rPh sb="6" eb="8">
      <t>ゲンキン</t>
    </rPh>
    <rPh sb="8" eb="11">
      <t>ドウトウブツ</t>
    </rPh>
    <rPh sb="12" eb="14">
      <t>ザンダカ</t>
    </rPh>
    <phoneticPr fontId="2"/>
  </si>
  <si>
    <t>期首現金及び現金同等物の残高</t>
    <rPh sb="0" eb="2">
      <t>キシュ</t>
    </rPh>
    <rPh sb="2" eb="4">
      <t>ゲンキン</t>
    </rPh>
    <rPh sb="4" eb="5">
      <t>オヨ</t>
    </rPh>
    <rPh sb="6" eb="8">
      <t>ゲンキン</t>
    </rPh>
    <rPh sb="8" eb="11">
      <t>ドウトウブツ</t>
    </rPh>
    <rPh sb="12" eb="14">
      <t>ザンダカ</t>
    </rPh>
    <phoneticPr fontId="2"/>
  </si>
  <si>
    <t>現金及び現金同等物の増減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ゾウゲン</t>
    </rPh>
    <phoneticPr fontId="2"/>
  </si>
  <si>
    <t>財務活動キャッシュ・フロー</t>
    <rPh sb="0" eb="2">
      <t>ザイム</t>
    </rPh>
    <rPh sb="2" eb="4">
      <t>カツドウ</t>
    </rPh>
    <phoneticPr fontId="2"/>
  </si>
  <si>
    <t>配当金の支払額</t>
    <rPh sb="0" eb="3">
      <t>ハイトウキン</t>
    </rPh>
    <rPh sb="4" eb="6">
      <t>シハラ</t>
    </rPh>
    <rPh sb="6" eb="7">
      <t>ガク</t>
    </rPh>
    <phoneticPr fontId="2"/>
  </si>
  <si>
    <t>有利子借入による調達</t>
    <rPh sb="0" eb="1">
      <t>ユウ</t>
    </rPh>
    <rPh sb="1" eb="3">
      <t>リシ</t>
    </rPh>
    <rPh sb="3" eb="5">
      <t>カリイレ</t>
    </rPh>
    <rPh sb="8" eb="10">
      <t>チョウタツ</t>
    </rPh>
    <phoneticPr fontId="2"/>
  </si>
  <si>
    <t>無利子借入による調達</t>
    <rPh sb="0" eb="3">
      <t>ムリシ</t>
    </rPh>
    <rPh sb="3" eb="5">
      <t>カリイレ</t>
    </rPh>
    <rPh sb="8" eb="10">
      <t>チョウタツ</t>
    </rPh>
    <phoneticPr fontId="2"/>
  </si>
  <si>
    <t>増資・減資</t>
    <rPh sb="0" eb="2">
      <t>ゾウシ</t>
    </rPh>
    <rPh sb="3" eb="5">
      <t>ゲンシ</t>
    </rPh>
    <phoneticPr fontId="2"/>
  </si>
  <si>
    <t>任意事業　設備投資</t>
    <rPh sb="0" eb="2">
      <t>ニンイ</t>
    </rPh>
    <rPh sb="2" eb="4">
      <t>ジギョウ</t>
    </rPh>
    <rPh sb="5" eb="7">
      <t>セツビ</t>
    </rPh>
    <rPh sb="7" eb="9">
      <t>トウシ</t>
    </rPh>
    <phoneticPr fontId="2"/>
  </si>
  <si>
    <t>貨物ビル施設事業　設備投資</t>
    <rPh sb="0" eb="2">
      <t>カモツ</t>
    </rPh>
    <rPh sb="4" eb="6">
      <t>シセツ</t>
    </rPh>
    <rPh sb="6" eb="8">
      <t>ジギョウ</t>
    </rPh>
    <rPh sb="9" eb="11">
      <t>セツビ</t>
    </rPh>
    <rPh sb="11" eb="13">
      <t>トウシ</t>
    </rPh>
    <phoneticPr fontId="2"/>
  </si>
  <si>
    <t>旅客ビル施設事業　設備投資</t>
    <rPh sb="0" eb="2">
      <t>リョキャク</t>
    </rPh>
    <rPh sb="4" eb="6">
      <t>シセツ</t>
    </rPh>
    <rPh sb="6" eb="8">
      <t>ジギョウ</t>
    </rPh>
    <rPh sb="9" eb="11">
      <t>セツビ</t>
    </rPh>
    <rPh sb="11" eb="13">
      <t>トウシ</t>
    </rPh>
    <phoneticPr fontId="2"/>
  </si>
  <si>
    <t>空港運営事業 所有資産の設備投資</t>
    <rPh sb="0" eb="2">
      <t>クウコウ</t>
    </rPh>
    <rPh sb="2" eb="4">
      <t>ウンエイ</t>
    </rPh>
    <rPh sb="4" eb="6">
      <t>ジギョウ</t>
    </rPh>
    <rPh sb="12" eb="14">
      <t>セツビ</t>
    </rPh>
    <phoneticPr fontId="2"/>
  </si>
  <si>
    <t>空港運営事業 運営権施設の更新投資</t>
    <rPh sb="0" eb="2">
      <t>クウコウ</t>
    </rPh>
    <rPh sb="2" eb="4">
      <t>ウンエイ</t>
    </rPh>
    <rPh sb="4" eb="6">
      <t>ジギョウ</t>
    </rPh>
    <phoneticPr fontId="2"/>
  </si>
  <si>
    <t>運営権者譲渡対象資産の取得支出</t>
    <rPh sb="0" eb="3">
      <t>ウンエイケン</t>
    </rPh>
    <rPh sb="3" eb="4">
      <t>シャ</t>
    </rPh>
    <rPh sb="4" eb="6">
      <t>ジョウト</t>
    </rPh>
    <rPh sb="6" eb="8">
      <t>タイショウ</t>
    </rPh>
    <rPh sb="8" eb="10">
      <t>シサン</t>
    </rPh>
    <rPh sb="11" eb="13">
      <t>シュトク</t>
    </rPh>
    <rPh sb="13" eb="15">
      <t>シシュツ</t>
    </rPh>
    <phoneticPr fontId="2"/>
  </si>
  <si>
    <t>ビル施設事業者株式の取得支出</t>
    <rPh sb="2" eb="4">
      <t>シセツ</t>
    </rPh>
    <rPh sb="4" eb="7">
      <t>ジギョウシャ</t>
    </rPh>
    <rPh sb="7" eb="9">
      <t>カブシキ</t>
    </rPh>
    <rPh sb="10" eb="12">
      <t>シュトク</t>
    </rPh>
    <rPh sb="12" eb="14">
      <t>シシュツ</t>
    </rPh>
    <phoneticPr fontId="2"/>
  </si>
  <si>
    <t>営業活動キャッシュ・フロー</t>
    <rPh sb="0" eb="2">
      <t>エイギョウ</t>
    </rPh>
    <rPh sb="2" eb="4">
      <t>カツドウ</t>
    </rPh>
    <phoneticPr fontId="2"/>
  </si>
  <si>
    <t>除売却損益</t>
    <rPh sb="0" eb="1">
      <t>ジョ</t>
    </rPh>
    <rPh sb="1" eb="3">
      <t>バイキャク</t>
    </rPh>
    <rPh sb="3" eb="5">
      <t>ソンエキ</t>
    </rPh>
    <phoneticPr fontId="2"/>
  </si>
  <si>
    <t>（減価）償却費</t>
    <rPh sb="1" eb="3">
      <t>ゲンカ</t>
    </rPh>
    <rPh sb="4" eb="7">
      <t>ショウキャクヒ</t>
    </rPh>
    <phoneticPr fontId="2"/>
  </si>
  <si>
    <t>税金等調整前当期純利益（連結）</t>
    <rPh sb="0" eb="2">
      <t>ゼイキン</t>
    </rPh>
    <rPh sb="2" eb="3">
      <t>トウ</t>
    </rPh>
    <rPh sb="3" eb="6">
      <t>チョウセイマエ</t>
    </rPh>
    <rPh sb="6" eb="8">
      <t>トウキ</t>
    </rPh>
    <rPh sb="8" eb="11">
      <t>ジュンリエキ</t>
    </rPh>
    <rPh sb="12" eb="14">
      <t>レンケツ</t>
    </rPh>
    <phoneticPr fontId="12"/>
  </si>
  <si>
    <t>・・・</t>
    <phoneticPr fontId="2"/>
  </si>
  <si>
    <t>当期純利益（連結）</t>
    <rPh sb="0" eb="5">
      <t>トウキジュンリエキ</t>
    </rPh>
    <rPh sb="6" eb="8">
      <t>レンケツ</t>
    </rPh>
    <phoneticPr fontId="12"/>
  </si>
  <si>
    <t>法人税等調整額</t>
    <rPh sb="0" eb="3">
      <t>ホウジンゼイ</t>
    </rPh>
    <rPh sb="3" eb="4">
      <t>トウ</t>
    </rPh>
    <rPh sb="4" eb="7">
      <t>チョウセイガク</t>
    </rPh>
    <phoneticPr fontId="1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</si>
  <si>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2"/>
  </si>
  <si>
    <t>内、</t>
    <rPh sb="0" eb="1">
      <t>ウチ</t>
    </rPh>
    <phoneticPr fontId="2"/>
  </si>
  <si>
    <t>内、支払利息</t>
    <rPh sb="0" eb="1">
      <t>ウチ</t>
    </rPh>
    <rPh sb="2" eb="4">
      <t>シハライ</t>
    </rPh>
    <rPh sb="4" eb="6">
      <t>リソク</t>
    </rPh>
    <phoneticPr fontId="2"/>
  </si>
  <si>
    <t>営業外費用・特別損失</t>
    <rPh sb="0" eb="2">
      <t>エイギョウ</t>
    </rPh>
    <rPh sb="3" eb="5">
      <t>ヒヨウ</t>
    </rPh>
    <rPh sb="6" eb="8">
      <t>トクベツ</t>
    </rPh>
    <rPh sb="8" eb="10">
      <t>ソンシツ</t>
    </rPh>
    <phoneticPr fontId="2"/>
  </si>
  <si>
    <t>営業外収益・特別利益</t>
    <rPh sb="0" eb="2">
      <t>エイギョウ</t>
    </rPh>
    <rPh sb="3" eb="5">
      <t>シュウエキ</t>
    </rPh>
    <rPh sb="6" eb="8">
      <t>トクベツ</t>
    </rPh>
    <rPh sb="8" eb="10">
      <t>リエキ</t>
    </rPh>
    <phoneticPr fontId="2"/>
  </si>
  <si>
    <t>EBITDA（営業利益＋減価償却費）</t>
    <rPh sb="7" eb="9">
      <t>エイギョウ</t>
    </rPh>
    <rPh sb="9" eb="11">
      <t>リエキ</t>
    </rPh>
    <rPh sb="12" eb="14">
      <t>ゲンカ</t>
    </rPh>
    <rPh sb="14" eb="16">
      <t>ショウキャク</t>
    </rPh>
    <rPh sb="16" eb="17">
      <t>ヒ</t>
    </rPh>
    <phoneticPr fontId="2"/>
  </si>
  <si>
    <t>運営権償却費</t>
    <rPh sb="0" eb="3">
      <t>ウンエイケン</t>
    </rPh>
    <rPh sb="3" eb="6">
      <t>ショウキャクヒ</t>
    </rPh>
    <phoneticPr fontId="2"/>
  </si>
  <si>
    <t>連結営業利益</t>
    <rPh sb="0" eb="2">
      <t>レンケツ</t>
    </rPh>
    <rPh sb="2" eb="4">
      <t>エイギョウ</t>
    </rPh>
    <rPh sb="4" eb="6">
      <t>リエキ</t>
    </rPh>
    <phoneticPr fontId="2"/>
  </si>
  <si>
    <t>連結営業費用</t>
    <phoneticPr fontId="2"/>
  </si>
  <si>
    <t>運営権償却費</t>
    <rPh sb="0" eb="2">
      <t>ウンエイ</t>
    </rPh>
    <rPh sb="2" eb="3">
      <t>ケン</t>
    </rPh>
    <rPh sb="3" eb="6">
      <t>ショウキャクヒ</t>
    </rPh>
    <phoneticPr fontId="2"/>
  </si>
  <si>
    <t>任意事業　営業費用</t>
    <rPh sb="0" eb="2">
      <t>ニンイ</t>
    </rPh>
    <rPh sb="2" eb="4">
      <t>ジギョウ</t>
    </rPh>
    <rPh sb="5" eb="7">
      <t>エイギョウ</t>
    </rPh>
    <rPh sb="7" eb="9">
      <t>ヒヨウ</t>
    </rPh>
    <phoneticPr fontId="12"/>
  </si>
  <si>
    <t>貨物ビル施設事業　営業費用</t>
    <rPh sb="0" eb="2">
      <t>カモツ</t>
    </rPh>
    <rPh sb="4" eb="6">
      <t>シセツ</t>
    </rPh>
    <rPh sb="6" eb="8">
      <t>ジギョウ</t>
    </rPh>
    <rPh sb="9" eb="11">
      <t>エイギョウ</t>
    </rPh>
    <rPh sb="11" eb="13">
      <t>ヒヨウ</t>
    </rPh>
    <phoneticPr fontId="1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</si>
  <si>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</si>
  <si>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警備費</t>
    <rPh sb="0" eb="3">
      <t>ケイビヒ</t>
    </rPh>
    <phoneticPr fontId="20"/>
  </si>
  <si>
    <t>保険料</t>
    <rPh sb="0" eb="3">
      <t>ホケンリョウ</t>
    </rPh>
    <phoneticPr fontId="10"/>
  </si>
  <si>
    <t>維持管理費</t>
    <rPh sb="0" eb="2">
      <t>イジ</t>
    </rPh>
    <rPh sb="2" eb="5">
      <t>カンリヒ</t>
    </rPh>
    <phoneticPr fontId="10"/>
  </si>
  <si>
    <t>減価償却費・のれん償却費</t>
    <rPh sb="0" eb="2">
      <t>ゲンカ</t>
    </rPh>
    <rPh sb="2" eb="4">
      <t>ショウキャク</t>
    </rPh>
    <rPh sb="4" eb="5">
      <t>ヒ</t>
    </rPh>
    <rPh sb="9" eb="12">
      <t>ショウキャクヒ</t>
    </rPh>
    <phoneticPr fontId="10"/>
  </si>
  <si>
    <r>
      <rPr>
        <sz val="10"/>
        <rFont val="ＭＳ Ｐゴシック"/>
        <family val="3"/>
        <charset val="128"/>
      </rPr>
      <t>人件費</t>
    </r>
    <rPh sb="0" eb="3">
      <t>ジンケンヒ</t>
    </rPh>
    <phoneticPr fontId="20"/>
  </si>
  <si>
    <t>売上原価</t>
    <rPh sb="0" eb="4">
      <t>ウリアゲゲンカ</t>
    </rPh>
    <phoneticPr fontId="12"/>
  </si>
  <si>
    <t>空港利用促進事業に係る費用</t>
    <rPh sb="0" eb="2">
      <t>クウコウ</t>
    </rPh>
    <rPh sb="2" eb="4">
      <t>リヨウ</t>
    </rPh>
    <rPh sb="4" eb="6">
      <t>ソクシン</t>
    </rPh>
    <rPh sb="6" eb="8">
      <t>ジギョウ</t>
    </rPh>
    <rPh sb="9" eb="10">
      <t>カカワ</t>
    </rPh>
    <rPh sb="11" eb="13">
      <t>ヒヨウ</t>
    </rPh>
    <phoneticPr fontId="2"/>
  </si>
  <si>
    <t>地域共生事業に係る費用</t>
    <rPh sb="0" eb="2">
      <t>チイキ</t>
    </rPh>
    <rPh sb="2" eb="6">
      <t>キョウセイジギョウ</t>
    </rPh>
    <rPh sb="7" eb="8">
      <t>カカワ</t>
    </rPh>
    <rPh sb="9" eb="11">
      <t>ヒヨウ</t>
    </rPh>
    <phoneticPr fontId="2"/>
  </si>
  <si>
    <t>その他経費</t>
    <rPh sb="2" eb="3">
      <t>タ</t>
    </rPh>
    <rPh sb="3" eb="5">
      <t>ケイヒ</t>
    </rPh>
    <phoneticPr fontId="22"/>
  </si>
  <si>
    <t>警備費</t>
    <rPh sb="0" eb="3">
      <t>ケイビヒ</t>
    </rPh>
    <phoneticPr fontId="2"/>
  </si>
  <si>
    <t>保険料</t>
    <rPh sb="0" eb="3">
      <t>ホケンリョウ</t>
    </rPh>
    <phoneticPr fontId="2"/>
  </si>
  <si>
    <t>環境対策費</t>
    <rPh sb="0" eb="2">
      <t>カンキョウ</t>
    </rPh>
    <rPh sb="2" eb="5">
      <t>タイサクヒ</t>
    </rPh>
    <phoneticPr fontId="22"/>
  </si>
  <si>
    <t>維持管理費</t>
    <rPh sb="0" eb="2">
      <t>イジ</t>
    </rPh>
    <rPh sb="2" eb="5">
      <t>カンリヒ</t>
    </rPh>
    <phoneticPr fontId="22"/>
  </si>
  <si>
    <t>駐車場施設</t>
    <rPh sb="0" eb="3">
      <t>チュウシャジョウ</t>
    </rPh>
    <rPh sb="3" eb="5">
      <t>シセツ</t>
    </rPh>
    <phoneticPr fontId="2"/>
  </si>
  <si>
    <t>空港基本施設等及び空港航空保安施設</t>
    <rPh sb="0" eb="2">
      <t>クウコウ</t>
    </rPh>
    <rPh sb="2" eb="4">
      <t>キホン</t>
    </rPh>
    <rPh sb="4" eb="6">
      <t>シセツ</t>
    </rPh>
    <rPh sb="6" eb="7">
      <t>トウ</t>
    </rPh>
    <rPh sb="7" eb="8">
      <t>オヨ</t>
    </rPh>
    <rPh sb="9" eb="11">
      <t>クウコウ</t>
    </rPh>
    <rPh sb="11" eb="13">
      <t>コウクウ</t>
    </rPh>
    <rPh sb="13" eb="15">
      <t>ホアン</t>
    </rPh>
    <rPh sb="15" eb="17">
      <t>シセツ</t>
    </rPh>
    <phoneticPr fontId="2"/>
  </si>
  <si>
    <t>減価償却費</t>
    <rPh sb="0" eb="2">
      <t>ゲンカ</t>
    </rPh>
    <rPh sb="2" eb="5">
      <t>ショウキャクヒ</t>
    </rPh>
    <phoneticPr fontId="22"/>
  </si>
  <si>
    <t>所有資産の設備投資に係るもの</t>
    <rPh sb="0" eb="2">
      <t>ショユウ</t>
    </rPh>
    <rPh sb="2" eb="4">
      <t>シサン</t>
    </rPh>
    <rPh sb="5" eb="7">
      <t>セツビ</t>
    </rPh>
    <rPh sb="7" eb="9">
      <t>トウシ</t>
    </rPh>
    <rPh sb="10" eb="11">
      <t>カカワ</t>
    </rPh>
    <phoneticPr fontId="2"/>
  </si>
  <si>
    <t>運営権施設の更新投資に係るもの</t>
    <rPh sb="0" eb="3">
      <t>ウンエイケン</t>
    </rPh>
    <rPh sb="3" eb="5">
      <t>シセツ</t>
    </rPh>
    <rPh sb="6" eb="8">
      <t>コウシン</t>
    </rPh>
    <rPh sb="8" eb="10">
      <t>トウシ</t>
    </rPh>
    <rPh sb="11" eb="12">
      <t>カカワ</t>
    </rPh>
    <phoneticPr fontId="2"/>
  </si>
  <si>
    <t>人件費</t>
    <rPh sb="0" eb="3">
      <t>ジンケンヒ</t>
    </rPh>
    <phoneticPr fontId="22"/>
  </si>
  <si>
    <t>連結営業収益</t>
    <phoneticPr fontId="2"/>
  </si>
  <si>
    <t>任意事業　営業収益</t>
    <rPh sb="0" eb="2">
      <t>ニンイ</t>
    </rPh>
    <rPh sb="2" eb="4">
      <t>ジギョウ</t>
    </rPh>
    <rPh sb="5" eb="7">
      <t>エイギョウ</t>
    </rPh>
    <rPh sb="7" eb="9">
      <t>シュウエキ</t>
    </rPh>
    <phoneticPr fontId="12"/>
  </si>
  <si>
    <t>貨物ビル施設事業　営業収益</t>
    <rPh sb="0" eb="2">
      <t>カモツ</t>
    </rPh>
    <rPh sb="4" eb="6">
      <t>シセツ</t>
    </rPh>
    <rPh sb="6" eb="8">
      <t>ジギョウ</t>
    </rPh>
    <rPh sb="9" eb="11">
      <t>エイギョウ</t>
    </rPh>
    <rPh sb="11" eb="13">
      <t>シュウエキ</t>
    </rPh>
    <phoneticPr fontId="12"/>
  </si>
  <si>
    <t>エアラインへの賃貸等収入</t>
    <rPh sb="7" eb="9">
      <t>チンタイ</t>
    </rPh>
    <rPh sb="9" eb="10">
      <t>トウ</t>
    </rPh>
    <rPh sb="10" eb="12">
      <t>シュウニュウ</t>
    </rPh>
    <phoneticPr fontId="2"/>
  </si>
  <si>
    <t>旅客ビル施設事業　営業収益</t>
    <rPh sb="0" eb="2">
      <t>リョキャク</t>
    </rPh>
    <rPh sb="4" eb="6">
      <t>シセツ</t>
    </rPh>
    <rPh sb="6" eb="8">
      <t>ジギョウ</t>
    </rPh>
    <rPh sb="9" eb="11">
      <t>エイギョウ</t>
    </rPh>
    <rPh sb="11" eb="13">
      <t>シュウエキ</t>
    </rPh>
    <phoneticPr fontId="12"/>
  </si>
  <si>
    <t>広告掲載料収入</t>
    <rPh sb="0" eb="2">
      <t>コウコク</t>
    </rPh>
    <rPh sb="2" eb="5">
      <t>ケイサイリョウ</t>
    </rPh>
    <rPh sb="5" eb="7">
      <t>シュウニュウ</t>
    </rPh>
    <phoneticPr fontId="2"/>
  </si>
  <si>
    <t>ビジネスラウンジ使用料収入</t>
    <rPh sb="8" eb="11">
      <t>シヨウリョウ</t>
    </rPh>
    <rPh sb="11" eb="13">
      <t>シュウニュウ</t>
    </rPh>
    <phoneticPr fontId="2"/>
  </si>
  <si>
    <t>直営物販・飲食売上</t>
    <rPh sb="0" eb="2">
      <t>チョクエイ</t>
    </rPh>
    <rPh sb="2" eb="4">
      <t>ブッパン</t>
    </rPh>
    <rPh sb="5" eb="7">
      <t>インショク</t>
    </rPh>
    <rPh sb="7" eb="9">
      <t>ウリアゲ</t>
    </rPh>
    <phoneticPr fontId="2"/>
  </si>
  <si>
    <t>（物販・飲食テナントの売上高）</t>
    <rPh sb="1" eb="3">
      <t>ブッパン</t>
    </rPh>
    <rPh sb="4" eb="6">
      <t>インショク</t>
    </rPh>
    <rPh sb="11" eb="13">
      <t>ウリアゲ</t>
    </rPh>
    <rPh sb="13" eb="14">
      <t>ダカ</t>
    </rPh>
    <phoneticPr fontId="2"/>
  </si>
  <si>
    <t>物販・飲食テナントへの賃貸等収入</t>
    <rPh sb="0" eb="2">
      <t>ブッパン</t>
    </rPh>
    <rPh sb="3" eb="5">
      <t>インショク</t>
    </rPh>
    <rPh sb="11" eb="13">
      <t>チンタイ</t>
    </rPh>
    <rPh sb="13" eb="14">
      <t>トウ</t>
    </rPh>
    <rPh sb="14" eb="16">
      <t>シュウニュウ</t>
    </rPh>
    <phoneticPr fontId="2"/>
  </si>
  <si>
    <t>駐車料金収入</t>
    <rPh sb="0" eb="2">
      <t>チュウシャ</t>
    </rPh>
    <rPh sb="2" eb="4">
      <t>リョウキン</t>
    </rPh>
    <rPh sb="4" eb="6">
      <t>シュウニュウ</t>
    </rPh>
    <phoneticPr fontId="22"/>
  </si>
  <si>
    <t>貸付料収入等</t>
    <rPh sb="0" eb="2">
      <t>カシツケ</t>
    </rPh>
    <rPh sb="2" eb="3">
      <t>リョウ</t>
    </rPh>
    <rPh sb="3" eb="5">
      <t>シュウニュウ</t>
    </rPh>
    <rPh sb="5" eb="6">
      <t>トウ</t>
    </rPh>
    <phoneticPr fontId="22"/>
  </si>
  <si>
    <t>着陸料等収入</t>
    <rPh sb="0" eb="2">
      <t>チャクリク</t>
    </rPh>
    <rPh sb="2" eb="3">
      <t>リョウ</t>
    </rPh>
    <rPh sb="3" eb="4">
      <t>トウ</t>
    </rPh>
    <rPh sb="4" eb="6">
      <t>シュウニュウ</t>
    </rPh>
    <phoneticPr fontId="22"/>
  </si>
  <si>
    <t>保安料</t>
    <rPh sb="0" eb="3">
      <t>ホアンリョウ</t>
    </rPh>
    <phoneticPr fontId="2"/>
  </si>
  <si>
    <t>停留料</t>
    <rPh sb="0" eb="3">
      <t>テイリュウリョウ</t>
    </rPh>
    <phoneticPr fontId="2"/>
  </si>
  <si>
    <t>着陸料</t>
    <rPh sb="0" eb="3">
      <t>チャクリクリョウ</t>
    </rPh>
    <phoneticPr fontId="2"/>
  </si>
  <si>
    <t>旅客数1人あたり非航空系収入（円/人）</t>
    <rPh sb="0" eb="3">
      <t>リョカクスウ</t>
    </rPh>
    <rPh sb="4" eb="5">
      <t>リ</t>
    </rPh>
    <rPh sb="8" eb="9">
      <t>ヒ</t>
    </rPh>
    <rPh sb="9" eb="11">
      <t>コウクウ</t>
    </rPh>
    <rPh sb="11" eb="12">
      <t>ケイ</t>
    </rPh>
    <rPh sb="12" eb="14">
      <t>シュウニュウ</t>
    </rPh>
    <rPh sb="15" eb="16">
      <t>エン</t>
    </rPh>
    <rPh sb="17" eb="18">
      <t>ニン</t>
    </rPh>
    <phoneticPr fontId="2"/>
  </si>
  <si>
    <t>●●</t>
    <phoneticPr fontId="2"/>
  </si>
  <si>
    <t>非航空系収入（単位：百万円）</t>
    <rPh sb="0" eb="1">
      <t>ヒ</t>
    </rPh>
    <rPh sb="1" eb="3">
      <t>コウクウ</t>
    </rPh>
    <rPh sb="3" eb="4">
      <t>ケイ</t>
    </rPh>
    <rPh sb="4" eb="6">
      <t>シュウニュウ</t>
    </rPh>
    <phoneticPr fontId="2"/>
  </si>
  <si>
    <t>旅客数1人あたり航空系収入（円/人）</t>
    <rPh sb="0" eb="3">
      <t>リョカクスウ</t>
    </rPh>
    <rPh sb="4" eb="5">
      <t>リ</t>
    </rPh>
    <rPh sb="8" eb="10">
      <t>コウクウ</t>
    </rPh>
    <rPh sb="10" eb="11">
      <t>ケイ</t>
    </rPh>
    <rPh sb="11" eb="13">
      <t>シュウニュウ</t>
    </rPh>
    <rPh sb="14" eb="15">
      <t>エン</t>
    </rPh>
    <rPh sb="16" eb="17">
      <t>ニン</t>
    </rPh>
    <phoneticPr fontId="2"/>
  </si>
  <si>
    <t>航空系収入（単位：百万円）</t>
    <rPh sb="0" eb="2">
      <t>コウクウ</t>
    </rPh>
    <rPh sb="2" eb="3">
      <t>ケイ</t>
    </rPh>
    <rPh sb="3" eb="5">
      <t>シュウニュウ</t>
    </rPh>
    <phoneticPr fontId="2"/>
  </si>
  <si>
    <t>貨物取扱量（t）</t>
    <rPh sb="0" eb="2">
      <t>カモツ</t>
    </rPh>
    <rPh sb="2" eb="4">
      <t>トリアツカイ</t>
    </rPh>
    <rPh sb="4" eb="5">
      <t>リョウ</t>
    </rPh>
    <phoneticPr fontId="2"/>
  </si>
  <si>
    <t>旅客数合計（人）</t>
    <rPh sb="0" eb="2">
      <t>リョキャク</t>
    </rPh>
    <rPh sb="2" eb="3">
      <t>スウ</t>
    </rPh>
    <rPh sb="3" eb="5">
      <t>ゴウケイ</t>
    </rPh>
    <rPh sb="6" eb="7">
      <t>ヒト</t>
    </rPh>
    <phoneticPr fontId="2"/>
  </si>
  <si>
    <t>国際線</t>
    <rPh sb="0" eb="3">
      <t>コクサイセン</t>
    </rPh>
    <phoneticPr fontId="2"/>
  </si>
  <si>
    <t>国内線</t>
    <rPh sb="0" eb="3">
      <t>コクナイセン</t>
    </rPh>
    <phoneticPr fontId="2"/>
  </si>
  <si>
    <t>←P/Lの維持管理費の期間合計と整合させてください。</t>
    <rPh sb="5" eb="7">
      <t>イジ</t>
    </rPh>
    <rPh sb="7" eb="10">
      <t>カンリヒ</t>
    </rPh>
    <rPh sb="11" eb="13">
      <t>キカン</t>
    </rPh>
    <rPh sb="13" eb="15">
      <t>ゴウケイ</t>
    </rPh>
    <rPh sb="16" eb="18">
      <t>セイゴウ</t>
    </rPh>
    <phoneticPr fontId="22"/>
  </si>
  <si>
    <t>(あ)～(お)</t>
    <phoneticPr fontId="22"/>
  </si>
  <si>
    <t>合計</t>
    <rPh sb="0" eb="2">
      <t>ゴウケイ</t>
    </rPh>
    <phoneticPr fontId="22"/>
  </si>
  <si>
    <t>(お)</t>
    <phoneticPr fontId="22"/>
  </si>
  <si>
    <t>XX（内容）XX</t>
    <rPh sb="3" eb="5">
      <t>ナイヨウ</t>
    </rPh>
    <phoneticPr fontId="22"/>
  </si>
  <si>
    <t>(え)</t>
    <phoneticPr fontId="22"/>
  </si>
  <si>
    <t>(う)</t>
    <phoneticPr fontId="22"/>
  </si>
  <si>
    <t>維持管理費に含まれるその他の項目</t>
    <rPh sb="0" eb="5">
      <t>イジカンリヒ</t>
    </rPh>
    <rPh sb="6" eb="7">
      <t>フク</t>
    </rPh>
    <rPh sb="12" eb="13">
      <t>タ</t>
    </rPh>
    <rPh sb="14" eb="16">
      <t>コウモク</t>
    </rPh>
    <phoneticPr fontId="22"/>
  </si>
  <si>
    <t>提案書C1-1及びC2-1の合計と整合させてください。↑</t>
    <rPh sb="0" eb="3">
      <t>テイアンショ</t>
    </rPh>
    <rPh sb="7" eb="8">
      <t>オヨ</t>
    </rPh>
    <rPh sb="14" eb="16">
      <t>ゴウケイ</t>
    </rPh>
    <rPh sb="17" eb="19">
      <t>セイゴウ</t>
    </rPh>
    <phoneticPr fontId="22"/>
  </si>
  <si>
    <t>(い)</t>
    <phoneticPr fontId="22"/>
  </si>
  <si>
    <t>活性化投資</t>
    <rPh sb="0" eb="3">
      <t>カッセイカ</t>
    </rPh>
    <rPh sb="3" eb="5">
      <t>トウシ</t>
    </rPh>
    <phoneticPr fontId="22"/>
  </si>
  <si>
    <t>C2-1</t>
    <phoneticPr fontId="22"/>
  </si>
  <si>
    <t>(あ)</t>
    <phoneticPr fontId="22"/>
  </si>
  <si>
    <t>機能維持投資</t>
    <rPh sb="0" eb="2">
      <t>キノウ</t>
    </rPh>
    <rPh sb="2" eb="4">
      <t>イジ</t>
    </rPh>
    <rPh sb="4" eb="6">
      <t>トウシ</t>
    </rPh>
    <phoneticPr fontId="22"/>
  </si>
  <si>
    <t>C1-1</t>
    <phoneticPr fontId="22"/>
  </si>
  <si>
    <t>任意事業
ほか</t>
    <rPh sb="0" eb="2">
      <t>ニンイ</t>
    </rPh>
    <rPh sb="2" eb="4">
      <t>ジギョウ</t>
    </rPh>
    <phoneticPr fontId="22"/>
  </si>
  <si>
    <t>貨物ビル
設備投資</t>
    <rPh sb="0" eb="2">
      <t>カモツ</t>
    </rPh>
    <rPh sb="5" eb="9">
      <t>セツビトウシ</t>
    </rPh>
    <phoneticPr fontId="22"/>
  </si>
  <si>
    <t>旅客ビル
設備投資</t>
    <rPh sb="0" eb="2">
      <t>リョキャク</t>
    </rPh>
    <rPh sb="5" eb="7">
      <t>セツビ</t>
    </rPh>
    <rPh sb="7" eb="9">
      <t>トウシ</t>
    </rPh>
    <phoneticPr fontId="22"/>
  </si>
  <si>
    <t>所有資産
設備投資</t>
    <rPh sb="0" eb="2">
      <t>ショユウ</t>
    </rPh>
    <rPh sb="2" eb="4">
      <t>シサン</t>
    </rPh>
    <rPh sb="5" eb="7">
      <t>セツビ</t>
    </rPh>
    <rPh sb="7" eb="9">
      <t>トウシ</t>
    </rPh>
    <phoneticPr fontId="22"/>
  </si>
  <si>
    <t>運営権施設
更新投資</t>
    <rPh sb="0" eb="2">
      <t>ウンエイ</t>
    </rPh>
    <rPh sb="2" eb="3">
      <t>ケン</t>
    </rPh>
    <rPh sb="3" eb="5">
      <t>シセツ</t>
    </rPh>
    <rPh sb="6" eb="8">
      <t>コウシン</t>
    </rPh>
    <rPh sb="8" eb="10">
      <t>トウシ</t>
    </rPh>
    <phoneticPr fontId="22"/>
  </si>
  <si>
    <t>任意事業
（あれば）</t>
    <rPh sb="0" eb="2">
      <t>ニンイ</t>
    </rPh>
    <rPh sb="2" eb="4">
      <t>ジギョウ</t>
    </rPh>
    <phoneticPr fontId="22"/>
  </si>
  <si>
    <t>空港運営
事業</t>
    <rPh sb="0" eb="2">
      <t>クウコウ</t>
    </rPh>
    <rPh sb="2" eb="4">
      <t>ウンエイ</t>
    </rPh>
    <rPh sb="5" eb="7">
      <t>ジギョウ</t>
    </rPh>
    <phoneticPr fontId="22"/>
  </si>
  <si>
    <t>投資キャッシュフロー（C/F）</t>
    <rPh sb="0" eb="2">
      <t>トウシ</t>
    </rPh>
    <phoneticPr fontId="22"/>
  </si>
  <si>
    <t>維持管理費（P/L）</t>
    <rPh sb="0" eb="2">
      <t>イジ</t>
    </rPh>
    <rPh sb="2" eb="5">
      <t>カンリヒ</t>
    </rPh>
    <phoneticPr fontId="22"/>
  </si>
  <si>
    <t>5年間累計</t>
    <rPh sb="1" eb="2">
      <t>ネン</t>
    </rPh>
    <rPh sb="2" eb="3">
      <t>カン</t>
    </rPh>
    <rPh sb="3" eb="5">
      <t>ルイケイ</t>
    </rPh>
    <phoneticPr fontId="22"/>
  </si>
  <si>
    <t>／●</t>
    <phoneticPr fontId="2"/>
  </si>
  <si>
    <t>登録受付番号</t>
    <rPh sb="0" eb="2">
      <t>トウロク</t>
    </rPh>
    <rPh sb="2" eb="4">
      <t>ウケツケ</t>
    </rPh>
    <rPh sb="4" eb="6">
      <t>バンゴウ</t>
    </rPh>
    <phoneticPr fontId="2"/>
  </si>
  <si>
    <t>（単位：百万円）</t>
    <rPh sb="1" eb="3">
      <t>タンイ</t>
    </rPh>
    <rPh sb="4" eb="7">
      <t>ヒャクマンエン</t>
    </rPh>
    <phoneticPr fontId="2"/>
  </si>
  <si>
    <t>30年間累計</t>
    <rPh sb="2" eb="3">
      <t>ネン</t>
    </rPh>
    <rPh sb="3" eb="4">
      <t>カン</t>
    </rPh>
    <rPh sb="4" eb="6">
      <t>ルイケイ</t>
    </rPh>
    <phoneticPr fontId="2"/>
  </si>
  <si>
    <t>合計</t>
    <rPh sb="0" eb="2">
      <t>ゴウケイ</t>
    </rPh>
    <phoneticPr fontId="2"/>
  </si>
  <si>
    <t>②投資活動キャッシュ・フロー</t>
    <rPh sb="1" eb="3">
      <t>トウシ</t>
    </rPh>
    <rPh sb="3" eb="5">
      <t>カツドウ</t>
    </rPh>
    <phoneticPr fontId="2"/>
  </si>
  <si>
    <t>30年間累計</t>
    <rPh sb="2" eb="3">
      <t>ネン</t>
    </rPh>
    <rPh sb="3" eb="4">
      <t>カン</t>
    </rPh>
    <rPh sb="4" eb="6">
      <t>ルイケイ</t>
    </rPh>
    <phoneticPr fontId="22"/>
  </si>
  <si>
    <r>
      <rPr>
        <b/>
        <sz val="12"/>
        <color theme="1"/>
        <rFont val="ＭＳ ゴシック"/>
        <family val="3"/>
        <charset val="128"/>
      </rPr>
      <t>【様式19-F1-①】</t>
    </r>
    <r>
      <rPr>
        <sz val="12"/>
        <color theme="1"/>
        <rFont val="ＭＳ 明朝"/>
        <family val="1"/>
        <charset val="128"/>
      </rPr>
      <t>事業計画（旅客数・貨物取扱量・航空系収入・非航空系収入）</t>
    </r>
    <phoneticPr fontId="2"/>
  </si>
  <si>
    <r>
      <rPr>
        <b/>
        <sz val="12"/>
        <color theme="1"/>
        <rFont val="ＭＳ ゴシック"/>
        <family val="3"/>
        <charset val="128"/>
      </rPr>
      <t>【様式19-F1-②】</t>
    </r>
    <r>
      <rPr>
        <sz val="12"/>
        <color theme="1"/>
        <rFont val="ＭＳ 明朝"/>
        <family val="1"/>
        <charset val="128"/>
      </rPr>
      <t>事業計画（連結損益計算書）</t>
    </r>
    <phoneticPr fontId="2"/>
  </si>
  <si>
    <r>
      <rPr>
        <b/>
        <sz val="12"/>
        <color theme="1"/>
        <rFont val="ＭＳ ゴシック"/>
        <family val="3"/>
        <charset val="128"/>
      </rPr>
      <t>【様式19-F1-③】</t>
    </r>
    <r>
      <rPr>
        <sz val="12"/>
        <color theme="1"/>
        <rFont val="ＭＳ 明朝"/>
        <family val="1"/>
        <charset val="128"/>
      </rPr>
      <t>事業計画（連結キャッシュ・フロー計算書）</t>
    </r>
    <phoneticPr fontId="2"/>
  </si>
  <si>
    <r>
      <rPr>
        <b/>
        <sz val="12"/>
        <color theme="1"/>
        <rFont val="ＭＳ ゴシック"/>
        <family val="3"/>
        <charset val="128"/>
      </rPr>
      <t>【様式19-F1-④】</t>
    </r>
    <r>
      <rPr>
        <sz val="12"/>
        <color theme="1"/>
        <rFont val="ＭＳ 明朝"/>
        <family val="1"/>
        <charset val="128"/>
      </rPr>
      <t>事業計画（連結貸借対照表）</t>
    </r>
    <phoneticPr fontId="2"/>
  </si>
  <si>
    <t>H32/3期</t>
    <rPh sb="5" eb="6">
      <t>キ</t>
    </rPh>
    <phoneticPr fontId="2"/>
  </si>
  <si>
    <t>旅客取扱施設利用料収入</t>
    <rPh sb="0" eb="2">
      <t>リョカク</t>
    </rPh>
    <rPh sb="2" eb="4">
      <t>トリアツカイ</t>
    </rPh>
    <rPh sb="4" eb="6">
      <t>シセツ</t>
    </rPh>
    <rPh sb="6" eb="9">
      <t>リヨウリョウ</t>
    </rPh>
    <rPh sb="9" eb="11">
      <t>シュウニュウ</t>
    </rPh>
    <phoneticPr fontId="2"/>
  </si>
  <si>
    <t>旅客ビル施設事業　営業費用</t>
    <rPh sb="0" eb="2">
      <t>リョカク</t>
    </rPh>
    <rPh sb="4" eb="6">
      <t>シセツ</t>
    </rPh>
    <rPh sb="6" eb="8">
      <t>ジギョウ</t>
    </rPh>
    <rPh sb="9" eb="11">
      <t>エイギョウ</t>
    </rPh>
    <rPh sb="11" eb="13">
      <t>ヒヨウ</t>
    </rPh>
    <phoneticPr fontId="12"/>
  </si>
  <si>
    <t>旅客ビル施設事業</t>
    <rPh sb="0" eb="2">
      <t>リョカク</t>
    </rPh>
    <rPh sb="4" eb="6">
      <t>シセツ</t>
    </rPh>
    <rPh sb="6" eb="8">
      <t>ジギョウ</t>
    </rPh>
    <phoneticPr fontId="2"/>
  </si>
  <si>
    <t>法人税等の支払額</t>
    <rPh sb="0" eb="3">
      <t>ホウジンゼイ</t>
    </rPh>
    <rPh sb="3" eb="4">
      <t>トウ</t>
    </rPh>
    <rPh sb="5" eb="7">
      <t>シハラ</t>
    </rPh>
    <rPh sb="7" eb="8">
      <t>ガク</t>
    </rPh>
    <phoneticPr fontId="2"/>
  </si>
  <si>
    <t>運営権の取得支出</t>
    <rPh sb="0" eb="3">
      <t>ウンエイケン</t>
    </rPh>
    <rPh sb="4" eb="6">
      <t>シュトク</t>
    </rPh>
    <rPh sb="6" eb="8">
      <t>シシュツ</t>
    </rPh>
    <phoneticPr fontId="2"/>
  </si>
  <si>
    <t>無利子借入の返済</t>
    <rPh sb="0" eb="3">
      <t>ムリシ</t>
    </rPh>
    <rPh sb="3" eb="5">
      <t>カリイレ</t>
    </rPh>
    <rPh sb="6" eb="8">
      <t>ヘンサイ</t>
    </rPh>
    <phoneticPr fontId="2"/>
  </si>
  <si>
    <t>有利子借入の返済</t>
    <rPh sb="0" eb="1">
      <t>ユウ</t>
    </rPh>
    <rPh sb="1" eb="3">
      <t>リシ</t>
    </rPh>
    <rPh sb="3" eb="5">
      <t>カリイレ</t>
    </rPh>
    <rPh sb="6" eb="8">
      <t>ヘンサイ</t>
    </rPh>
    <phoneticPr fontId="2"/>
  </si>
  <si>
    <t>空港運営事業　営業収益</t>
    <rPh sb="0" eb="2">
      <t>クウコウ</t>
    </rPh>
    <rPh sb="2" eb="4">
      <t>ウンエイ</t>
    </rPh>
    <rPh sb="4" eb="6">
      <t>ジギョウ</t>
    </rPh>
    <rPh sb="7" eb="9">
      <t>エイギョウ</t>
    </rPh>
    <rPh sb="9" eb="11">
      <t>シュウエキ</t>
    </rPh>
    <phoneticPr fontId="2"/>
  </si>
  <si>
    <t>空港運営事業　営業費用</t>
    <rPh sb="0" eb="2">
      <t>クウコウ</t>
    </rPh>
    <rPh sb="2" eb="4">
      <t>ウンエイ</t>
    </rPh>
    <rPh sb="4" eb="6">
      <t>ジギョウ</t>
    </rPh>
    <rPh sb="7" eb="9">
      <t>エイギョウ</t>
    </rPh>
    <rPh sb="9" eb="11">
      <t>ヒヨウ</t>
    </rPh>
    <phoneticPr fontId="2"/>
  </si>
  <si>
    <t>旅客ビル
施設事業</t>
    <rPh sb="0" eb="2">
      <t>リョカク</t>
    </rPh>
    <rPh sb="5" eb="7">
      <t>シセツ</t>
    </rPh>
    <rPh sb="7" eb="9">
      <t>ジギョウ</t>
    </rPh>
    <phoneticPr fontId="2"/>
  </si>
  <si>
    <t>貨物ビル
施設事業</t>
    <rPh sb="0" eb="2">
      <t>カモツ</t>
    </rPh>
    <rPh sb="5" eb="7">
      <t>シセツ</t>
    </rPh>
    <rPh sb="7" eb="9">
      <t>ジギョウ</t>
    </rPh>
    <phoneticPr fontId="22"/>
  </si>
  <si>
    <t>旅客ビル
施設事業</t>
    <rPh sb="0" eb="2">
      <t>リョカク</t>
    </rPh>
    <rPh sb="5" eb="7">
      <t>シセツ</t>
    </rPh>
    <rPh sb="7" eb="9">
      <t>ジギョウ</t>
    </rPh>
    <phoneticPr fontId="22"/>
  </si>
  <si>
    <t>貨物ビル
施設事業</t>
    <rPh sb="0" eb="2">
      <t>カモツ</t>
    </rPh>
    <rPh sb="5" eb="7">
      <t>シセツ</t>
    </rPh>
    <rPh sb="7" eb="9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</si>
</sst>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76" formatCode="#,##0;&quot;△ &quot;#,##0"/>
    <numFmt numFmtId="177" formatCode="#,##0_ ;[Red]\-#,##0\ "/>
    <numFmt numFmtId="178" formatCode="yyyy/m/d;@"/>
    <numFmt numFmtId="179" formatCode="_(* #,##0_);_(* \(#,##0\);_(* &quot; - &quot;_);_(@_)"/>
    <numFmt numFmtId="180" formatCode="#\!\,##0;&quot;¥&quot;&quot;¥&quot;\!\!\-#\!\,##0;&quot;-&quot;"/>
    <numFmt numFmtId="181" formatCode="&quot;$&quot;#,##0_);[Red]\(&quot;$&quot;#,##0\)"/>
    <numFmt numFmtId="182" formatCode="&quot;$&quot;\ #,##0;[Red]&quot;$&quot;\ \-#,##0"/>
    <numFmt numFmtId="183" formatCode="&quot;$&quot;\ #,##0.00;[Red]&quot;$&quot;\ \-#,##0.00"/>
    <numFmt numFmtId="184" formatCode="* #,##0\ ;* \(#,##0\);* &quot; - &quot;;* @\ "/>
    <numFmt numFmtId="185" formatCode="#,##0_);[Red]\(#,##0\);\-_)"/>
    <numFmt numFmtId="186" formatCode="0.0_)%;[Red]\(0.0%\);0.0_)%"/>
    <numFmt numFmtId="187" formatCode="_-* #,##0.00\ &quot;€&quot;_-;\-* #,##0.00\ &quot;€&quot;_-;_-* &quot;-&quot;??\ &quot;€&quot;_-;_-@_-"/>
    <numFmt numFmtId="188" formatCode="0.0000"/>
    <numFmt numFmtId="189" formatCode="#,##0.0_);\(#,##0.0\)"/>
    <numFmt numFmtId="190" formatCode="_(#,##0;\(#,##0\);\-;&quot;  &quot;@"/>
    <numFmt numFmtId="191" formatCode="&quot;$&quot;#,##0.00_);[Red]\(&quot;$&quot;#,##0.00\)"/>
    <numFmt numFmtId="192" formatCode="0.0\ &quot;x&quot;"/>
    <numFmt numFmtId="193" formatCode="0.00000000"/>
    <numFmt numFmtId="194" formatCode="#,##0.0,,_);\(#,##0.0,,\);\-_)"/>
    <numFmt numFmtId="195" formatCode="#,##0_);\(#,##0\);\-_)"/>
    <numFmt numFmtId="196" formatCode="#,##0.0,_);\(#,##0.0,\);\-_)"/>
    <numFmt numFmtId="197" formatCode="#,##0.00_);\(#,##0.00\);\-_)"/>
    <numFmt numFmtId="198" formatCode="0.0%;\(0.0%\)"/>
    <numFmt numFmtId="199" formatCode="* 0%\ ;* \(0%\);* &quot; - % &quot;;* @\ "/>
    <numFmt numFmtId="200" formatCode="#,##0.0;\(#,##0.0\);&quot;- &quot;"/>
    <numFmt numFmtId="201" formatCode="####_)"/>
    <numFmt numFmtId="202" formatCode="#,##0;\(#,##0\);&quot;-&quot;"/>
    <numFmt numFmtId="203" formatCode="_(* 0.0%_);_(* \(0.0\)%"/>
    <numFmt numFmtId="204" formatCode="&quot;(&quot;0%&quot;)   &quot;;[Red]\-&quot;(&quot;0%&quot;)   &quot;;&quot;－    &quot;"/>
    <numFmt numFmtId="205" formatCode="&quot;(&quot;0.00%&quot;)   &quot;;[Red]\-&quot;(&quot;0.00%&quot;)   &quot;;&quot;－    &quot;"/>
    <numFmt numFmtId="206" formatCode="0.00%;[Red]\-0.00%;&quot;－&quot;"/>
    <numFmt numFmtId="207" formatCode="#,##0;[Red]\-#,##0;&quot;－&quot;"/>
  </numFmts>
  <fonts count="7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Arial"/>
      <family val="2"/>
    </font>
    <font>
      <sz val="10"/>
      <name val="ＭＳ Ｐゴシック"/>
      <family val="3"/>
      <charset val="128"/>
      <scheme val="major"/>
    </font>
    <font>
      <sz val="6"/>
      <name val="Arial"/>
      <family val="2"/>
    </font>
    <font>
      <b/>
      <sz val="10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  <scheme val="major"/>
    </font>
    <font>
      <i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ajor"/>
    </font>
    <font>
      <i/>
      <sz val="10"/>
      <color theme="1"/>
      <name val="ＭＳ Ｐゴシック"/>
      <family val="3"/>
      <charset val="128"/>
      <scheme val="major"/>
    </font>
    <font>
      <sz val="10"/>
      <name val="ＦＡ Ｐ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8"/>
      <color indexed="12"/>
      <name val="Arial"/>
      <family val="2"/>
    </font>
    <font>
      <sz val="10"/>
      <name val="Arial"/>
      <family val="2"/>
    </font>
    <font>
      <sz val="8"/>
      <name val="Tms Rmn"/>
    </font>
    <font>
      <sz val="9"/>
      <name val="Courier"/>
      <family val="3"/>
    </font>
    <font>
      <sz val="9"/>
      <name val="Helv"/>
    </font>
    <font>
      <sz val="9"/>
      <color indexed="8"/>
      <name val="Arial"/>
      <family val="2"/>
    </font>
    <font>
      <sz val="10"/>
      <name val="MS Sans Serif"/>
      <family val="2"/>
    </font>
    <font>
      <sz val="11"/>
      <name val="µ¸¿ò"/>
      <family val="3"/>
    </font>
    <font>
      <sz val="10"/>
      <color indexed="8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Geneva"/>
      <family val="1"/>
      <charset val="2"/>
    </font>
    <font>
      <sz val="10"/>
      <name val="MS Sans Serif"/>
    </font>
    <font>
      <sz val="10"/>
      <color indexed="8"/>
      <name val="Geneva"/>
      <family val="1"/>
      <charset val="2"/>
    </font>
    <font>
      <b/>
      <sz val="9"/>
      <color indexed="9"/>
      <name val="Arial"/>
      <family val="2"/>
    </font>
    <font>
      <sz val="10"/>
      <color indexed="18"/>
      <name val="Verdana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u val="double"/>
      <sz val="9"/>
      <name val="Arial"/>
      <family val="2"/>
    </font>
    <font>
      <i/>
      <sz val="10"/>
      <color indexed="8"/>
      <name val="Arial"/>
      <family val="2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color indexed="10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u val="singleAccounting"/>
      <sz val="9"/>
      <color indexed="9"/>
      <name val="Arial"/>
      <family val="2"/>
    </font>
    <font>
      <sz val="11"/>
      <name val="明朝"/>
      <family val="1"/>
      <charset val="128"/>
    </font>
    <font>
      <sz val="7"/>
      <color indexed="8"/>
      <name val="Arial"/>
      <family val="2"/>
    </font>
    <font>
      <i/>
      <sz val="8"/>
      <color indexed="56"/>
      <name val="Verdana"/>
      <family val="2"/>
    </font>
    <font>
      <i/>
      <sz val="8"/>
      <color theme="1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u/>
      <sz val="9"/>
      <name val="Arial"/>
      <family val="2"/>
    </font>
    <font>
      <b/>
      <sz val="8"/>
      <name val="Arial"/>
      <family val="2"/>
    </font>
    <font>
      <b/>
      <sz val="10"/>
      <color rgb="FF92D400"/>
      <name val="Arial"/>
      <family val="2"/>
    </font>
    <font>
      <b/>
      <sz val="10"/>
      <color theme="3"/>
      <name val="Arial"/>
      <family val="2"/>
    </font>
    <font>
      <sz val="8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Verdana"/>
      <family val="2"/>
    </font>
    <font>
      <sz val="11"/>
      <name val="ＭＳ ゴシック"/>
      <family val="3"/>
      <charset val="128"/>
    </font>
    <font>
      <u/>
      <sz val="7.5"/>
      <color indexed="51"/>
      <name val="Arial"/>
      <family val="2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8"/>
      </patternFill>
    </fill>
    <fill>
      <patternFill patternType="solid">
        <fgColor indexed="2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rgb="FF72C7E7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4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</patternFill>
    </fill>
    <fill>
      <patternFill patternType="solid">
        <fgColor indexed="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auto="1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auto="1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auto="1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</borders>
  <cellStyleXfs count="15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9" fontId="25" fillId="0" borderId="0">
      <alignment horizontal="right"/>
    </xf>
    <xf numFmtId="0" fontId="26" fillId="0" borderId="0"/>
    <xf numFmtId="0" fontId="26" fillId="0" borderId="0"/>
    <xf numFmtId="0" fontId="26" fillId="0" borderId="0"/>
    <xf numFmtId="1" fontId="27" fillId="0" borderId="0"/>
    <xf numFmtId="1" fontId="28" fillId="0" borderId="0"/>
    <xf numFmtId="1" fontId="29" fillId="0" borderId="0"/>
    <xf numFmtId="179" fontId="30" fillId="0" borderId="0">
      <alignment horizontal="right" vertical="top"/>
    </xf>
    <xf numFmtId="1" fontId="26" fillId="8" borderId="0"/>
    <xf numFmtId="0" fontId="31" fillId="0" borderId="0" applyFont="0"/>
    <xf numFmtId="0" fontId="32" fillId="0" borderId="0"/>
    <xf numFmtId="180" fontId="33" fillId="0" borderId="0" applyFill="0" applyBorder="0" applyAlignment="0"/>
    <xf numFmtId="0" fontId="34" fillId="0" borderId="0"/>
    <xf numFmtId="0" fontId="26" fillId="0" borderId="0" applyFont="0" applyFill="0" applyBorder="0" applyAlignment="0" applyProtection="0"/>
    <xf numFmtId="38" fontId="35" fillId="0" borderId="0" applyFill="0" applyBorder="0" applyAlignment="0" applyProtection="0"/>
    <xf numFmtId="40" fontId="36" fillId="0" borderId="0" applyFont="0" applyFill="0" applyBorder="0" applyAlignment="0" applyProtection="0"/>
    <xf numFmtId="181" fontId="37" fillId="0" borderId="0" applyFont="0" applyFill="0" applyBorder="0" applyAlignment="0" applyProtection="0"/>
    <xf numFmtId="182" fontId="36" fillId="0" borderId="0" applyFont="0" applyFill="0" applyBorder="0" applyAlignment="0" applyProtection="0"/>
    <xf numFmtId="183" fontId="38" fillId="0" borderId="0" applyFont="0" applyFill="0" applyBorder="0" applyAlignment="0" applyProtection="0"/>
    <xf numFmtId="49" fontId="39" fillId="9" borderId="0">
      <alignment vertical="center"/>
    </xf>
    <xf numFmtId="49" fontId="39" fillId="10" borderId="0">
      <alignment vertical="center"/>
    </xf>
    <xf numFmtId="17" fontId="40" fillId="0" borderId="0" applyFont="0" applyFill="0" applyBorder="0" applyAlignment="0" applyProtection="0"/>
    <xf numFmtId="16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7" fontId="33" fillId="0" borderId="0" applyFont="0" applyFill="0" applyBorder="0" applyAlignment="0" applyProtection="0"/>
    <xf numFmtId="184" fontId="41" fillId="11" borderId="0" applyFill="0">
      <alignment horizontal="right"/>
    </xf>
    <xf numFmtId="15" fontId="42" fillId="12" borderId="0" applyNumberFormat="0" applyFont="0" applyBorder="0" applyAlignment="0" applyProtection="0"/>
    <xf numFmtId="179" fontId="43" fillId="11" borderId="0" applyFill="0">
      <alignment horizontal="right"/>
    </xf>
    <xf numFmtId="15" fontId="33" fillId="0" borderId="0" applyFill="0" applyBorder="0" applyProtection="0">
      <alignment horizontal="center"/>
    </xf>
    <xf numFmtId="185" fontId="44" fillId="0" borderId="0" applyNumberFormat="0" applyFill="0" applyBorder="0" applyAlignment="0" applyProtection="0"/>
    <xf numFmtId="186" fontId="45" fillId="13" borderId="50" applyAlignment="0">
      <protection locked="0"/>
    </xf>
    <xf numFmtId="186" fontId="33" fillId="0" borderId="0" applyFill="0" applyBorder="0" applyAlignment="0" applyProtection="0"/>
    <xf numFmtId="0" fontId="46" fillId="0" borderId="0">
      <alignment horizontal="left"/>
    </xf>
    <xf numFmtId="187" fontId="26" fillId="0" borderId="0" applyFont="0" applyFill="0" applyBorder="0" applyAlignment="0" applyProtection="0"/>
    <xf numFmtId="188" fontId="47" fillId="12" borderId="1" applyFont="0" applyFill="0" applyBorder="0" applyAlignment="0" applyProtection="0">
      <protection locked="0"/>
    </xf>
    <xf numFmtId="0" fontId="39" fillId="14" borderId="0">
      <alignment horizontal="right" vertical="center"/>
    </xf>
    <xf numFmtId="0" fontId="39" fillId="15" borderId="0">
      <alignment horizontal="right" vertical="center"/>
    </xf>
    <xf numFmtId="0" fontId="39" fillId="16" borderId="0">
      <alignment horizontal="right" vertical="center"/>
    </xf>
    <xf numFmtId="38" fontId="41" fillId="17" borderId="0" applyNumberFormat="0" applyBorder="0" applyAlignment="0" applyProtection="0"/>
    <xf numFmtId="0" fontId="48" fillId="0" borderId="0">
      <alignment horizontal="left"/>
    </xf>
    <xf numFmtId="0" fontId="49" fillId="0" borderId="27" applyNumberFormat="0" applyAlignment="0" applyProtection="0">
      <alignment horizontal="left" vertical="center"/>
    </xf>
    <xf numFmtId="0" fontId="49" fillId="0" borderId="25">
      <alignment horizontal="left" vertical="center"/>
    </xf>
    <xf numFmtId="189" fontId="41" fillId="0" borderId="2">
      <alignment horizontal="right" vertical="center"/>
    </xf>
    <xf numFmtId="190" fontId="26" fillId="18" borderId="1" applyNumberFormat="0" applyFont="0" applyAlignment="0">
      <protection locked="0"/>
    </xf>
    <xf numFmtId="10" fontId="41" fillId="17" borderId="1" applyNumberFormat="0" applyBorder="0" applyAlignment="0" applyProtection="0"/>
    <xf numFmtId="0" fontId="39" fillId="19" borderId="0">
      <alignment horizontal="right" vertical="center"/>
    </xf>
    <xf numFmtId="0" fontId="39" fillId="20" borderId="0">
      <alignment horizontal="right" vertical="center"/>
    </xf>
    <xf numFmtId="0" fontId="39" fillId="21" borderId="0">
      <alignment horizontal="right" vertical="center"/>
    </xf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0" fillId="0" borderId="51"/>
    <xf numFmtId="18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2" fontId="26" fillId="0" borderId="0" applyFont="0" applyFill="0" applyBorder="0" applyAlignment="0" applyProtection="0"/>
    <xf numFmtId="49" fontId="51" fillId="9" borderId="0" applyFill="0">
      <alignment horizontal="centerContinuous" vertical="center"/>
    </xf>
    <xf numFmtId="49" fontId="51" fillId="9" borderId="0">
      <alignment horizontal="centerContinuous" vertical="center"/>
    </xf>
    <xf numFmtId="49" fontId="51" fillId="9" borderId="0">
      <alignment horizontal="centerContinuous" vertical="center"/>
    </xf>
    <xf numFmtId="193" fontId="52" fillId="0" borderId="0"/>
    <xf numFmtId="0" fontId="26" fillId="0" borderId="0"/>
    <xf numFmtId="194" fontId="33" fillId="0" borderId="0" applyFont="0" applyFill="0" applyBorder="0" applyAlignment="0" applyProtection="0"/>
    <xf numFmtId="195" fontId="33" fillId="0" borderId="0" applyFont="0" applyFill="0" applyBorder="0" applyAlignment="0" applyProtection="0"/>
    <xf numFmtId="196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0" fontId="26" fillId="0" borderId="0"/>
    <xf numFmtId="0" fontId="53" fillId="11" borderId="0">
      <alignment horizontal="left" vertical="top" wrapText="1"/>
    </xf>
    <xf numFmtId="10" fontId="26" fillId="0" borderId="0" applyFont="0" applyFill="0" applyBorder="0" applyAlignment="0" applyProtection="0"/>
    <xf numFmtId="198" fontId="54" fillId="0" borderId="0"/>
    <xf numFmtId="199" fontId="55" fillId="0" borderId="0">
      <alignment horizontal="right"/>
    </xf>
    <xf numFmtId="4" fontId="46" fillId="0" borderId="0">
      <alignment horizontal="right"/>
    </xf>
    <xf numFmtId="4" fontId="56" fillId="0" borderId="0">
      <alignment horizontal="right"/>
    </xf>
    <xf numFmtId="0" fontId="57" fillId="0" borderId="0">
      <alignment horizontal="left"/>
    </xf>
    <xf numFmtId="179" fontId="58" fillId="11" borderId="0" applyFill="0">
      <alignment horizontal="right"/>
    </xf>
    <xf numFmtId="0" fontId="39" fillId="9" borderId="0">
      <alignment horizontal="right" vertical="center"/>
    </xf>
    <xf numFmtId="0" fontId="39" fillId="9" borderId="0">
      <alignment horizontal="right" vertical="center"/>
    </xf>
    <xf numFmtId="0" fontId="39" fillId="10" borderId="0">
      <alignment horizontal="right" vertical="center"/>
    </xf>
    <xf numFmtId="0" fontId="39" fillId="9" borderId="0">
      <alignment horizontal="right" vertical="center"/>
    </xf>
    <xf numFmtId="0" fontId="39" fillId="10" borderId="0">
      <alignment horizontal="right" vertical="center"/>
    </xf>
    <xf numFmtId="0" fontId="39" fillId="10" borderId="0">
      <alignment horizontal="right" vertical="center"/>
    </xf>
    <xf numFmtId="0" fontId="50" fillId="0" borderId="0"/>
    <xf numFmtId="49" fontId="33" fillId="0" borderId="0" applyFont="0" applyFill="0" applyBorder="0" applyAlignment="0" applyProtection="0"/>
    <xf numFmtId="0" fontId="59" fillId="11" borderId="0" applyFill="0"/>
    <xf numFmtId="0" fontId="59" fillId="11" borderId="0"/>
    <xf numFmtId="0" fontId="59" fillId="22" borderId="0"/>
    <xf numFmtId="0" fontId="59" fillId="11" borderId="0"/>
    <xf numFmtId="0" fontId="41" fillId="11" borderId="0" applyFill="0">
      <alignment horizontal="left"/>
    </xf>
    <xf numFmtId="0" fontId="41" fillId="11" borderId="0" applyFill="0">
      <alignment horizontal="left"/>
    </xf>
    <xf numFmtId="0" fontId="41" fillId="22" borderId="0">
      <alignment horizontal="left"/>
    </xf>
    <xf numFmtId="0" fontId="41" fillId="11" borderId="0">
      <alignment horizontal="left"/>
    </xf>
    <xf numFmtId="0" fontId="41" fillId="11" borderId="0">
      <alignment horizontal="left"/>
    </xf>
    <xf numFmtId="0" fontId="41" fillId="11" borderId="0">
      <alignment horizontal="left"/>
    </xf>
    <xf numFmtId="0" fontId="41" fillId="11" borderId="0" applyFill="0">
      <alignment horizontal="left" indent="1"/>
    </xf>
    <xf numFmtId="0" fontId="41" fillId="11" borderId="0">
      <alignment horizontal="left" indent="1"/>
    </xf>
    <xf numFmtId="0" fontId="41" fillId="22" borderId="0">
      <alignment horizontal="left" indent="1"/>
    </xf>
    <xf numFmtId="0" fontId="41" fillId="11" borderId="0" applyFill="0">
      <alignment horizontal="left" vertical="center" indent="2"/>
    </xf>
    <xf numFmtId="0" fontId="41" fillId="11" borderId="0">
      <alignment horizontal="left" vertical="center" indent="2"/>
    </xf>
    <xf numFmtId="0" fontId="41" fillId="0" borderId="0">
      <alignment horizontal="left" vertical="center" indent="2"/>
    </xf>
    <xf numFmtId="49" fontId="60" fillId="11" borderId="0"/>
    <xf numFmtId="49" fontId="61" fillId="23" borderId="0" applyNumberFormat="0"/>
    <xf numFmtId="49" fontId="61" fillId="11" borderId="0" applyNumberFormat="0" applyFill="0" applyBorder="0" applyAlignment="0" applyProtection="0"/>
    <xf numFmtId="49" fontId="61" fillId="11" borderId="0" applyNumberFormat="0" applyFill="0" applyBorder="0" applyAlignment="0" applyProtection="0"/>
    <xf numFmtId="49" fontId="61" fillId="11" borderId="0"/>
    <xf numFmtId="49" fontId="61" fillId="24" borderId="0"/>
    <xf numFmtId="49" fontId="61" fillId="11" borderId="0"/>
    <xf numFmtId="49" fontId="61" fillId="0" borderId="0" applyNumberFormat="0"/>
    <xf numFmtId="49" fontId="61" fillId="11" borderId="0" applyNumberFormat="0" applyFill="0" applyBorder="0" applyAlignment="0" applyProtection="0"/>
    <xf numFmtId="182" fontId="62" fillId="0" borderId="0"/>
    <xf numFmtId="182" fontId="62" fillId="0" borderId="0"/>
    <xf numFmtId="183" fontId="62" fillId="0" borderId="0"/>
    <xf numFmtId="200" fontId="63" fillId="0" borderId="52"/>
    <xf numFmtId="200" fontId="63" fillId="0" borderId="53"/>
    <xf numFmtId="10" fontId="26" fillId="25" borderId="1" applyNumberFormat="0" applyFont="0" applyBorder="0" applyAlignment="0" applyProtection="0">
      <protection locked="0"/>
    </xf>
    <xf numFmtId="201" fontId="42" fillId="0" borderId="0" applyFont="0" applyFill="0" applyBorder="0" applyAlignment="0" applyProtection="0"/>
    <xf numFmtId="49" fontId="64" fillId="22" borderId="0"/>
    <xf numFmtId="9" fontId="65" fillId="0" borderId="0" applyFont="0" applyFill="0" applyBorder="0" applyAlignment="0" applyProtection="0"/>
    <xf numFmtId="202" fontId="66" fillId="0" borderId="0" applyFont="0" applyFill="0" applyBorder="0" applyAlignment="0" applyProtection="0"/>
    <xf numFmtId="203" fontId="33" fillId="0" borderId="0" applyFont="0" applyFill="0" applyBorder="0" applyAlignment="0" applyProtection="0"/>
    <xf numFmtId="203" fontId="33" fillId="0" borderId="0" applyFont="0" applyFill="0" applyBorder="0" applyAlignment="0" applyProtection="0"/>
    <xf numFmtId="204" fontId="67" fillId="0" borderId="0" applyFont="0" applyFill="0" applyBorder="0" applyAlignment="0" applyProtection="0"/>
    <xf numFmtId="205" fontId="67" fillId="0" borderId="0" applyFont="0" applyFill="0" applyBorder="0" applyAlignment="0" applyProtection="0">
      <alignment vertical="top"/>
    </xf>
    <xf numFmtId="206" fontId="67" fillId="0" borderId="0" applyFont="0" applyFill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38" fontId="6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9" fillId="0" borderId="0" applyFill="0" applyBorder="0" applyProtection="0"/>
    <xf numFmtId="0" fontId="70" fillId="0" borderId="0" applyNumberFormat="0" applyFont="0" applyFill="0" applyBorder="0">
      <alignment horizontal="left" vertical="top" wrapText="1"/>
    </xf>
    <xf numFmtId="183" fontId="33" fillId="0" borderId="0"/>
    <xf numFmtId="183" fontId="33" fillId="0" borderId="0"/>
    <xf numFmtId="194" fontId="67" fillId="0" borderId="0">
      <alignment vertical="top"/>
    </xf>
    <xf numFmtId="207" fontId="67" fillId="0" borderId="0">
      <alignment vertical="top"/>
    </xf>
    <xf numFmtId="0" fontId="1" fillId="0" borderId="0">
      <alignment vertical="center"/>
    </xf>
    <xf numFmtId="0" fontId="71" fillId="0" borderId="0"/>
    <xf numFmtId="0" fontId="1" fillId="0" borderId="0">
      <alignment vertical="center"/>
    </xf>
    <xf numFmtId="0" fontId="1" fillId="0" borderId="0">
      <alignment vertical="center"/>
    </xf>
    <xf numFmtId="0" fontId="72" fillId="0" borderId="0">
      <alignment vertical="center"/>
    </xf>
    <xf numFmtId="0" fontId="65" fillId="0" borderId="0"/>
    <xf numFmtId="180" fontId="33" fillId="0" borderId="0"/>
    <xf numFmtId="194" fontId="67" fillId="0" borderId="0">
      <alignment vertical="top"/>
    </xf>
    <xf numFmtId="194" fontId="67" fillId="0" borderId="0">
      <alignment vertical="top"/>
    </xf>
    <xf numFmtId="194" fontId="67" fillId="0" borderId="0">
      <alignment vertical="top"/>
    </xf>
    <xf numFmtId="183" fontId="33" fillId="0" borderId="0"/>
    <xf numFmtId="0" fontId="73" fillId="0" borderId="0"/>
  </cellStyleXfs>
  <cellXfs count="366">
    <xf numFmtId="0" fontId="0" fillId="0" borderId="0" xfId="0">
      <alignment vertical="center"/>
    </xf>
    <xf numFmtId="177" fontId="3" fillId="0" borderId="0" xfId="0" applyNumberFormat="1" applyFont="1" applyBorder="1">
      <alignment vertical="center"/>
    </xf>
    <xf numFmtId="177" fontId="0" fillId="0" borderId="0" xfId="0" applyNumberFormat="1">
      <alignment vertical="center"/>
    </xf>
    <xf numFmtId="177" fontId="5" fillId="2" borderId="1" xfId="0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0" fillId="0" borderId="6" xfId="0" applyNumberFormat="1" applyBorder="1">
      <alignment vertical="center"/>
    </xf>
    <xf numFmtId="177" fontId="3" fillId="0" borderId="6" xfId="0" applyNumberFormat="1" applyFont="1" applyBorder="1" applyAlignment="1">
      <alignment horizontal="left" vertical="center"/>
    </xf>
    <xf numFmtId="177" fontId="3" fillId="0" borderId="7" xfId="0" applyNumberFormat="1" applyFont="1" applyBorder="1" applyAlignment="1">
      <alignment horizontal="left" vertical="center"/>
    </xf>
    <xf numFmtId="177" fontId="3" fillId="2" borderId="8" xfId="0" applyNumberFormat="1" applyFont="1" applyFill="1" applyBorder="1">
      <alignment vertical="center"/>
    </xf>
    <xf numFmtId="177" fontId="3" fillId="0" borderId="9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7" fontId="0" fillId="0" borderId="11" xfId="0" applyNumberFormat="1" applyBorder="1">
      <alignment vertical="center"/>
    </xf>
    <xf numFmtId="177" fontId="3" fillId="0" borderId="11" xfId="0" applyNumberFormat="1" applyFont="1" applyBorder="1" applyAlignment="1">
      <alignment horizontal="left" vertical="center"/>
    </xf>
    <xf numFmtId="177" fontId="3" fillId="0" borderId="12" xfId="0" applyNumberFormat="1" applyFont="1" applyBorder="1" applyAlignment="1">
      <alignment horizontal="left"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177" fontId="3" fillId="0" borderId="15" xfId="0" applyNumberFormat="1" applyFont="1" applyBorder="1" applyAlignment="1">
      <alignment horizontal="left" vertical="center"/>
    </xf>
    <xf numFmtId="177" fontId="3" fillId="0" borderId="16" xfId="0" applyNumberFormat="1" applyFont="1" applyBorder="1" applyAlignment="1">
      <alignment horizontal="left"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0" fillId="0" borderId="19" xfId="0" applyNumberFormat="1" applyBorder="1">
      <alignment vertical="center"/>
    </xf>
    <xf numFmtId="177" fontId="3" fillId="0" borderId="19" xfId="0" applyNumberFormat="1" applyFont="1" applyBorder="1" applyAlignment="1">
      <alignment horizontal="left" vertical="center"/>
    </xf>
    <xf numFmtId="177" fontId="3" fillId="0" borderId="20" xfId="0" applyNumberFormat="1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left" vertical="center"/>
    </xf>
    <xf numFmtId="177" fontId="3" fillId="0" borderId="21" xfId="0" applyNumberFormat="1" applyFont="1" applyBorder="1">
      <alignment vertical="center"/>
    </xf>
    <xf numFmtId="177" fontId="0" fillId="0" borderId="0" xfId="0" applyNumberFormat="1" applyBorder="1">
      <alignment vertical="center"/>
    </xf>
    <xf numFmtId="177" fontId="3" fillId="0" borderId="0" xfId="0" applyNumberFormat="1" applyFont="1" applyBorder="1" applyAlignment="1">
      <alignment horizontal="left" vertical="center"/>
    </xf>
    <xf numFmtId="177" fontId="3" fillId="0" borderId="8" xfId="0" applyNumberFormat="1" applyFont="1" applyBorder="1" applyAlignment="1">
      <alignment horizontal="left" vertical="center"/>
    </xf>
    <xf numFmtId="177" fontId="3" fillId="0" borderId="22" xfId="0" applyNumberFormat="1" applyFont="1" applyBorder="1">
      <alignment vertical="center"/>
    </xf>
    <xf numFmtId="177" fontId="0" fillId="0" borderId="2" xfId="0" applyNumberFormat="1" applyBorder="1">
      <alignment vertical="center"/>
    </xf>
    <xf numFmtId="177" fontId="4" fillId="0" borderId="17" xfId="0" applyNumberFormat="1" applyFont="1" applyBorder="1" applyAlignment="1">
      <alignment horizontal="left" vertical="center"/>
    </xf>
    <xf numFmtId="177" fontId="3" fillId="0" borderId="15" xfId="0" applyNumberFormat="1" applyFont="1" applyBorder="1">
      <alignment vertical="center"/>
    </xf>
    <xf numFmtId="177" fontId="4" fillId="0" borderId="8" xfId="0" applyNumberFormat="1" applyFont="1" applyBorder="1" applyAlignment="1">
      <alignment horizontal="left" vertical="center"/>
    </xf>
    <xf numFmtId="177" fontId="3" fillId="0" borderId="6" xfId="0" applyNumberFormat="1" applyFont="1" applyBorder="1">
      <alignment vertical="center"/>
    </xf>
    <xf numFmtId="177" fontId="3" fillId="0" borderId="23" xfId="0" applyNumberFormat="1" applyFont="1" applyBorder="1">
      <alignment vertical="center"/>
    </xf>
    <xf numFmtId="177" fontId="3" fillId="2" borderId="20" xfId="0" applyNumberFormat="1" applyFont="1" applyFill="1" applyBorder="1">
      <alignment vertical="center"/>
    </xf>
    <xf numFmtId="0" fontId="0" fillId="0" borderId="1" xfId="0" applyBorder="1" applyAlignment="1">
      <alignment vertical="center" shrinkToFit="1"/>
    </xf>
    <xf numFmtId="178" fontId="3" fillId="0" borderId="24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177" fontId="8" fillId="2" borderId="1" xfId="0" applyNumberFormat="1" applyFont="1" applyFill="1" applyBorder="1">
      <alignment vertical="center"/>
    </xf>
    <xf numFmtId="177" fontId="8" fillId="2" borderId="25" xfId="0" applyNumberFormat="1" applyFont="1" applyFill="1" applyBorder="1">
      <alignment vertical="center"/>
    </xf>
    <xf numFmtId="177" fontId="8" fillId="2" borderId="26" xfId="0" applyNumberFormat="1" applyFont="1" applyFill="1" applyBorder="1">
      <alignment vertical="center"/>
    </xf>
    <xf numFmtId="177" fontId="6" fillId="0" borderId="0" xfId="0" applyNumberFormat="1" applyFont="1" applyBorder="1">
      <alignment vertical="center"/>
    </xf>
    <xf numFmtId="177" fontId="6" fillId="0" borderId="19" xfId="0" applyNumberFormat="1" applyFont="1" applyFill="1" applyBorder="1">
      <alignment vertical="center"/>
    </xf>
    <xf numFmtId="177" fontId="8" fillId="2" borderId="21" xfId="0" applyNumberFormat="1" applyFont="1" applyFill="1" applyBorder="1">
      <alignment vertical="center"/>
    </xf>
    <xf numFmtId="177" fontId="8" fillId="2" borderId="2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7" fontId="6" fillId="0" borderId="21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2" borderId="8" xfId="0" applyNumberFormat="1" applyFont="1" applyFill="1" applyBorder="1">
      <alignment vertical="center"/>
    </xf>
    <xf numFmtId="177" fontId="6" fillId="0" borderId="13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177" fontId="9" fillId="0" borderId="19" xfId="0" applyNumberFormat="1" applyFont="1" applyBorder="1">
      <alignment vertical="center"/>
    </xf>
    <xf numFmtId="177" fontId="11" fillId="0" borderId="20" xfId="2" applyNumberFormat="1" applyFont="1" applyFill="1" applyBorder="1" applyAlignment="1">
      <alignment horizontal="left" vertical="center" readingOrder="1"/>
    </xf>
    <xf numFmtId="177" fontId="6" fillId="2" borderId="23" xfId="0" applyNumberFormat="1" applyFont="1" applyFill="1" applyBorder="1">
      <alignment vertical="center"/>
    </xf>
    <xf numFmtId="177" fontId="6" fillId="0" borderId="25" xfId="0" applyNumberFormat="1" applyFont="1" applyFill="1" applyBorder="1">
      <alignment vertical="center"/>
    </xf>
    <xf numFmtId="177" fontId="6" fillId="0" borderId="1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7" fontId="6" fillId="2" borderId="17" xfId="0" applyNumberFormat="1" applyFont="1" applyFill="1" applyBorder="1">
      <alignment vertical="center"/>
    </xf>
    <xf numFmtId="177" fontId="6" fillId="0" borderId="23" xfId="0" applyNumberFormat="1" applyFont="1" applyBorder="1">
      <alignment vertical="center"/>
    </xf>
    <xf numFmtId="177" fontId="6" fillId="0" borderId="19" xfId="0" applyNumberFormat="1" applyFont="1" applyBorder="1">
      <alignment vertical="center"/>
    </xf>
    <xf numFmtId="177" fontId="6" fillId="0" borderId="20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178" fontId="6" fillId="0" borderId="24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8" fontId="6" fillId="0" borderId="1" xfId="0" applyNumberFormat="1" applyFont="1" applyBorder="1" applyAlignment="1">
      <alignment horizontal="center" vertical="center" shrinkToFit="1"/>
    </xf>
    <xf numFmtId="177" fontId="13" fillId="2" borderId="1" xfId="0" applyNumberFormat="1" applyFont="1" applyFill="1" applyBorder="1">
      <alignment vertical="center"/>
    </xf>
    <xf numFmtId="177" fontId="13" fillId="2" borderId="24" xfId="0" applyNumberFormat="1" applyFont="1" applyFill="1" applyBorder="1">
      <alignment vertical="center"/>
    </xf>
    <xf numFmtId="177" fontId="13" fillId="2" borderId="25" xfId="0" applyNumberFormat="1" applyFont="1" applyFill="1" applyBorder="1">
      <alignment vertical="center"/>
    </xf>
    <xf numFmtId="177" fontId="13" fillId="2" borderId="25" xfId="2" applyNumberFormat="1" applyFont="1" applyFill="1" applyBorder="1" applyAlignment="1">
      <alignment horizontal="left" vertical="center" readingOrder="1"/>
    </xf>
    <xf numFmtId="177" fontId="13" fillId="2" borderId="26" xfId="2" applyNumberFormat="1" applyFont="1" applyFill="1" applyBorder="1" applyAlignment="1">
      <alignment horizontal="left" vertical="center" readingOrder="1"/>
    </xf>
    <xf numFmtId="177" fontId="6" fillId="0" borderId="0" xfId="0" applyNumberFormat="1" applyFont="1" applyFill="1" applyBorder="1">
      <alignment vertical="center"/>
    </xf>
    <xf numFmtId="177" fontId="14" fillId="2" borderId="1" xfId="0" applyNumberFormat="1" applyFont="1" applyFill="1" applyBorder="1">
      <alignment vertical="center"/>
    </xf>
    <xf numFmtId="177" fontId="6" fillId="0" borderId="21" xfId="0" applyNumberFormat="1" applyFont="1" applyFill="1" applyBorder="1">
      <alignment vertical="center"/>
    </xf>
    <xf numFmtId="177" fontId="15" fillId="0" borderId="2" xfId="0" applyNumberFormat="1" applyFont="1" applyFill="1" applyBorder="1">
      <alignment vertical="center"/>
    </xf>
    <xf numFmtId="177" fontId="15" fillId="0" borderId="3" xfId="0" applyNumberFormat="1" applyFont="1" applyFill="1" applyBorder="1">
      <alignment vertical="center"/>
    </xf>
    <xf numFmtId="177" fontId="15" fillId="2" borderId="3" xfId="0" applyNumberFormat="1" applyFont="1" applyFill="1" applyBorder="1">
      <alignment vertical="center"/>
    </xf>
    <xf numFmtId="177" fontId="6" fillId="0" borderId="13" xfId="0" applyNumberFormat="1" applyFont="1" applyFill="1" applyBorder="1">
      <alignment vertical="center"/>
    </xf>
    <xf numFmtId="177" fontId="15" fillId="0" borderId="15" xfId="0" applyNumberFormat="1" applyFont="1" applyFill="1" applyBorder="1">
      <alignment vertical="center"/>
    </xf>
    <xf numFmtId="177" fontId="15" fillId="0" borderId="16" xfId="0" applyNumberFormat="1" applyFont="1" applyFill="1" applyBorder="1">
      <alignment vertical="center"/>
    </xf>
    <xf numFmtId="177" fontId="15" fillId="2" borderId="8" xfId="0" applyNumberFormat="1" applyFont="1" applyFill="1" applyBorder="1">
      <alignment vertical="center"/>
    </xf>
    <xf numFmtId="177" fontId="6" fillId="0" borderId="28" xfId="0" applyNumberFormat="1" applyFont="1" applyFill="1" applyBorder="1">
      <alignment vertical="center"/>
    </xf>
    <xf numFmtId="177" fontId="15" fillId="0" borderId="29" xfId="0" applyNumberFormat="1" applyFont="1" applyFill="1" applyBorder="1">
      <alignment vertical="center"/>
    </xf>
    <xf numFmtId="177" fontId="15" fillId="0" borderId="30" xfId="0" applyNumberFormat="1" applyFont="1" applyFill="1" applyBorder="1">
      <alignment vertical="center"/>
    </xf>
    <xf numFmtId="177" fontId="6" fillId="2" borderId="19" xfId="0" applyNumberFormat="1" applyFont="1" applyFill="1" applyBorder="1">
      <alignment vertical="center"/>
    </xf>
    <xf numFmtId="177" fontId="17" fillId="2" borderId="19" xfId="3" applyNumberFormat="1" applyFont="1" applyFill="1" applyBorder="1" applyAlignment="1"/>
    <xf numFmtId="177" fontId="8" fillId="2" borderId="20" xfId="0" applyNumberFormat="1" applyFont="1" applyFill="1" applyBorder="1">
      <alignment vertical="center"/>
    </xf>
    <xf numFmtId="177" fontId="6" fillId="2" borderId="25" xfId="0" applyNumberFormat="1" applyFont="1" applyFill="1" applyBorder="1">
      <alignment vertical="center"/>
    </xf>
    <xf numFmtId="177" fontId="6" fillId="3" borderId="31" xfId="0" applyNumberFormat="1" applyFont="1" applyFill="1" applyBorder="1">
      <alignment vertical="center"/>
    </xf>
    <xf numFmtId="177" fontId="15" fillId="3" borderId="32" xfId="0" applyNumberFormat="1" applyFont="1" applyFill="1" applyBorder="1">
      <alignment vertical="center"/>
    </xf>
    <xf numFmtId="177" fontId="6" fillId="3" borderId="33" xfId="0" applyNumberFormat="1" applyFont="1" applyFill="1" applyBorder="1">
      <alignment vertical="center"/>
    </xf>
    <xf numFmtId="177" fontId="6" fillId="4" borderId="13" xfId="0" applyNumberFormat="1" applyFont="1" applyFill="1" applyBorder="1">
      <alignment vertical="center"/>
    </xf>
    <xf numFmtId="177" fontId="15" fillId="4" borderId="34" xfId="0" applyNumberFormat="1" applyFont="1" applyFill="1" applyBorder="1">
      <alignment vertical="center"/>
    </xf>
    <xf numFmtId="177" fontId="6" fillId="4" borderId="34" xfId="0" applyNumberFormat="1" applyFont="1" applyFill="1" applyBorder="1">
      <alignment vertical="center"/>
    </xf>
    <xf numFmtId="177" fontId="6" fillId="5" borderId="13" xfId="0" applyNumberFormat="1" applyFont="1" applyFill="1" applyBorder="1">
      <alignment vertical="center"/>
    </xf>
    <xf numFmtId="177" fontId="15" fillId="5" borderId="34" xfId="0" applyNumberFormat="1" applyFont="1" applyFill="1" applyBorder="1">
      <alignment vertical="center"/>
    </xf>
    <xf numFmtId="177" fontId="6" fillId="5" borderId="34" xfId="0" applyNumberFormat="1" applyFont="1" applyFill="1" applyBorder="1">
      <alignment vertical="center"/>
    </xf>
    <xf numFmtId="177" fontId="6" fillId="6" borderId="13" xfId="0" applyNumberFormat="1" applyFont="1" applyFill="1" applyBorder="1">
      <alignment vertical="center"/>
    </xf>
    <xf numFmtId="177" fontId="15" fillId="6" borderId="34" xfId="0" applyNumberFormat="1" applyFont="1" applyFill="1" applyBorder="1">
      <alignment vertical="center"/>
    </xf>
    <xf numFmtId="177" fontId="6" fillId="6" borderId="34" xfId="0" applyNumberFormat="1" applyFont="1" applyFill="1" applyBorder="1">
      <alignment vertical="center"/>
    </xf>
    <xf numFmtId="177" fontId="6" fillId="7" borderId="28" xfId="0" applyNumberFormat="1" applyFont="1" applyFill="1" applyBorder="1">
      <alignment vertical="center"/>
    </xf>
    <xf numFmtId="177" fontId="15" fillId="7" borderId="29" xfId="0" applyNumberFormat="1" applyFont="1" applyFill="1" applyBorder="1">
      <alignment vertical="center"/>
    </xf>
    <xf numFmtId="177" fontId="6" fillId="7" borderId="30" xfId="0" applyNumberFormat="1" applyFont="1" applyFill="1" applyBorder="1">
      <alignment vertical="center"/>
    </xf>
    <xf numFmtId="177" fontId="15" fillId="2" borderId="20" xfId="0" applyNumberFormat="1" applyFont="1" applyFill="1" applyBorder="1">
      <alignment vertical="center"/>
    </xf>
    <xf numFmtId="177" fontId="17" fillId="2" borderId="25" xfId="3" applyNumberFormat="1" applyFont="1" applyFill="1" applyBorder="1" applyAlignment="1"/>
    <xf numFmtId="177" fontId="15" fillId="4" borderId="35" xfId="0" applyNumberFormat="1" applyFont="1" applyFill="1" applyBorder="1">
      <alignment vertical="center"/>
    </xf>
    <xf numFmtId="177" fontId="15" fillId="4" borderId="36" xfId="0" applyNumberFormat="1" applyFont="1" applyFill="1" applyBorder="1">
      <alignment vertical="center"/>
    </xf>
    <xf numFmtId="177" fontId="15" fillId="5" borderId="35" xfId="0" applyNumberFormat="1" applyFont="1" applyFill="1" applyBorder="1">
      <alignment vertical="center"/>
    </xf>
    <xf numFmtId="177" fontId="15" fillId="5" borderId="36" xfId="0" applyNumberFormat="1" applyFont="1" applyFill="1" applyBorder="1">
      <alignment vertical="center"/>
    </xf>
    <xf numFmtId="177" fontId="15" fillId="6" borderId="35" xfId="0" applyNumberFormat="1" applyFont="1" applyFill="1" applyBorder="1">
      <alignment vertical="center"/>
    </xf>
    <xf numFmtId="177" fontId="15" fillId="6" borderId="36" xfId="0" applyNumberFormat="1" applyFont="1" applyFill="1" applyBorder="1">
      <alignment vertical="center"/>
    </xf>
    <xf numFmtId="177" fontId="13" fillId="2" borderId="21" xfId="0" applyNumberFormat="1" applyFont="1" applyFill="1" applyBorder="1" applyAlignment="1">
      <alignment horizontal="right" vertical="center"/>
    </xf>
    <xf numFmtId="177" fontId="13" fillId="2" borderId="2" xfId="0" applyNumberFormat="1" applyFont="1" applyFill="1" applyBorder="1" applyAlignment="1">
      <alignment horizontal="right" vertical="center"/>
    </xf>
    <xf numFmtId="177" fontId="13" fillId="2" borderId="2" xfId="0" applyNumberFormat="1" applyFont="1" applyFill="1" applyBorder="1">
      <alignment vertical="center"/>
    </xf>
    <xf numFmtId="177" fontId="6" fillId="6" borderId="1" xfId="0" applyNumberFormat="1" applyFont="1" applyFill="1" applyBorder="1">
      <alignment vertical="center"/>
    </xf>
    <xf numFmtId="177" fontId="6" fillId="6" borderId="25" xfId="0" applyNumberFormat="1" applyFont="1" applyFill="1" applyBorder="1">
      <alignment vertical="center"/>
    </xf>
    <xf numFmtId="177" fontId="6" fillId="6" borderId="26" xfId="0" applyNumberFormat="1" applyFont="1" applyFill="1" applyBorder="1">
      <alignment vertical="center"/>
    </xf>
    <xf numFmtId="177" fontId="8" fillId="2" borderId="8" xfId="0" applyNumberFormat="1" applyFont="1" applyFill="1" applyBorder="1" applyAlignment="1">
      <alignment horizontal="center" vertical="center" textRotation="255"/>
    </xf>
    <xf numFmtId="177" fontId="9" fillId="3" borderId="1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177" fontId="11" fillId="3" borderId="3" xfId="2" applyNumberFormat="1" applyFont="1" applyFill="1" applyBorder="1" applyAlignment="1">
      <alignment horizontal="left" vertical="center"/>
    </xf>
    <xf numFmtId="177" fontId="11" fillId="0" borderId="9" xfId="2" applyNumberFormat="1" applyFont="1" applyFill="1" applyBorder="1" applyAlignment="1">
      <alignment horizontal="right" vertical="center" readingOrder="1"/>
    </xf>
    <xf numFmtId="177" fontId="6" fillId="0" borderId="22" xfId="0" applyNumberFormat="1" applyFont="1" applyBorder="1">
      <alignment vertical="center"/>
    </xf>
    <xf numFmtId="177" fontId="11" fillId="0" borderId="2" xfId="2" applyNumberFormat="1" applyFont="1" applyFill="1" applyBorder="1" applyAlignment="1">
      <alignment horizontal="left" vertical="center" readingOrder="1"/>
    </xf>
    <xf numFmtId="177" fontId="11" fillId="0" borderId="3" xfId="2" applyNumberFormat="1" applyFont="1" applyFill="1" applyBorder="1" applyAlignment="1">
      <alignment horizontal="left" vertical="center" readingOrder="1"/>
    </xf>
    <xf numFmtId="177" fontId="9" fillId="3" borderId="8" xfId="0" applyNumberFormat="1" applyFont="1" applyFill="1" applyBorder="1">
      <alignment vertical="center"/>
    </xf>
    <xf numFmtId="177" fontId="6" fillId="0" borderId="14" xfId="0" applyNumberFormat="1" applyFont="1" applyBorder="1">
      <alignment vertical="center"/>
    </xf>
    <xf numFmtId="177" fontId="11" fillId="0" borderId="15" xfId="2" applyNumberFormat="1" applyFont="1" applyFill="1" applyBorder="1" applyAlignment="1">
      <alignment horizontal="left" vertical="center" readingOrder="1"/>
    </xf>
    <xf numFmtId="177" fontId="11" fillId="0" borderId="30" xfId="2" applyNumberFormat="1" applyFont="1" applyFill="1" applyBorder="1" applyAlignment="1">
      <alignment horizontal="left" vertical="center" readingOrder="1"/>
    </xf>
    <xf numFmtId="177" fontId="9" fillId="4" borderId="21" xfId="0" applyNumberFormat="1" applyFont="1" applyFill="1" applyBorder="1">
      <alignment vertical="center"/>
    </xf>
    <xf numFmtId="177" fontId="9" fillId="4" borderId="2" xfId="0" applyNumberFormat="1" applyFont="1" applyFill="1" applyBorder="1">
      <alignment vertical="center"/>
    </xf>
    <xf numFmtId="177" fontId="11" fillId="4" borderId="3" xfId="2" applyNumberFormat="1" applyFont="1" applyFill="1" applyBorder="1" applyAlignment="1">
      <alignment horizontal="left" vertical="center"/>
    </xf>
    <xf numFmtId="177" fontId="9" fillId="0" borderId="1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177" fontId="6" fillId="4" borderId="8" xfId="0" applyNumberFormat="1" applyFont="1" applyFill="1" applyBorder="1">
      <alignment vertical="center"/>
    </xf>
    <xf numFmtId="177" fontId="11" fillId="0" borderId="4" xfId="2" applyNumberFormat="1" applyFont="1" applyFill="1" applyBorder="1" applyAlignment="1">
      <alignment horizontal="right" vertical="center" readingOrder="1"/>
    </xf>
    <xf numFmtId="177" fontId="11" fillId="0" borderId="5" xfId="2" applyNumberFormat="1" applyFont="1" applyFill="1" applyBorder="1" applyAlignment="1">
      <alignment horizontal="left" vertical="center" readingOrder="1"/>
    </xf>
    <xf numFmtId="177" fontId="11" fillId="0" borderId="7" xfId="2" applyNumberFormat="1" applyFont="1" applyFill="1" applyBorder="1" applyAlignment="1">
      <alignment horizontal="left" vertical="center" readingOrder="1"/>
    </xf>
    <xf numFmtId="177" fontId="18" fillId="0" borderId="8" xfId="2" applyNumberFormat="1" applyFont="1" applyFill="1" applyBorder="1" applyAlignment="1">
      <alignment horizontal="left" vertical="center" readingOrder="1"/>
    </xf>
    <xf numFmtId="177" fontId="19" fillId="4" borderId="8" xfId="0" applyNumberFormat="1" applyFont="1" applyFill="1" applyBorder="1">
      <alignment vertical="center"/>
    </xf>
    <xf numFmtId="177" fontId="11" fillId="0" borderId="14" xfId="2" applyNumberFormat="1" applyFont="1" applyFill="1" applyBorder="1" applyAlignment="1">
      <alignment horizontal="left" vertical="center" readingOrder="1"/>
    </xf>
    <xf numFmtId="177" fontId="11" fillId="0" borderId="16" xfId="2" applyNumberFormat="1" applyFont="1" applyFill="1" applyBorder="1" applyAlignment="1">
      <alignment horizontal="left" vertical="center" readingOrder="1"/>
    </xf>
    <xf numFmtId="177" fontId="6" fillId="0" borderId="13" xfId="1" applyNumberFormat="1" applyFont="1" applyFill="1" applyBorder="1">
      <alignment vertical="center"/>
    </xf>
    <xf numFmtId="177" fontId="18" fillId="0" borderId="16" xfId="2" applyNumberFormat="1" applyFont="1" applyFill="1" applyBorder="1" applyAlignment="1">
      <alignment horizontal="left" vertical="center" readingOrder="1"/>
    </xf>
    <xf numFmtId="177" fontId="21" fillId="0" borderId="16" xfId="2" applyNumberFormat="1" applyFont="1" applyFill="1" applyBorder="1" applyAlignment="1">
      <alignment horizontal="left" vertical="center" readingOrder="1"/>
    </xf>
    <xf numFmtId="177" fontId="6" fillId="0" borderId="28" xfId="1" applyNumberFormat="1" applyFont="1" applyFill="1" applyBorder="1">
      <alignment vertical="center"/>
    </xf>
    <xf numFmtId="177" fontId="9" fillId="0" borderId="24" xfId="0" applyNumberFormat="1" applyFont="1" applyBorder="1">
      <alignment vertical="center"/>
    </xf>
    <xf numFmtId="177" fontId="9" fillId="0" borderId="25" xfId="0" applyNumberFormat="1" applyFont="1" applyBorder="1">
      <alignment vertical="center"/>
    </xf>
    <xf numFmtId="177" fontId="11" fillId="0" borderId="26" xfId="2" applyNumberFormat="1" applyFont="1" applyFill="1" applyBorder="1" applyAlignment="1">
      <alignment horizontal="left" vertical="center"/>
    </xf>
    <xf numFmtId="177" fontId="6" fillId="4" borderId="20" xfId="0" applyNumberFormat="1" applyFont="1" applyFill="1" applyBorder="1">
      <alignment vertical="center"/>
    </xf>
    <xf numFmtId="177" fontId="9" fillId="5" borderId="1" xfId="0" applyNumberFormat="1" applyFont="1" applyFill="1" applyBorder="1">
      <alignment vertical="center"/>
    </xf>
    <xf numFmtId="177" fontId="6" fillId="5" borderId="22" xfId="0" applyNumberFormat="1" applyFont="1" applyFill="1" applyBorder="1">
      <alignment vertical="center"/>
    </xf>
    <xf numFmtId="177" fontId="9" fillId="5" borderId="2" xfId="0" applyNumberFormat="1" applyFont="1" applyFill="1" applyBorder="1">
      <alignment vertical="center"/>
    </xf>
    <xf numFmtId="177" fontId="11" fillId="5" borderId="3" xfId="2" applyNumberFormat="1" applyFont="1" applyFill="1" applyBorder="1" applyAlignment="1">
      <alignment horizontal="left" vertical="center"/>
    </xf>
    <xf numFmtId="177" fontId="9" fillId="0" borderId="21" xfId="0" applyNumberFormat="1" applyFont="1" applyBorder="1">
      <alignment vertical="center"/>
    </xf>
    <xf numFmtId="177" fontId="6" fillId="5" borderId="8" xfId="0" applyNumberFormat="1" applyFont="1" applyFill="1" applyBorder="1">
      <alignment vertical="center"/>
    </xf>
    <xf numFmtId="177" fontId="11" fillId="0" borderId="4" xfId="1" applyNumberFormat="1" applyFont="1" applyFill="1" applyBorder="1" applyAlignment="1">
      <alignment horizontal="right" vertical="center" readingOrder="1"/>
    </xf>
    <xf numFmtId="177" fontId="19" fillId="5" borderId="8" xfId="0" applyNumberFormat="1" applyFont="1" applyFill="1" applyBorder="1">
      <alignment vertical="center"/>
    </xf>
    <xf numFmtId="177" fontId="11" fillId="0" borderId="13" xfId="1" applyNumberFormat="1" applyFont="1" applyFill="1" applyBorder="1" applyAlignment="1">
      <alignment horizontal="right" vertical="center" readingOrder="1"/>
    </xf>
    <xf numFmtId="177" fontId="11" fillId="0" borderId="12" xfId="2" applyNumberFormat="1" applyFont="1" applyFill="1" applyBorder="1" applyAlignment="1">
      <alignment horizontal="left" vertical="center" readingOrder="1"/>
    </xf>
    <xf numFmtId="177" fontId="19" fillId="5" borderId="8" xfId="0" applyNumberFormat="1" applyFont="1" applyFill="1" applyBorder="1" applyAlignment="1">
      <alignment horizontal="left" vertical="center"/>
    </xf>
    <xf numFmtId="177" fontId="11" fillId="0" borderId="28" xfId="1" applyNumberFormat="1" applyFont="1" applyFill="1" applyBorder="1" applyAlignment="1">
      <alignment horizontal="right" vertical="center" readingOrder="1"/>
    </xf>
    <xf numFmtId="177" fontId="11" fillId="0" borderId="37" xfId="2" applyNumberFormat="1" applyFont="1" applyFill="1" applyBorder="1" applyAlignment="1">
      <alignment horizontal="left" vertical="center" readingOrder="1"/>
    </xf>
    <xf numFmtId="177" fontId="6" fillId="5" borderId="20" xfId="0" applyNumberFormat="1" applyFont="1" applyFill="1" applyBorder="1">
      <alignment vertical="center"/>
    </xf>
    <xf numFmtId="177" fontId="6" fillId="7" borderId="21" xfId="0" applyNumberFormat="1" applyFont="1" applyFill="1" applyBorder="1">
      <alignment vertical="center"/>
    </xf>
    <xf numFmtId="177" fontId="6" fillId="7" borderId="2" xfId="0" applyNumberFormat="1" applyFont="1" applyFill="1" applyBorder="1">
      <alignment vertical="center"/>
    </xf>
    <xf numFmtId="177" fontId="6" fillId="7" borderId="3" xfId="0" applyNumberFormat="1" applyFont="1" applyFill="1" applyBorder="1">
      <alignment vertical="center"/>
    </xf>
    <xf numFmtId="177" fontId="17" fillId="0" borderId="3" xfId="3" applyNumberFormat="1" applyFont="1" applyFill="1" applyBorder="1" applyAlignment="1"/>
    <xf numFmtId="177" fontId="6" fillId="7" borderId="8" xfId="0" applyNumberFormat="1" applyFont="1" applyFill="1" applyBorder="1">
      <alignment vertical="center"/>
    </xf>
    <xf numFmtId="177" fontId="6" fillId="0" borderId="28" xfId="0" applyNumberFormat="1" applyFont="1" applyBorder="1">
      <alignment vertical="center"/>
    </xf>
    <xf numFmtId="177" fontId="6" fillId="0" borderId="37" xfId="0" applyNumberFormat="1" applyFont="1" applyBorder="1">
      <alignment vertical="center"/>
    </xf>
    <xf numFmtId="177" fontId="6" fillId="0" borderId="29" xfId="0" applyNumberFormat="1" applyFont="1" applyBorder="1">
      <alignment vertical="center"/>
    </xf>
    <xf numFmtId="177" fontId="17" fillId="0" borderId="30" xfId="3" applyNumberFormat="1" applyFont="1" applyFill="1" applyBorder="1" applyAlignment="1"/>
    <xf numFmtId="177" fontId="6" fillId="0" borderId="38" xfId="0" applyNumberFormat="1" applyFont="1" applyBorder="1">
      <alignment vertical="center"/>
    </xf>
    <xf numFmtId="177" fontId="6" fillId="0" borderId="39" xfId="0" applyNumberFormat="1" applyFont="1" applyBorder="1">
      <alignment vertical="center"/>
    </xf>
    <xf numFmtId="177" fontId="17" fillId="0" borderId="40" xfId="4" applyNumberFormat="1" applyFont="1" applyFill="1" applyBorder="1" applyAlignment="1"/>
    <xf numFmtId="177" fontId="6" fillId="0" borderId="4" xfId="0" applyNumberFormat="1" applyFont="1" applyFill="1" applyBorder="1">
      <alignment vertical="center"/>
    </xf>
    <xf numFmtId="177" fontId="15" fillId="0" borderId="5" xfId="0" applyNumberFormat="1" applyFont="1" applyFill="1" applyBorder="1">
      <alignment vertical="center"/>
    </xf>
    <xf numFmtId="177" fontId="6" fillId="0" borderId="7" xfId="0" applyNumberFormat="1" applyFont="1" applyBorder="1">
      <alignment vertical="center"/>
    </xf>
    <xf numFmtId="177" fontId="23" fillId="0" borderId="17" xfId="4" applyNumberFormat="1" applyFont="1" applyFill="1" applyBorder="1" applyAlignment="1"/>
    <xf numFmtId="177" fontId="15" fillId="7" borderId="8" xfId="0" applyNumberFormat="1" applyFont="1" applyFill="1" applyBorder="1">
      <alignment vertical="center"/>
    </xf>
    <xf numFmtId="177" fontId="6" fillId="0" borderId="12" xfId="0" applyNumberFormat="1" applyFont="1" applyBorder="1">
      <alignment vertical="center"/>
    </xf>
    <xf numFmtId="177" fontId="23" fillId="0" borderId="8" xfId="4" applyNumberFormat="1" applyFont="1" applyFill="1" applyBorder="1" applyAlignment="1"/>
    <xf numFmtId="177" fontId="15" fillId="0" borderId="14" xfId="0" applyNumberFormat="1" applyFont="1" applyFill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177" fontId="17" fillId="0" borderId="3" xfId="4" applyNumberFormat="1" applyFont="1" applyFill="1" applyBorder="1" applyAlignment="1"/>
    <xf numFmtId="177" fontId="6" fillId="0" borderId="4" xfId="0" applyNumberFormat="1" applyFont="1" applyBorder="1">
      <alignment vertical="center"/>
    </xf>
    <xf numFmtId="177" fontId="15" fillId="0" borderId="5" xfId="0" applyNumberFormat="1" applyFont="1" applyBorder="1">
      <alignment vertical="center"/>
    </xf>
    <xf numFmtId="177" fontId="6" fillId="0" borderId="30" xfId="0" applyNumberFormat="1" applyFont="1" applyBorder="1">
      <alignment vertical="center"/>
    </xf>
    <xf numFmtId="177" fontId="24" fillId="2" borderId="8" xfId="0" applyNumberFormat="1" applyFont="1" applyFill="1" applyBorder="1">
      <alignment vertical="center"/>
    </xf>
    <xf numFmtId="177" fontId="15" fillId="0" borderId="14" xfId="0" applyNumberFormat="1" applyFont="1" applyBorder="1">
      <alignment vertical="center"/>
    </xf>
    <xf numFmtId="177" fontId="6" fillId="0" borderId="41" xfId="0" applyNumberFormat="1" applyFont="1" applyBorder="1">
      <alignment vertical="center"/>
    </xf>
    <xf numFmtId="177" fontId="6" fillId="0" borderId="24" xfId="0" applyNumberFormat="1" applyFont="1" applyBorder="1">
      <alignment vertical="center"/>
    </xf>
    <xf numFmtId="177" fontId="6" fillId="0" borderId="42" xfId="0" applyNumberFormat="1" applyFont="1" applyBorder="1">
      <alignment vertical="center"/>
    </xf>
    <xf numFmtId="177" fontId="17" fillId="0" borderId="43" xfId="4" applyNumberFormat="1" applyFont="1" applyFill="1" applyBorder="1" applyAlignment="1"/>
    <xf numFmtId="177" fontId="6" fillId="7" borderId="20" xfId="0" applyNumberFormat="1" applyFont="1" applyFill="1" applyBorder="1">
      <alignment vertical="center"/>
    </xf>
    <xf numFmtId="177" fontId="24" fillId="2" borderId="20" xfId="0" applyNumberFormat="1" applyFont="1" applyFill="1" applyBorder="1">
      <alignment vertical="center"/>
    </xf>
    <xf numFmtId="177" fontId="9" fillId="2" borderId="2" xfId="0" applyNumberFormat="1" applyFont="1" applyFill="1" applyBorder="1">
      <alignment vertical="center"/>
    </xf>
    <xf numFmtId="177" fontId="13" fillId="2" borderId="3" xfId="0" applyNumberFormat="1" applyFont="1" applyFill="1" applyBorder="1">
      <alignment vertical="center"/>
    </xf>
    <xf numFmtId="177" fontId="11" fillId="0" borderId="9" xfId="1" applyNumberFormat="1" applyFont="1" applyFill="1" applyBorder="1" applyAlignment="1">
      <alignment horizontal="right" vertical="center" readingOrder="1"/>
    </xf>
    <xf numFmtId="177" fontId="8" fillId="2" borderId="17" xfId="0" applyNumberFormat="1" applyFont="1" applyFill="1" applyBorder="1" applyAlignment="1">
      <alignment horizontal="center" vertical="center" textRotation="255"/>
    </xf>
    <xf numFmtId="177" fontId="9" fillId="5" borderId="8" xfId="0" applyNumberFormat="1" applyFont="1" applyFill="1" applyBorder="1">
      <alignment vertical="center"/>
    </xf>
    <xf numFmtId="177" fontId="9" fillId="5" borderId="20" xfId="0" applyNumberFormat="1" applyFont="1" applyFill="1" applyBorder="1">
      <alignment vertical="center"/>
    </xf>
    <xf numFmtId="177" fontId="6" fillId="5" borderId="24" xfId="0" applyNumberFormat="1" applyFont="1" applyFill="1" applyBorder="1">
      <alignment vertical="center"/>
    </xf>
    <xf numFmtId="177" fontId="9" fillId="5" borderId="25" xfId="0" applyNumberFormat="1" applyFont="1" applyFill="1" applyBorder="1">
      <alignment vertical="center"/>
    </xf>
    <xf numFmtId="177" fontId="11" fillId="0" borderId="41" xfId="1" applyNumberFormat="1" applyFont="1" applyFill="1" applyBorder="1" applyAlignment="1">
      <alignment horizontal="right" vertical="center" readingOrder="1"/>
    </xf>
    <xf numFmtId="177" fontId="6" fillId="0" borderId="44" xfId="0" applyNumberFormat="1" applyFont="1" applyBorder="1">
      <alignment vertical="center"/>
    </xf>
    <xf numFmtId="177" fontId="11" fillId="0" borderId="45" xfId="2" applyNumberFormat="1" applyFont="1" applyFill="1" applyBorder="1" applyAlignment="1">
      <alignment horizontal="left" vertical="center" readingOrder="1"/>
    </xf>
    <xf numFmtId="177" fontId="11" fillId="0" borderId="46" xfId="2" applyNumberFormat="1" applyFont="1" applyFill="1" applyBorder="1" applyAlignment="1">
      <alignment horizontal="left" vertical="center" readingOrder="1"/>
    </xf>
    <xf numFmtId="177" fontId="6" fillId="0" borderId="10" xfId="0" applyNumberFormat="1" applyFont="1" applyBorder="1">
      <alignment vertical="center"/>
    </xf>
    <xf numFmtId="177" fontId="11" fillId="0" borderId="11" xfId="2" applyNumberFormat="1" applyFont="1" applyFill="1" applyBorder="1" applyAlignment="1">
      <alignment horizontal="left" vertical="center" readingOrder="1"/>
    </xf>
    <xf numFmtId="177" fontId="6" fillId="0" borderId="18" xfId="0" applyNumberFormat="1" applyFont="1" applyBorder="1">
      <alignment vertical="center"/>
    </xf>
    <xf numFmtId="177" fontId="11" fillId="0" borderId="18" xfId="2" applyNumberFormat="1" applyFont="1" applyFill="1" applyBorder="1" applyAlignment="1">
      <alignment horizontal="left" vertical="center" readingOrder="1"/>
    </xf>
    <xf numFmtId="177" fontId="6" fillId="7" borderId="17" xfId="0" applyNumberFormat="1" applyFont="1" applyFill="1" applyBorder="1">
      <alignment vertical="center"/>
    </xf>
    <xf numFmtId="177" fontId="6" fillId="7" borderId="24" xfId="0" applyNumberFormat="1" applyFont="1" applyFill="1" applyBorder="1">
      <alignment vertical="center"/>
    </xf>
    <xf numFmtId="177" fontId="17" fillId="7" borderId="25" xfId="3" applyNumberFormat="1" applyFont="1" applyFill="1" applyBorder="1" applyAlignment="1"/>
    <xf numFmtId="177" fontId="17" fillId="0" borderId="20" xfId="3" applyNumberFormat="1" applyFont="1" applyFill="1" applyBorder="1" applyAlignment="1"/>
    <xf numFmtId="177" fontId="17" fillId="0" borderId="8" xfId="3" applyNumberFormat="1" applyFont="1" applyFill="1" applyBorder="1" applyAlignment="1"/>
    <xf numFmtId="177" fontId="6" fillId="0" borderId="9" xfId="0" applyNumberFormat="1" applyFont="1" applyBorder="1">
      <alignment vertical="center"/>
    </xf>
    <xf numFmtId="177" fontId="23" fillId="0" borderId="17" xfId="3" applyNumberFormat="1" applyFont="1" applyFill="1" applyBorder="1" applyAlignment="1"/>
    <xf numFmtId="177" fontId="23" fillId="0" borderId="8" xfId="3" applyNumberFormat="1" applyFont="1" applyFill="1" applyBorder="1" applyAlignment="1"/>
    <xf numFmtId="177" fontId="3" fillId="0" borderId="28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47" xfId="0" applyNumberFormat="1" applyFont="1" applyBorder="1">
      <alignment vertical="center"/>
    </xf>
    <xf numFmtId="177" fontId="3" fillId="0" borderId="48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177" fontId="3" fillId="0" borderId="42" xfId="0" applyNumberFormat="1" applyFont="1" applyBorder="1">
      <alignment vertical="center"/>
    </xf>
    <xf numFmtId="177" fontId="3" fillId="0" borderId="49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0" fontId="0" fillId="0" borderId="1" xfId="0" applyBorder="1">
      <alignment vertical="center"/>
    </xf>
    <xf numFmtId="0" fontId="77" fillId="0" borderId="0" xfId="0" applyFont="1">
      <alignment vertical="center"/>
    </xf>
    <xf numFmtId="0" fontId="77" fillId="0" borderId="25" xfId="0" applyFont="1" applyBorder="1">
      <alignment vertical="center"/>
    </xf>
    <xf numFmtId="0" fontId="77" fillId="0" borderId="24" xfId="0" applyFont="1" applyBorder="1">
      <alignment vertical="center"/>
    </xf>
    <xf numFmtId="0" fontId="76" fillId="26" borderId="26" xfId="0" applyFont="1" applyFill="1" applyBorder="1">
      <alignment vertical="center"/>
    </xf>
    <xf numFmtId="0" fontId="77" fillId="26" borderId="25" xfId="0" applyFont="1" applyFill="1" applyBorder="1">
      <alignment vertical="center"/>
    </xf>
    <xf numFmtId="0" fontId="77" fillId="26" borderId="24" xfId="0" applyFont="1" applyFill="1" applyBorder="1">
      <alignment vertical="center"/>
    </xf>
    <xf numFmtId="0" fontId="77" fillId="26" borderId="1" xfId="0" applyFont="1" applyFill="1" applyBorder="1" applyAlignment="1">
      <alignment horizontal="center" vertical="center"/>
    </xf>
    <xf numFmtId="0" fontId="76" fillId="26" borderId="26" xfId="0" applyFont="1" applyFill="1" applyBorder="1" applyAlignment="1">
      <alignment vertical="center"/>
    </xf>
    <xf numFmtId="0" fontId="76" fillId="26" borderId="25" xfId="0" applyFont="1" applyFill="1" applyBorder="1" applyAlignment="1">
      <alignment vertical="center"/>
    </xf>
    <xf numFmtId="0" fontId="77" fillId="0" borderId="26" xfId="0" applyFont="1" applyBorder="1">
      <alignment vertical="center"/>
    </xf>
    <xf numFmtId="0" fontId="77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76" fillId="0" borderId="0" xfId="0" applyFont="1" applyFill="1" applyBorder="1">
      <alignment vertical="center"/>
    </xf>
    <xf numFmtId="0" fontId="77" fillId="0" borderId="0" xfId="0" applyFont="1" applyFill="1" applyBorder="1" applyAlignment="1">
      <alignment horizontal="right" vertical="center"/>
    </xf>
    <xf numFmtId="0" fontId="0" fillId="0" borderId="0" xfId="0">
      <alignment vertical="center"/>
    </xf>
    <xf numFmtId="0" fontId="77" fillId="0" borderId="25" xfId="0" applyFont="1" applyBorder="1" applyAlignment="1">
      <alignment horizontal="center" vertical="center"/>
    </xf>
    <xf numFmtId="0" fontId="77" fillId="26" borderId="26" xfId="0" applyFont="1" applyFill="1" applyBorder="1" applyAlignment="1">
      <alignment vertical="center"/>
    </xf>
    <xf numFmtId="0" fontId="77" fillId="26" borderId="24" xfId="0" applyFont="1" applyFill="1" applyBorder="1" applyAlignment="1">
      <alignment vertical="center"/>
    </xf>
    <xf numFmtId="0" fontId="77" fillId="0" borderId="1" xfId="0" applyFont="1" applyBorder="1" applyAlignment="1">
      <alignment horizontal="center" vertical="center"/>
    </xf>
    <xf numFmtId="0" fontId="0" fillId="24" borderId="0" xfId="0" applyFill="1">
      <alignment vertical="center"/>
    </xf>
    <xf numFmtId="0" fontId="77" fillId="24" borderId="0" xfId="0" applyFont="1" applyFill="1" applyBorder="1" applyAlignment="1">
      <alignment horizontal="right" vertical="center"/>
    </xf>
    <xf numFmtId="0" fontId="77" fillId="24" borderId="0" xfId="0" applyFont="1" applyFill="1">
      <alignment vertical="center"/>
    </xf>
    <xf numFmtId="0" fontId="6" fillId="24" borderId="0" xfId="0" applyFont="1" applyFill="1">
      <alignment vertical="center"/>
    </xf>
    <xf numFmtId="177" fontId="6" fillId="24" borderId="0" xfId="0" applyNumberFormat="1" applyFont="1" applyFill="1">
      <alignment vertical="center"/>
    </xf>
    <xf numFmtId="0" fontId="72" fillId="24" borderId="0" xfId="144" applyFill="1">
      <alignment vertical="center"/>
    </xf>
    <xf numFmtId="0" fontId="72" fillId="24" borderId="56" xfId="144" applyFill="1" applyBorder="1">
      <alignment vertical="center"/>
    </xf>
    <xf numFmtId="0" fontId="72" fillId="24" borderId="57" xfId="144" applyFill="1" applyBorder="1">
      <alignment vertical="center"/>
    </xf>
    <xf numFmtId="0" fontId="72" fillId="24" borderId="58" xfId="144" applyFill="1" applyBorder="1">
      <alignment vertical="center"/>
    </xf>
    <xf numFmtId="0" fontId="72" fillId="24" borderId="0" xfId="144" applyFill="1" applyAlignment="1">
      <alignment horizontal="right" vertical="center"/>
    </xf>
    <xf numFmtId="0" fontId="72" fillId="24" borderId="59" xfId="144" applyFill="1" applyBorder="1" applyAlignment="1">
      <alignment horizontal="center" vertical="center" wrapText="1"/>
    </xf>
    <xf numFmtId="0" fontId="72" fillId="24" borderId="1" xfId="144" applyFill="1" applyBorder="1" applyAlignment="1">
      <alignment horizontal="center" vertical="center" wrapText="1"/>
    </xf>
    <xf numFmtId="0" fontId="72" fillId="24" borderId="60" xfId="144" applyFill="1" applyBorder="1" applyAlignment="1">
      <alignment horizontal="center" vertical="center" wrapText="1"/>
    </xf>
    <xf numFmtId="0" fontId="72" fillId="24" borderId="24" xfId="144" applyFill="1" applyBorder="1" applyAlignment="1">
      <alignment horizontal="center" vertical="center" wrapText="1"/>
    </xf>
    <xf numFmtId="0" fontId="72" fillId="24" borderId="1" xfId="144" applyFill="1" applyBorder="1">
      <alignment vertical="center"/>
    </xf>
    <xf numFmtId="0" fontId="72" fillId="24" borderId="60" xfId="144" applyFill="1" applyBorder="1">
      <alignment vertical="center"/>
    </xf>
    <xf numFmtId="0" fontId="72" fillId="24" borderId="59" xfId="144" applyFill="1" applyBorder="1">
      <alignment vertical="center"/>
    </xf>
    <xf numFmtId="0" fontId="72" fillId="24" borderId="24" xfId="144" applyFill="1" applyBorder="1">
      <alignment vertical="center"/>
    </xf>
    <xf numFmtId="0" fontId="72" fillId="24" borderId="55" xfId="144" applyFill="1" applyBorder="1">
      <alignment vertical="center"/>
    </xf>
    <xf numFmtId="0" fontId="72" fillId="24" borderId="54" xfId="144" applyFill="1" applyBorder="1">
      <alignment vertical="center"/>
    </xf>
    <xf numFmtId="0" fontId="72" fillId="24" borderId="26" xfId="144" applyFill="1" applyBorder="1">
      <alignment vertical="center"/>
    </xf>
    <xf numFmtId="0" fontId="72" fillId="24" borderId="26" xfId="144" applyFill="1" applyBorder="1" applyAlignment="1">
      <alignment vertical="center"/>
    </xf>
    <xf numFmtId="0" fontId="72" fillId="24" borderId="73" xfId="144" applyFill="1" applyBorder="1">
      <alignment vertical="center"/>
    </xf>
    <xf numFmtId="0" fontId="72" fillId="24" borderId="76" xfId="144" applyFill="1" applyBorder="1">
      <alignment vertical="center"/>
    </xf>
    <xf numFmtId="0" fontId="72" fillId="24" borderId="75" xfId="144" applyFill="1" applyBorder="1">
      <alignment vertical="center"/>
    </xf>
    <xf numFmtId="0" fontId="72" fillId="24" borderId="77" xfId="144" applyFill="1" applyBorder="1">
      <alignment vertical="center"/>
    </xf>
    <xf numFmtId="0" fontId="72" fillId="24" borderId="78" xfId="144" applyFill="1" applyBorder="1">
      <alignment vertical="center"/>
    </xf>
    <xf numFmtId="0" fontId="72" fillId="24" borderId="72" xfId="144" applyFill="1" applyBorder="1">
      <alignment vertical="center"/>
    </xf>
    <xf numFmtId="0" fontId="72" fillId="24" borderId="74" xfId="144" applyFill="1" applyBorder="1">
      <alignment vertical="center"/>
    </xf>
    <xf numFmtId="0" fontId="72" fillId="24" borderId="74" xfId="144" applyFill="1" applyBorder="1" applyAlignment="1">
      <alignment vertical="center"/>
    </xf>
    <xf numFmtId="0" fontId="72" fillId="24" borderId="61" xfId="144" applyFill="1" applyBorder="1">
      <alignment vertical="center"/>
    </xf>
    <xf numFmtId="0" fontId="72" fillId="24" borderId="0" xfId="144" applyFill="1" applyBorder="1">
      <alignment vertical="center"/>
    </xf>
    <xf numFmtId="0" fontId="72" fillId="24" borderId="62" xfId="144" applyFill="1" applyBorder="1">
      <alignment vertical="center"/>
    </xf>
    <xf numFmtId="0" fontId="72" fillId="24" borderId="1" xfId="144" applyFill="1" applyBorder="1" applyAlignment="1">
      <alignment horizontal="right" vertical="center"/>
    </xf>
    <xf numFmtId="0" fontId="72" fillId="24" borderId="63" xfId="144" applyFill="1" applyBorder="1">
      <alignment vertical="center"/>
    </xf>
    <xf numFmtId="0" fontId="72" fillId="24" borderId="64" xfId="144" applyFill="1" applyBorder="1">
      <alignment vertical="center"/>
    </xf>
    <xf numFmtId="0" fontId="72" fillId="24" borderId="65" xfId="144" applyFill="1" applyBorder="1">
      <alignment vertical="center"/>
    </xf>
    <xf numFmtId="0" fontId="77" fillId="24" borderId="26" xfId="0" applyFont="1" applyFill="1" applyBorder="1" applyAlignment="1">
      <alignment vertical="center"/>
    </xf>
    <xf numFmtId="0" fontId="77" fillId="24" borderId="24" xfId="0" applyFont="1" applyFill="1" applyBorder="1" applyAlignment="1">
      <alignment vertical="center"/>
    </xf>
    <xf numFmtId="0" fontId="0" fillId="24" borderId="1" xfId="0" applyFill="1" applyBorder="1">
      <alignment vertical="center"/>
    </xf>
    <xf numFmtId="177" fontId="8" fillId="2" borderId="17" xfId="0" applyNumberFormat="1" applyFont="1" applyFill="1" applyBorder="1" applyAlignment="1">
      <alignment horizontal="center" vertical="center" textRotation="255"/>
    </xf>
    <xf numFmtId="177" fontId="11" fillId="0" borderId="17" xfId="1" applyNumberFormat="1" applyFont="1" applyFill="1" applyBorder="1" applyAlignment="1">
      <alignment horizontal="right" vertical="center" readingOrder="1"/>
    </xf>
    <xf numFmtId="177" fontId="9" fillId="4" borderId="20" xfId="0" applyNumberFormat="1" applyFont="1" applyFill="1" applyBorder="1">
      <alignment vertical="center"/>
    </xf>
    <xf numFmtId="177" fontId="9" fillId="4" borderId="8" xfId="0" applyNumberFormat="1" applyFont="1" applyFill="1" applyBorder="1">
      <alignment vertical="center"/>
    </xf>
    <xf numFmtId="177" fontId="9" fillId="4" borderId="1" xfId="0" applyNumberFormat="1" applyFont="1" applyFill="1" applyBorder="1">
      <alignment vertical="center"/>
    </xf>
    <xf numFmtId="0" fontId="72" fillId="24" borderId="26" xfId="144" applyFill="1" applyBorder="1" applyAlignment="1">
      <alignment horizontal="center" vertical="center" wrapText="1"/>
    </xf>
    <xf numFmtId="0" fontId="76" fillId="26" borderId="24" xfId="0" applyFont="1" applyFill="1" applyBorder="1" applyAlignment="1">
      <alignment vertical="center"/>
    </xf>
    <xf numFmtId="0" fontId="72" fillId="24" borderId="68" xfId="144" applyFill="1" applyBorder="1" applyAlignment="1">
      <alignment horizontal="centerContinuous" vertical="center"/>
    </xf>
    <xf numFmtId="0" fontId="72" fillId="24" borderId="80" xfId="144" applyFill="1" applyBorder="1" applyAlignment="1">
      <alignment horizontal="centerContinuous" vertical="center"/>
    </xf>
    <xf numFmtId="0" fontId="72" fillId="24" borderId="81" xfId="144" applyFill="1" applyBorder="1" applyAlignment="1">
      <alignment horizontal="centerContinuous" vertical="center"/>
    </xf>
    <xf numFmtId="0" fontId="72" fillId="24" borderId="79" xfId="144" applyFill="1" applyBorder="1" applyAlignment="1">
      <alignment horizontal="centerContinuous" vertical="center"/>
    </xf>
    <xf numFmtId="0" fontId="72" fillId="24" borderId="87" xfId="144" applyFill="1" applyBorder="1">
      <alignment vertical="center"/>
    </xf>
    <xf numFmtId="0" fontId="72" fillId="24" borderId="0" xfId="144" applyFill="1" applyBorder="1" applyAlignment="1">
      <alignment vertical="center" wrapText="1"/>
    </xf>
    <xf numFmtId="0" fontId="72" fillId="24" borderId="0" xfId="144" applyFill="1" applyBorder="1" applyAlignment="1">
      <alignment vertical="center"/>
    </xf>
    <xf numFmtId="0" fontId="72" fillId="24" borderId="0" xfId="144" applyFill="1" applyBorder="1" applyAlignment="1">
      <alignment horizontal="right" vertical="center"/>
    </xf>
    <xf numFmtId="0" fontId="77" fillId="26" borderId="1" xfId="0" applyFont="1" applyFill="1" applyBorder="1" applyAlignment="1">
      <alignment horizontal="center" vertical="center"/>
    </xf>
    <xf numFmtId="0" fontId="77" fillId="26" borderId="26" xfId="0" applyFont="1" applyFill="1" applyBorder="1" applyAlignment="1">
      <alignment horizontal="center" vertical="center"/>
    </xf>
    <xf numFmtId="0" fontId="77" fillId="26" borderId="24" xfId="0" applyFont="1" applyFill="1" applyBorder="1" applyAlignment="1">
      <alignment horizontal="center" vertical="center"/>
    </xf>
    <xf numFmtId="177" fontId="8" fillId="2" borderId="17" xfId="0" applyNumberFormat="1" applyFont="1" applyFill="1" applyBorder="1" applyAlignment="1">
      <alignment horizontal="center" vertical="center" textRotation="255"/>
    </xf>
    <xf numFmtId="177" fontId="6" fillId="0" borderId="30" xfId="0" applyNumberFormat="1" applyFont="1" applyBorder="1" applyAlignment="1">
      <alignment horizontal="left" vertical="center" shrinkToFit="1"/>
    </xf>
    <xf numFmtId="177" fontId="6" fillId="0" borderId="37" xfId="0" applyNumberFormat="1" applyFont="1" applyBorder="1" applyAlignment="1">
      <alignment horizontal="left" vertical="center" shrinkToFit="1"/>
    </xf>
    <xf numFmtId="177" fontId="6" fillId="0" borderId="7" xfId="0" applyNumberFormat="1" applyFont="1" applyBorder="1" applyAlignment="1">
      <alignment horizontal="left" vertical="center" shrinkToFit="1"/>
    </xf>
    <xf numFmtId="177" fontId="6" fillId="0" borderId="5" xfId="0" applyNumberFormat="1" applyFont="1" applyBorder="1" applyAlignment="1">
      <alignment horizontal="left" vertical="center" shrinkToFit="1"/>
    </xf>
    <xf numFmtId="0" fontId="72" fillId="24" borderId="88" xfId="144" applyFill="1" applyBorder="1" applyAlignment="1">
      <alignment horizontal="center" vertical="center" wrapText="1"/>
    </xf>
    <xf numFmtId="0" fontId="72" fillId="24" borderId="89" xfId="144" applyFill="1" applyBorder="1" applyAlignment="1">
      <alignment horizontal="center" vertical="center" wrapText="1"/>
    </xf>
    <xf numFmtId="0" fontId="72" fillId="24" borderId="26" xfId="144" applyFill="1" applyBorder="1" applyAlignment="1">
      <alignment horizontal="center" vertical="center" wrapText="1"/>
    </xf>
    <xf numFmtId="0" fontId="72" fillId="24" borderId="90" xfId="144" applyFill="1" applyBorder="1" applyAlignment="1">
      <alignment horizontal="center" vertical="center" wrapText="1"/>
    </xf>
    <xf numFmtId="0" fontId="72" fillId="24" borderId="26" xfId="144" applyFill="1" applyBorder="1" applyAlignment="1">
      <alignment vertical="center"/>
    </xf>
    <xf numFmtId="0" fontId="72" fillId="24" borderId="90" xfId="144" applyFill="1" applyBorder="1" applyAlignment="1">
      <alignment vertical="center"/>
    </xf>
    <xf numFmtId="0" fontId="72" fillId="24" borderId="74" xfId="144" applyFill="1" applyBorder="1" applyAlignment="1">
      <alignment vertical="center"/>
    </xf>
    <xf numFmtId="0" fontId="72" fillId="24" borderId="91" xfId="144" applyFill="1" applyBorder="1" applyAlignment="1">
      <alignment vertical="center"/>
    </xf>
    <xf numFmtId="0" fontId="72" fillId="24" borderId="82" xfId="144" applyFill="1" applyBorder="1" applyAlignment="1">
      <alignment horizontal="center" vertical="center" wrapText="1"/>
    </xf>
    <xf numFmtId="0" fontId="72" fillId="24" borderId="83" xfId="144" applyFill="1" applyBorder="1" applyAlignment="1">
      <alignment horizontal="center" vertical="center" wrapText="1"/>
    </xf>
    <xf numFmtId="0" fontId="72" fillId="24" borderId="84" xfId="144" applyFill="1" applyBorder="1" applyAlignment="1">
      <alignment horizontal="center" vertical="center" wrapText="1"/>
    </xf>
    <xf numFmtId="0" fontId="72" fillId="24" borderId="85" xfId="144" applyFill="1" applyBorder="1" applyAlignment="1">
      <alignment horizontal="center" vertical="center" wrapText="1"/>
    </xf>
    <xf numFmtId="0" fontId="72" fillId="24" borderId="2" xfId="144" applyFill="1" applyBorder="1" applyAlignment="1">
      <alignment horizontal="center" vertical="center" wrapText="1"/>
    </xf>
    <xf numFmtId="0" fontId="72" fillId="24" borderId="86" xfId="144" applyFill="1" applyBorder="1" applyAlignment="1">
      <alignment horizontal="center" vertical="center" wrapText="1"/>
    </xf>
    <xf numFmtId="0" fontId="72" fillId="24" borderId="72" xfId="144" applyFill="1" applyBorder="1" applyAlignment="1">
      <alignment horizontal="center" vertical="center"/>
    </xf>
    <xf numFmtId="0" fontId="72" fillId="24" borderId="73" xfId="144" applyFill="1" applyBorder="1" applyAlignment="1">
      <alignment horizontal="center" vertical="center"/>
    </xf>
    <xf numFmtId="0" fontId="72" fillId="24" borderId="66" xfId="144" applyFill="1" applyBorder="1" applyAlignment="1">
      <alignment horizontal="center" vertical="center" wrapText="1"/>
    </xf>
    <xf numFmtId="0" fontId="72" fillId="24" borderId="67" xfId="144" applyFill="1" applyBorder="1" applyAlignment="1">
      <alignment horizontal="center" vertical="center" wrapText="1"/>
    </xf>
    <xf numFmtId="0" fontId="72" fillId="24" borderId="69" xfId="144" applyFill="1" applyBorder="1" applyAlignment="1">
      <alignment horizontal="center" vertical="center" wrapText="1"/>
    </xf>
    <xf numFmtId="0" fontId="72" fillId="24" borderId="54" xfId="144" applyFill="1" applyBorder="1" applyAlignment="1">
      <alignment horizontal="center" vertical="center" wrapText="1"/>
    </xf>
    <xf numFmtId="0" fontId="72" fillId="24" borderId="1" xfId="144" applyFill="1" applyBorder="1" applyAlignment="1">
      <alignment horizontal="center" vertical="center" wrapText="1"/>
    </xf>
    <xf numFmtId="0" fontId="72" fillId="24" borderId="60" xfId="144" applyFill="1" applyBorder="1" applyAlignment="1">
      <alignment horizontal="center" vertical="center" wrapText="1"/>
    </xf>
    <xf numFmtId="0" fontId="72" fillId="24" borderId="70" xfId="144" applyFill="1" applyBorder="1" applyAlignment="1">
      <alignment horizontal="center" vertical="center"/>
    </xf>
    <xf numFmtId="0" fontId="72" fillId="24" borderId="67" xfId="144" applyFill="1" applyBorder="1" applyAlignment="1">
      <alignment horizontal="center" vertical="center"/>
    </xf>
    <xf numFmtId="0" fontId="72" fillId="24" borderId="71" xfId="144" applyFill="1" applyBorder="1" applyAlignment="1">
      <alignment horizontal="center" vertical="center" wrapText="1"/>
    </xf>
    <xf numFmtId="0" fontId="72" fillId="24" borderId="55" xfId="144" applyFill="1" applyBorder="1" applyAlignment="1">
      <alignment horizontal="center" vertical="center" wrapText="1"/>
    </xf>
    <xf numFmtId="177" fontId="6" fillId="0" borderId="16" xfId="0" applyNumberFormat="1" applyFont="1" applyBorder="1" applyAlignment="1">
      <alignment horizontal="left" vertical="center" shrinkToFit="1"/>
    </xf>
    <xf numFmtId="177" fontId="6" fillId="0" borderId="15" xfId="0" applyNumberFormat="1" applyFont="1" applyBorder="1" applyAlignment="1">
      <alignment horizontal="left" vertical="center" shrinkToFit="1"/>
    </xf>
    <xf numFmtId="177" fontId="6" fillId="0" borderId="14" xfId="0" applyNumberFormat="1" applyFont="1" applyBorder="1" applyAlignment="1">
      <alignment horizontal="left" vertical="center" shrinkToFit="1"/>
    </xf>
    <xf numFmtId="0" fontId="72" fillId="24" borderId="54" xfId="144" applyFill="1" applyBorder="1" applyAlignment="1">
      <alignment horizontal="center" vertical="center"/>
    </xf>
    <xf numFmtId="0" fontId="72" fillId="24" borderId="1" xfId="144" applyFill="1" applyBorder="1" applyAlignment="1">
      <alignment horizontal="center" vertical="center"/>
    </xf>
  </cellXfs>
  <cellStyles count="152">
    <cellStyle name="-" xfId="5"/>
    <cellStyle name=" 1" xfId="6"/>
    <cellStyle name="%" xfId="7"/>
    <cellStyle name="% 2" xfId="8"/>
    <cellStyle name="0_BP2_Tax Depreciation " xfId="9"/>
    <cellStyle name="0_BP3_Tax Depreciation " xfId="10"/>
    <cellStyle name="0_Tax Depreciation " xfId="11"/>
    <cellStyle name="0dp" xfId="12"/>
    <cellStyle name="AxeHor" xfId="13"/>
    <cellStyle name="BOLDl" xfId="14"/>
    <cellStyle name="Ç¥ÁØ_#2(M17)_1" xfId="15"/>
    <cellStyle name="Calc Currency (0)" xfId="16"/>
    <cellStyle name="category" xfId="17"/>
    <cellStyle name="Comma " xfId="18"/>
    <cellStyle name="Comma [0]_ARN (2)" xfId="19"/>
    <cellStyle name="Comma_5 Series SW" xfId="20"/>
    <cellStyle name="Cur" xfId="21"/>
    <cellStyle name="Currency [0]_ARN (2)" xfId="22"/>
    <cellStyle name="Currency_ARN (2)" xfId="23"/>
    <cellStyle name="Currency-Denomination" xfId="24"/>
    <cellStyle name="Currency-Denomination 2" xfId="25"/>
    <cellStyle name="Date" xfId="26"/>
    <cellStyle name="Date dd-mmm" xfId="27"/>
    <cellStyle name="Date dd-mmm-yy" xfId="28"/>
    <cellStyle name="Date mmm-yy" xfId="29"/>
    <cellStyle name="Decimal_0dp" xfId="30"/>
    <cellStyle name="Deviant" xfId="31"/>
    <cellStyle name="Double" xfId="32"/>
    <cellStyle name="DTDate" xfId="33"/>
    <cellStyle name="DTHeader3" xfId="34"/>
    <cellStyle name="DTInputPercent" xfId="35"/>
    <cellStyle name="DTPercent" xfId="36"/>
    <cellStyle name="entry" xfId="37"/>
    <cellStyle name="Euro" xfId="38"/>
    <cellStyle name="Factor" xfId="39"/>
    <cellStyle name="Forecast Cell Column Heading" xfId="40"/>
    <cellStyle name="Forecast Cell Column Heading 2" xfId="41"/>
    <cellStyle name="Forecast Cell Column Heading 3" xfId="42"/>
    <cellStyle name="Grey" xfId="43"/>
    <cellStyle name="HEADER" xfId="44"/>
    <cellStyle name="Header1" xfId="45"/>
    <cellStyle name="Header2" xfId="46"/>
    <cellStyle name="heading info" xfId="47"/>
    <cellStyle name="Input" xfId="48"/>
    <cellStyle name="Input [yellow]" xfId="49"/>
    <cellStyle name="LTM Cell Column Heading" xfId="50"/>
    <cellStyle name="LTM Cell Column Heading 2" xfId="51"/>
    <cellStyle name="LTM Cell Column Heading 3" xfId="52"/>
    <cellStyle name="Milliers [0]_AR1194" xfId="53"/>
    <cellStyle name="Milliers_AR1194" xfId="54"/>
    <cellStyle name="Model" xfId="55"/>
    <cellStyle name="Mon騁aire [0]_AR1194" xfId="56"/>
    <cellStyle name="Mon騁aire_AR1194" xfId="57"/>
    <cellStyle name="Multiple" xfId="58"/>
    <cellStyle name="Multiple Cell Column Heading" xfId="59"/>
    <cellStyle name="Multiple Cell Column Heading 2" xfId="60"/>
    <cellStyle name="Multiple Cell Column Heading 2 2" xfId="61"/>
    <cellStyle name="Normal - Style1" xfId="62"/>
    <cellStyle name="Normal 2" xfId="63"/>
    <cellStyle name="Normal millions" xfId="64"/>
    <cellStyle name="Normal no decimal" xfId="65"/>
    <cellStyle name="Normal thousands" xfId="66"/>
    <cellStyle name="Normal two decimals" xfId="67"/>
    <cellStyle name="Normal_#18-Internet" xfId="68"/>
    <cellStyle name="Notes_multi" xfId="69"/>
    <cellStyle name="Percent [2]" xfId="70"/>
    <cellStyle name="Percent not shaded" xfId="71"/>
    <cellStyle name="Percent_0dp" xfId="72"/>
    <cellStyle name="price" xfId="73"/>
    <cellStyle name="revised" xfId="74"/>
    <cellStyle name="section" xfId="75"/>
    <cellStyle name="single" xfId="76"/>
    <cellStyle name="Single Cell Column Heading" xfId="77"/>
    <cellStyle name="Single Cell Column Heading 2" xfId="78"/>
    <cellStyle name="Single Cell Column Heading 2 2" xfId="79"/>
    <cellStyle name="Single Cell Column Heading 4" xfId="80"/>
    <cellStyle name="Single Cell Column Heading 5" xfId="81"/>
    <cellStyle name="Single Cell Column Heading 5 2" xfId="82"/>
    <cellStyle name="subhead" xfId="83"/>
    <cellStyle name="Text" xfId="84"/>
    <cellStyle name="Text Level 1" xfId="85"/>
    <cellStyle name="Text Level 1 2" xfId="86"/>
    <cellStyle name="Text Level 1 2 2" xfId="87"/>
    <cellStyle name="Text Level 1 3" xfId="88"/>
    <cellStyle name="Text Level 2" xfId="89"/>
    <cellStyle name="Text Level 2 2" xfId="90"/>
    <cellStyle name="Text Level 2 2 2" xfId="91"/>
    <cellStyle name="Text Level 2 2 2 2" xfId="92"/>
    <cellStyle name="Text Level 2 3" xfId="93"/>
    <cellStyle name="Text Level 2_Data Book Rimor 30 giugno Andrea" xfId="94"/>
    <cellStyle name="Text Level 3" xfId="95"/>
    <cellStyle name="Text Level 3 2" xfId="96"/>
    <cellStyle name="Text Level 3 2 2" xfId="97"/>
    <cellStyle name="Text Level 4" xfId="98"/>
    <cellStyle name="Text Level 4 2" xfId="99"/>
    <cellStyle name="Text Level 4_Longhorn002.025 BS CF TT" xfId="100"/>
    <cellStyle name="Title" xfId="101"/>
    <cellStyle name="Title 1" xfId="102"/>
    <cellStyle name="Title 2" xfId="103"/>
    <cellStyle name="Title 2 2" xfId="104"/>
    <cellStyle name="Title 2 2 2" xfId="105"/>
    <cellStyle name="Title 3" xfId="106"/>
    <cellStyle name="Title 3 2" xfId="107"/>
    <cellStyle name="Title 4" xfId="108"/>
    <cellStyle name="Title 5" xfId="109"/>
    <cellStyle name="UK numbers not shaded" xfId="110"/>
    <cellStyle name="UK numbers not shaded 2" xfId="111"/>
    <cellStyle name="UK numbers not shaded 3" xfId="112"/>
    <cellStyle name="UK subtotal not shaded" xfId="113"/>
    <cellStyle name="UK total not shaded" xfId="114"/>
    <cellStyle name="Work in progress" xfId="115"/>
    <cellStyle name="Year" xfId="116"/>
    <cellStyle name="タイトル 2" xfId="117"/>
    <cellStyle name="パーセント 2" xfId="118"/>
    <cellStyle name="パーセント 3" xfId="119"/>
    <cellStyle name="パーセント 4" xfId="120"/>
    <cellStyle name="パーセント 5" xfId="121"/>
    <cellStyle name="パーセント()" xfId="122"/>
    <cellStyle name="パーセント(0.00)" xfId="123"/>
    <cellStyle name="パーセント[0.00]" xfId="124"/>
    <cellStyle name="ハイパーリンク 2" xfId="125"/>
    <cellStyle name="ハイパーリンク 3" xfId="126"/>
    <cellStyle name="ハイパーリンク 4" xfId="127"/>
    <cellStyle name="ハイパーリンク 5" xfId="128"/>
    <cellStyle name="ハイパーリンク 6" xfId="129"/>
    <cellStyle name="ハイパーリンク 7" xfId="130"/>
    <cellStyle name="ハイパーリンク 8" xfId="131"/>
    <cellStyle name="桁区切り" xfId="1" builtinId="6"/>
    <cellStyle name="桁区切り 2" xfId="132"/>
    <cellStyle name="桁区切り 2 2" xfId="4"/>
    <cellStyle name="桁区切り 4" xfId="133"/>
    <cellStyle name="桁区切り 7" xfId="3"/>
    <cellStyle name="見出し１" xfId="134"/>
    <cellStyle name="折り返し" xfId="135"/>
    <cellStyle name="標準" xfId="0" builtinId="0"/>
    <cellStyle name="標準 10" xfId="136"/>
    <cellStyle name="標準 10 2" xfId="2"/>
    <cellStyle name="標準 11" xfId="137"/>
    <cellStyle name="標準 12" xfId="138"/>
    <cellStyle name="標準 13" xfId="139"/>
    <cellStyle name="標準 14" xfId="140"/>
    <cellStyle name="標準 15" xfId="141"/>
    <cellStyle name="標準 16" xfId="142"/>
    <cellStyle name="標準 2" xfId="143"/>
    <cellStyle name="標準 3" xfId="144"/>
    <cellStyle name="標準 4" xfId="145"/>
    <cellStyle name="標準 5" xfId="146"/>
    <cellStyle name="標準 6" xfId="147"/>
    <cellStyle name="標準 7" xfId="148"/>
    <cellStyle name="標準 8" xfId="149"/>
    <cellStyle name="標準 9" xfId="150"/>
    <cellStyle name="未定義" xfId="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64294</xdr:colOff>
      <xdr:row>51</xdr:row>
      <xdr:rowOff>11907</xdr:rowOff>
    </xdr:from>
    <xdr:to>
      <xdr:col>10</xdr:col>
      <xdr:colOff>292894</xdr:colOff>
      <xdr:row>54</xdr:row>
      <xdr:rowOff>21432</xdr:rowOff>
    </xdr:to>
    <xdr:sp macro="" textlink="">
      <xdr:nvSpPr>
        <xdr:cNvPr id="6" name="右中かっこ 5"/>
        <xdr:cNvSpPr/>
      </xdr:nvSpPr>
      <xdr:spPr>
        <a:xfrm>
          <a:off x="4950619" y="1916907"/>
          <a:ext cx="228600" cy="6953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385761</xdr:colOff>
      <xdr:row>51</xdr:row>
      <xdr:rowOff>78581</xdr:rowOff>
    </xdr:from>
    <xdr:to>
      <xdr:col>12</xdr:col>
      <xdr:colOff>34486</xdr:colOff>
      <xdr:row>53</xdr:row>
      <xdr:rowOff>154781</xdr:rowOff>
    </xdr:to>
    <xdr:sp macro="" textlink="">
      <xdr:nvSpPr>
        <xdr:cNvPr id="7" name="正方形/長方形 6"/>
        <xdr:cNvSpPr/>
      </xdr:nvSpPr>
      <xdr:spPr>
        <a:xfrm>
          <a:off x="5272086" y="1983581"/>
          <a:ext cx="1401325" cy="5334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必要に応じて行を追加してください。</a:t>
          </a:r>
        </a:p>
      </xdr:txBody>
    </xdr:sp>
    <xdr:clientData/>
  </xdr:twoCellAnchor>
  <xdr:twoCellAnchor>
    <xdr:from>
      <xdr:col>24</xdr:col>
      <xdr:colOff>64294</xdr:colOff>
      <xdr:row>50</xdr:row>
      <xdr:rowOff>142875</xdr:rowOff>
    </xdr:from>
    <xdr:to>
      <xdr:col>24</xdr:col>
      <xdr:colOff>292894</xdr:colOff>
      <xdr:row>53</xdr:row>
      <xdr:rowOff>211932</xdr:rowOff>
    </xdr:to>
    <xdr:sp macro="" textlink="">
      <xdr:nvSpPr>
        <xdr:cNvPr id="8" name="右中かっこ 7"/>
        <xdr:cNvSpPr/>
      </xdr:nvSpPr>
      <xdr:spPr>
        <a:xfrm>
          <a:off x="15361444" y="1876425"/>
          <a:ext cx="228600" cy="69770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433386</xdr:colOff>
      <xdr:row>51</xdr:row>
      <xdr:rowOff>42862</xdr:rowOff>
    </xdr:from>
    <xdr:to>
      <xdr:col>26</xdr:col>
      <xdr:colOff>82111</xdr:colOff>
      <xdr:row>53</xdr:row>
      <xdr:rowOff>119062</xdr:rowOff>
    </xdr:to>
    <xdr:sp macro="" textlink="">
      <xdr:nvSpPr>
        <xdr:cNvPr id="9" name="正方形/長方形 8"/>
        <xdr:cNvSpPr/>
      </xdr:nvSpPr>
      <xdr:spPr>
        <a:xfrm>
          <a:off x="15730536" y="1947862"/>
          <a:ext cx="1344175" cy="5334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必要に応じて行を追加してください。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l11\redirect\&#27704;&#37326;\&#24179;&#25104;&#65297;&#65300;&#24180;&#24230;&#19977;&#20117;&#20303;&#21451;&#26085;&#21029;&#27531;&#39640;&#25512;&#3122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TFA\&#12362;&#25163;&#20253;&#12356;\&#12486;&#12531;&#12503;&#12524;&#12479;&#12473;&#12463;\&#26087;_Excel%20Library(&#22269;&#20869;)_10041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rsebaratnam\My%20Documents\Encrypted\_Longhorn\_Longhorn%20Excel\071005%20bridg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.deloitteonline.com/m38-AB/PJ_Aoba/03.&#12514;&#12487;&#12523;/05.&#12514;&#12487;&#12523;&#12524;&#12499;&#12517;&#12540;&#21442;&#29031;&#36039;&#26009;/val%2020141121/&#12304;Val_1.7&#12305;PJ_Aoba&#12514;&#12487;&#12523;20141118_v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12月分三井残推移表 "/>
      <sheetName val="外貨(12月)"/>
      <sheetName val="14.11月分三井残推移表"/>
      <sheetName val="外貨(11月)"/>
      <sheetName val="14.10月分三井残推移表"/>
      <sheetName val="外貨(10月) "/>
      <sheetName val="外貨原紙"/>
      <sheetName val="14.9月分"/>
      <sheetName val="14.8月分"/>
      <sheetName val="14.7月分"/>
      <sheetName val="14.6月分"/>
      <sheetName val="三井提出"/>
      <sheetName val="14.5月分"/>
      <sheetName val="14.4月分"/>
      <sheetName val="外貨(9月)"/>
      <sheetName val="外貨(8月)"/>
      <sheetName val="外貨(7月)"/>
      <sheetName val="外貨(6月)"/>
      <sheetName val="外貨(5月)"/>
      <sheetName val="外貨(4月)"/>
      <sheetName val="平成１４年度三井住友日別残高推移表"/>
      <sheetName val="１１月分さくら"/>
      <sheetName val="#REF"/>
      <sheetName val="14.8月分三井残推移表"/>
      <sheetName val="三井残推移表原紙"/>
      <sheetName val="14_9月分"/>
      <sheetName val="Set-up"/>
      <sheetName val="F-3【㈱三信工業】PL"/>
      <sheetName val="F-1【㈱三信工業】BS"/>
      <sheetName val="Assum"/>
      <sheetName val="Prm"/>
      <sheetName val="sysWorkbook"/>
      <sheetName val="14_12月分三井残推移表_"/>
      <sheetName val="14_11月分三井残推移表"/>
      <sheetName val="14_10月分三井残推移表"/>
      <sheetName val="外貨(10月)_"/>
      <sheetName val="14_8月分"/>
      <sheetName val="14_7月分"/>
      <sheetName val="14_6月分"/>
      <sheetName val="14_5月分"/>
      <sheetName val="14_4月分"/>
      <sheetName val="14_8月分三井残推移表"/>
      <sheetName val="data"/>
      <sheetName val="Sheet2"/>
      <sheetName val="Form1-1"/>
      <sheetName val="Form90-1-2"/>
      <sheetName val="グルーピング"/>
      <sheetName val="実績②"/>
      <sheetName val="単価マスタ他"/>
      <sheetName val="賃貸用追加"/>
      <sheetName val="賃貸用"/>
      <sheetName val="CODE"/>
      <sheetName val="COMMON"/>
      <sheetName val="リスト"/>
      <sheetName val="生人台帳"/>
      <sheetName val="list "/>
      <sheetName val="PullDown"/>
      <sheetName val="定性要因情報"/>
      <sheetName val="INPUT (1)"/>
      <sheetName val="NPV"/>
      <sheetName val="Valuation"/>
      <sheetName val="INPUT (3)"/>
      <sheetName val="INPUT (2)"/>
      <sheetName val="Control LBO"/>
      <sheetName val="営業部"/>
      <sheetName val="Q&amp;A"/>
      <sheetName val="NO429_添付1SGA"/>
      <sheetName val="NO431_添付2売上"/>
      <sheetName val="NO432_添付3営業外・特別"/>
      <sheetName val="NO434_添付4人件費"/>
      <sheetName val="分類リスト"/>
      <sheetName val="■勘定科目一覧表"/>
      <sheetName val="Q&amp;A(財務税務以外)"/>
      <sheetName val="商標権"/>
      <sheetName val="P1実績①"/>
      <sheetName val="連結財務諸表"/>
      <sheetName val="不動状況97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めに"/>
      <sheetName val="Set-up"/>
      <sheetName val="Guidance"/>
      <sheetName val="Index"/>
      <sheetName val="PL0-1"/>
      <sheetName val="PL0-2"/>
      <sheetName val="PL0-3"/>
      <sheetName val="PL0-4"/>
      <sheetName val="PL0-5"/>
      <sheetName val="PL0-6"/>
      <sheetName val="PL1-1"/>
      <sheetName val="PL2-2"/>
      <sheetName val="PL2-3"/>
      <sheetName val="PL3"/>
      <sheetName val="PL3-1"/>
      <sheetName val="PL3-2"/>
      <sheetName val="PL3-3"/>
      <sheetName val="PL10"/>
      <sheetName val="PL12"/>
      <sheetName val="PL13-1"/>
      <sheetName val="PL14"/>
      <sheetName val="PL16-1"/>
      <sheetName val="PL17-1"/>
      <sheetName val="PL20-1"/>
      <sheetName val="PL20-3"/>
      <sheetName val="PL21-1"/>
      <sheetName val="PL22"/>
      <sheetName val="PL24"/>
      <sheetName val="PL30-1"/>
      <sheetName val="PL32"/>
      <sheetName val="PL40"/>
      <sheetName val="PL43-1"/>
      <sheetName val="CF1"/>
      <sheetName val="CF4"/>
      <sheetName val="CF5"/>
      <sheetName val="CF6"/>
      <sheetName val="CF7"/>
      <sheetName val="CF8"/>
      <sheetName val="CF9"/>
      <sheetName val="WC1"/>
      <sheetName val="WC2"/>
      <sheetName val="WC4-4"/>
      <sheetName val="WC4-5"/>
      <sheetName val="WC4-6"/>
      <sheetName val="BS0-1"/>
      <sheetName val="BS0-2"/>
      <sheetName val="BS0-3"/>
      <sheetName val="BS0-4"/>
      <sheetName val="BS0-5"/>
      <sheetName val="BS0-6"/>
      <sheetName val="BS0-7"/>
      <sheetName val="BS0-8"/>
      <sheetName val="BS2"/>
      <sheetName val="BS4"/>
      <sheetName val="BS5"/>
      <sheetName val="BS6"/>
      <sheetName val="BS7"/>
      <sheetName val="BS9"/>
      <sheetName val="Tax1"/>
      <sheetName val="Tax2"/>
      <sheetName val="Tax3"/>
      <sheetName val="Tax4"/>
      <sheetName val="信用保証料"/>
      <sheetName val="6KEIO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  <sheetName val="Pres 4 P&amp;L"/>
      <sheetName val="Power &amp; Fuel(new)"/>
      <sheetName val="CAPEX"/>
      <sheetName val="CAPEX NY"/>
      <sheetName val="Omsättning per segment"/>
      <sheetName val="LTM NWC consolidated"/>
      <sheetName val="EDM Profile"/>
      <sheetName val="071005 bridges"/>
      <sheetName val="PL32"/>
      <sheetName val="Season - ArgoFr"/>
      <sheetName val="Monthly - ArgoFr"/>
      <sheetName val="Bridge EBITDA"/>
      <sheetName val="Season - McC USA"/>
      <sheetName val="Bridge EBITDA - Mc USA"/>
      <sheetName val="Seson - McC Mex"/>
      <sheetName val="Revenue by product - Mexico"/>
      <sheetName val="Bridge EBITDA - McC Mexico"/>
      <sheetName val="Season - Argo Gmbh"/>
      <sheetName val="Bridge EBITDA - GmbH"/>
      <sheetName val="U1.6"/>
      <sheetName val="Index"/>
      <sheetName val="Assumptions - 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ート構成"/>
      <sheetName val="00_シナリオ選択"/>
      <sheetName val="01_インプット"/>
      <sheetName val="Check"/>
      <sheetName val="Dashboard"/>
      <sheetName val="収益率等分析"/>
      <sheetName val="02_アウトプット①"/>
      <sheetName val="SPC"/>
      <sheetName val="法人税等"/>
      <sheetName val="ファイナンス"/>
      <sheetName val="02_アウトプット②"/>
      <sheetName val="⇒作業"/>
      <sheetName val="→シナリオ"/>
      <sheetName val="410万人"/>
      <sheetName val="600万人"/>
      <sheetName val="290万人"/>
      <sheetName val="減損水準"/>
      <sheetName val="330万人"/>
      <sheetName val="→連結処理"/>
      <sheetName val="→空港運営事業計算"/>
      <sheetName val="Caliculation "/>
      <sheetName val="消費税 "/>
      <sheetName val="→ビル事業計算"/>
      <sheetName val="Calculation"/>
      <sheetName val="消費税"/>
      <sheetName val="施設リニューアル工事計画"/>
      <sheetName val="→単体FS"/>
      <sheetName val="連結BS"/>
      <sheetName val="SAB"/>
      <sheetName val="親子ファイナンス"/>
      <sheetName val="SAS"/>
      <sheetName val="SACT"/>
      <sheetName val="→レントロール"/>
      <sheetName val="SAB_テナント"/>
      <sheetName val="SACT_AL等"/>
      <sheetName val="→参考"/>
      <sheetName val="国単体FS"/>
      <sheetName val="駐車場PL"/>
      <sheetName val="ビルPL"/>
    </sheetNames>
    <sheetDataSet>
      <sheetData sheetId="0" refreshError="1"/>
      <sheetData sheetId="1"/>
      <sheetData sheetId="2">
        <row r="12">
          <cell r="D12">
            <v>0.35589999999999999</v>
          </cell>
        </row>
      </sheetData>
      <sheetData sheetId="3">
        <row r="9">
          <cell r="D9" t="str">
            <v>30 errors</v>
          </cell>
        </row>
        <row r="15">
          <cell r="F15">
            <v>1E-4</v>
          </cell>
        </row>
      </sheetData>
      <sheetData sheetId="4" refreshError="1"/>
      <sheetData sheetId="5">
        <row r="3">
          <cell r="H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="70" zoomScaleNormal="70" zoomScaleSheetLayoutView="70" workbookViewId="0"/>
  </sheetViews>
  <sheetFormatPr defaultRowHeight="13.5"/>
  <cols>
    <col min="1" max="2" width="2.5" customWidth="1"/>
    <col min="3" max="3" width="27.625" customWidth="1"/>
    <col min="4" max="24" width="11.375" customWidth="1"/>
  </cols>
  <sheetData>
    <row r="1" spans="1:24" ht="22.5" customHeight="1">
      <c r="V1" s="259" t="s">
        <v>27</v>
      </c>
      <c r="W1" s="254"/>
      <c r="X1" s="255" t="s">
        <v>132</v>
      </c>
    </row>
    <row r="3" spans="1:24" s="253" customFormat="1" ht="22.5" customHeight="1">
      <c r="A3" s="256" t="s">
        <v>139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8"/>
    </row>
    <row r="4" spans="1:24" s="253" customFormat="1" ht="4.5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</row>
    <row r="5" spans="1:24" s="253" customFormat="1">
      <c r="A5" s="263"/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6"/>
    </row>
    <row r="6" spans="1:24" ht="4.5" customHeight="1"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</row>
    <row r="7" spans="1:24" ht="15" customHeight="1">
      <c r="A7" s="251" t="s">
        <v>26</v>
      </c>
      <c r="B7" s="44"/>
      <c r="C7" s="43"/>
      <c r="D7" s="50">
        <v>0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47">
        <v>16</v>
      </c>
      <c r="U7" s="47">
        <v>17</v>
      </c>
      <c r="V7" s="46" t="s">
        <v>47</v>
      </c>
      <c r="W7" s="42" t="s">
        <v>24</v>
      </c>
      <c r="X7" s="42" t="s">
        <v>23</v>
      </c>
    </row>
    <row r="8" spans="1:24" ht="15" customHeight="1">
      <c r="A8" s="251" t="s">
        <v>22</v>
      </c>
      <c r="B8" s="44"/>
      <c r="C8" s="43"/>
      <c r="D8" s="42" t="s">
        <v>20</v>
      </c>
      <c r="E8" s="42" t="s">
        <v>143</v>
      </c>
      <c r="F8" s="42" t="s">
        <v>19</v>
      </c>
      <c r="G8" s="42" t="s">
        <v>19</v>
      </c>
      <c r="H8" s="42" t="s">
        <v>19</v>
      </c>
      <c r="I8" s="42" t="s">
        <v>19</v>
      </c>
      <c r="J8" s="42" t="s">
        <v>19</v>
      </c>
      <c r="K8" s="42" t="s">
        <v>19</v>
      </c>
      <c r="L8" s="42" t="s">
        <v>19</v>
      </c>
      <c r="M8" s="42" t="s">
        <v>19</v>
      </c>
      <c r="N8" s="42" t="s">
        <v>19</v>
      </c>
      <c r="O8" s="42" t="s">
        <v>19</v>
      </c>
      <c r="P8" s="42" t="s">
        <v>19</v>
      </c>
      <c r="Q8" s="42" t="s">
        <v>19</v>
      </c>
      <c r="R8" s="42" t="s">
        <v>19</v>
      </c>
      <c r="S8" s="42" t="s">
        <v>19</v>
      </c>
      <c r="T8" s="41" t="s">
        <v>19</v>
      </c>
      <c r="U8" s="41" t="s">
        <v>19</v>
      </c>
      <c r="V8" s="41"/>
      <c r="W8" s="41" t="s">
        <v>19</v>
      </c>
      <c r="X8" s="41" t="s">
        <v>19</v>
      </c>
    </row>
    <row r="9" spans="1:24" ht="15" customHeight="1">
      <c r="A9" s="250"/>
      <c r="B9" s="249" t="s">
        <v>106</v>
      </c>
      <c r="C9" s="248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</row>
    <row r="10" spans="1:24" ht="15" customHeight="1">
      <c r="A10" s="247"/>
      <c r="B10" s="246" t="s">
        <v>105</v>
      </c>
      <c r="C10" s="24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 customHeight="1">
      <c r="A11" s="244" t="s">
        <v>104</v>
      </c>
      <c r="B11" s="243"/>
      <c r="C11" s="243"/>
      <c r="D11" s="29">
        <f>SUM(D9:D10)</f>
        <v>0</v>
      </c>
      <c r="E11" s="29">
        <f t="shared" ref="E11:X11" si="0">SUM(E9:E10)</f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 t="shared" si="0"/>
        <v>0</v>
      </c>
      <c r="R11" s="29">
        <f t="shared" si="0"/>
        <v>0</v>
      </c>
      <c r="S11" s="29">
        <f t="shared" si="0"/>
        <v>0</v>
      </c>
      <c r="T11" s="29">
        <f t="shared" si="0"/>
        <v>0</v>
      </c>
      <c r="U11" s="29">
        <f t="shared" si="0"/>
        <v>0</v>
      </c>
      <c r="V11" s="29">
        <f t="shared" si="0"/>
        <v>0</v>
      </c>
      <c r="W11" s="29">
        <f t="shared" si="0"/>
        <v>0</v>
      </c>
      <c r="X11" s="29">
        <f t="shared" si="0"/>
        <v>0</v>
      </c>
    </row>
    <row r="12" spans="1:24" ht="15" customHeight="1">
      <c r="A12" s="244" t="s">
        <v>103</v>
      </c>
      <c r="B12" s="243"/>
      <c r="C12" s="243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15" customHeight="1">
      <c r="A13" s="39" t="s">
        <v>102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</row>
    <row r="14" spans="1:24" ht="15" customHeight="1">
      <c r="A14" s="22"/>
      <c r="B14" s="17" t="s">
        <v>99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5" customHeight="1">
      <c r="A15" s="22"/>
      <c r="B15" s="12" t="s">
        <v>99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" customHeight="1">
      <c r="A16" s="242" t="s">
        <v>101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</row>
    <row r="17" spans="1:24" ht="15" customHeight="1">
      <c r="A17" s="39" t="s">
        <v>100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</row>
    <row r="18" spans="1:24" ht="15" customHeight="1">
      <c r="A18" s="22"/>
      <c r="B18" s="17" t="s">
        <v>99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5" customHeight="1">
      <c r="A19" s="29"/>
      <c r="B19" s="6" t="s">
        <v>99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 customHeight="1">
      <c r="A20" s="6" t="s">
        <v>98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2" spans="1:24" ht="18" customHeight="1">
      <c r="V22" s="327" t="s">
        <v>133</v>
      </c>
      <c r="W22" s="327"/>
      <c r="X22" s="252"/>
    </row>
  </sheetData>
  <mergeCells count="1">
    <mergeCell ref="V22:W22"/>
  </mergeCells>
  <phoneticPr fontId="2"/>
  <pageMargins left="0.7" right="0.7" top="0.75" bottom="0.75" header="0.3" footer="0.3"/>
  <pageSetup paperSize="8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showGridLines="0" zoomScale="80" zoomScaleNormal="80" zoomScaleSheetLayoutView="90" workbookViewId="0"/>
  </sheetViews>
  <sheetFormatPr defaultRowHeight="13.5"/>
  <cols>
    <col min="1" max="2" width="2.625" customWidth="1"/>
    <col min="3" max="4" width="2.5" customWidth="1"/>
    <col min="5" max="5" width="27.625" customWidth="1"/>
    <col min="6" max="26" width="11.375" customWidth="1"/>
    <col min="27" max="27" width="0.625" customWidth="1"/>
    <col min="28" max="28" width="17.125" style="267" customWidth="1"/>
  </cols>
  <sheetData>
    <row r="1" spans="1:28" ht="22.5" customHeight="1">
      <c r="Y1" s="328" t="s">
        <v>27</v>
      </c>
      <c r="Z1" s="329"/>
      <c r="AA1" s="262"/>
      <c r="AB1" s="268" t="s">
        <v>132</v>
      </c>
    </row>
    <row r="3" spans="1:28" s="253" customFormat="1" ht="22.5" customHeight="1">
      <c r="A3" s="260" t="s">
        <v>140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</row>
    <row r="4" spans="1:28" s="253" customFormat="1" ht="4.5" customHeight="1">
      <c r="A4" s="265"/>
      <c r="B4" s="265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8" s="253" customFormat="1" ht="14.25">
      <c r="A5" s="265"/>
      <c r="B5" s="265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AB5" s="266" t="s">
        <v>134</v>
      </c>
    </row>
    <row r="6" spans="1:28" ht="4.5" customHeight="1"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</row>
    <row r="7" spans="1:28" ht="25.5" customHeight="1">
      <c r="A7" s="45" t="s">
        <v>26</v>
      </c>
      <c r="B7" s="82"/>
      <c r="C7" s="82"/>
      <c r="D7" s="82"/>
      <c r="E7" s="81"/>
      <c r="F7" s="50">
        <v>0</v>
      </c>
      <c r="G7" s="49">
        <v>1</v>
      </c>
      <c r="H7" s="49">
        <v>2</v>
      </c>
      <c r="I7" s="49">
        <v>3</v>
      </c>
      <c r="J7" s="49">
        <v>4</v>
      </c>
      <c r="K7" s="49">
        <v>5</v>
      </c>
      <c r="L7" s="49">
        <v>6</v>
      </c>
      <c r="M7" s="49">
        <v>7</v>
      </c>
      <c r="N7" s="49">
        <v>8</v>
      </c>
      <c r="O7" s="49">
        <v>9</v>
      </c>
      <c r="P7" s="49">
        <v>10</v>
      </c>
      <c r="Q7" s="49">
        <v>11</v>
      </c>
      <c r="R7" s="49">
        <v>12</v>
      </c>
      <c r="S7" s="49">
        <v>13</v>
      </c>
      <c r="T7" s="49">
        <v>14</v>
      </c>
      <c r="U7" s="49">
        <v>15</v>
      </c>
      <c r="V7" s="47">
        <v>16</v>
      </c>
      <c r="W7" s="49">
        <v>17</v>
      </c>
      <c r="X7" s="49" t="s">
        <v>47</v>
      </c>
      <c r="Y7" s="80" t="s">
        <v>24</v>
      </c>
      <c r="Z7" s="80" t="s">
        <v>23</v>
      </c>
      <c r="AA7" s="78"/>
      <c r="AB7" s="83" t="s">
        <v>135</v>
      </c>
    </row>
    <row r="8" spans="1:28" ht="15" customHeight="1">
      <c r="A8" s="45" t="s">
        <v>22</v>
      </c>
      <c r="B8" s="82"/>
      <c r="C8" s="82"/>
      <c r="D8" s="82"/>
      <c r="E8" s="81"/>
      <c r="F8" s="80" t="s">
        <v>20</v>
      </c>
      <c r="G8" s="80" t="s">
        <v>143</v>
      </c>
      <c r="H8" s="80" t="s">
        <v>19</v>
      </c>
      <c r="I8" s="80" t="s">
        <v>19</v>
      </c>
      <c r="J8" s="80" t="s">
        <v>19</v>
      </c>
      <c r="K8" s="80" t="s">
        <v>19</v>
      </c>
      <c r="L8" s="80" t="s">
        <v>19</v>
      </c>
      <c r="M8" s="80" t="s">
        <v>19</v>
      </c>
      <c r="N8" s="80" t="s">
        <v>19</v>
      </c>
      <c r="O8" s="80" t="s">
        <v>19</v>
      </c>
      <c r="P8" s="80" t="s">
        <v>19</v>
      </c>
      <c r="Q8" s="80" t="s">
        <v>19</v>
      </c>
      <c r="R8" s="80" t="s">
        <v>19</v>
      </c>
      <c r="S8" s="80" t="s">
        <v>19</v>
      </c>
      <c r="T8" s="42" t="s">
        <v>19</v>
      </c>
      <c r="U8" s="42" t="s">
        <v>19</v>
      </c>
      <c r="V8" s="79" t="s">
        <v>19</v>
      </c>
      <c r="W8" s="79" t="s">
        <v>19</v>
      </c>
      <c r="X8" s="79"/>
      <c r="Y8" s="79"/>
      <c r="Z8" s="79"/>
      <c r="AA8" s="78"/>
      <c r="AB8" s="79"/>
    </row>
    <row r="9" spans="1:28" ht="15" customHeight="1">
      <c r="A9" s="220"/>
      <c r="B9" s="199"/>
      <c r="C9" s="240"/>
      <c r="D9" s="208" t="s">
        <v>97</v>
      </c>
      <c r="E9" s="189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51"/>
      <c r="AB9" s="188"/>
    </row>
    <row r="10" spans="1:28" ht="15" customHeight="1">
      <c r="A10" s="220"/>
      <c r="B10" s="199"/>
      <c r="C10" s="240"/>
      <c r="D10" s="66" t="s">
        <v>96</v>
      </c>
      <c r="E10" s="14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51"/>
      <c r="AB10" s="64"/>
    </row>
    <row r="11" spans="1:28" ht="15" customHeight="1">
      <c r="A11" s="220"/>
      <c r="B11" s="199"/>
      <c r="C11" s="239"/>
      <c r="D11" s="200" t="s">
        <v>95</v>
      </c>
      <c r="E11" s="229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51"/>
      <c r="AB11" s="238"/>
    </row>
    <row r="12" spans="1:28" ht="15" customHeight="1">
      <c r="A12" s="63"/>
      <c r="B12" s="187"/>
      <c r="C12" s="186" t="s">
        <v>94</v>
      </c>
      <c r="D12" s="76"/>
      <c r="E12" s="76"/>
      <c r="F12" s="75">
        <f t="shared" ref="F12:Z12" si="0">SUM(F9:F11)</f>
        <v>0</v>
      </c>
      <c r="G12" s="75">
        <f t="shared" si="0"/>
        <v>0</v>
      </c>
      <c r="H12" s="75">
        <f t="shared" si="0"/>
        <v>0</v>
      </c>
      <c r="I12" s="75">
        <f t="shared" si="0"/>
        <v>0</v>
      </c>
      <c r="J12" s="75">
        <f t="shared" si="0"/>
        <v>0</v>
      </c>
      <c r="K12" s="75">
        <f t="shared" si="0"/>
        <v>0</v>
      </c>
      <c r="L12" s="75">
        <f t="shared" si="0"/>
        <v>0</v>
      </c>
      <c r="M12" s="75">
        <f t="shared" si="0"/>
        <v>0</v>
      </c>
      <c r="N12" s="75">
        <f t="shared" si="0"/>
        <v>0</v>
      </c>
      <c r="O12" s="75">
        <f t="shared" si="0"/>
        <v>0</v>
      </c>
      <c r="P12" s="75">
        <f t="shared" si="0"/>
        <v>0</v>
      </c>
      <c r="Q12" s="75">
        <f t="shared" si="0"/>
        <v>0</v>
      </c>
      <c r="R12" s="75">
        <f t="shared" si="0"/>
        <v>0</v>
      </c>
      <c r="S12" s="75">
        <f t="shared" si="0"/>
        <v>0</v>
      </c>
      <c r="T12" s="75">
        <f t="shared" si="0"/>
        <v>0</v>
      </c>
      <c r="U12" s="75">
        <f t="shared" si="0"/>
        <v>0</v>
      </c>
      <c r="V12" s="75">
        <f t="shared" si="0"/>
        <v>0</v>
      </c>
      <c r="W12" s="75">
        <f t="shared" si="0"/>
        <v>0</v>
      </c>
      <c r="X12" s="75">
        <f t="shared" si="0"/>
        <v>0</v>
      </c>
      <c r="Y12" s="75">
        <f t="shared" si="0"/>
        <v>0</v>
      </c>
      <c r="Z12" s="75">
        <f t="shared" si="0"/>
        <v>0</v>
      </c>
      <c r="AA12" s="51"/>
      <c r="AB12" s="75">
        <f>SUM(AB9:AB11)</f>
        <v>0</v>
      </c>
    </row>
    <row r="13" spans="1:28" ht="15" customHeight="1">
      <c r="A13" s="220"/>
      <c r="B13" s="187"/>
      <c r="C13" s="237" t="s">
        <v>93</v>
      </c>
      <c r="D13" s="76"/>
      <c r="E13" s="231"/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51"/>
      <c r="AB13" s="75">
        <v>0</v>
      </c>
    </row>
    <row r="14" spans="1:28" ht="15" customHeight="1">
      <c r="A14" s="220"/>
      <c r="B14" s="187"/>
      <c r="C14" s="236" t="s">
        <v>92</v>
      </c>
      <c r="D14" s="76"/>
      <c r="E14" s="231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51"/>
      <c r="AB14" s="203"/>
    </row>
    <row r="15" spans="1:28" ht="15" customHeight="1">
      <c r="A15" s="220"/>
      <c r="B15" s="187" t="s">
        <v>151</v>
      </c>
      <c r="C15" s="235"/>
      <c r="D15" s="234"/>
      <c r="E15" s="234"/>
      <c r="F15" s="233">
        <f>SUM(F12,F13,F14)</f>
        <v>0</v>
      </c>
      <c r="G15" s="233">
        <f t="shared" ref="G15:Z15" si="1">SUM(G12,G13,G14)</f>
        <v>0</v>
      </c>
      <c r="H15" s="233">
        <f t="shared" si="1"/>
        <v>0</v>
      </c>
      <c r="I15" s="233">
        <f t="shared" si="1"/>
        <v>0</v>
      </c>
      <c r="J15" s="233">
        <f t="shared" si="1"/>
        <v>0</v>
      </c>
      <c r="K15" s="233">
        <f t="shared" si="1"/>
        <v>0</v>
      </c>
      <c r="L15" s="233">
        <f t="shared" si="1"/>
        <v>0</v>
      </c>
      <c r="M15" s="233">
        <f t="shared" si="1"/>
        <v>0</v>
      </c>
      <c r="N15" s="233">
        <f t="shared" si="1"/>
        <v>0</v>
      </c>
      <c r="O15" s="233">
        <f t="shared" si="1"/>
        <v>0</v>
      </c>
      <c r="P15" s="233">
        <f t="shared" si="1"/>
        <v>0</v>
      </c>
      <c r="Q15" s="233">
        <f t="shared" si="1"/>
        <v>0</v>
      </c>
      <c r="R15" s="233">
        <f t="shared" si="1"/>
        <v>0</v>
      </c>
      <c r="S15" s="233">
        <f t="shared" si="1"/>
        <v>0</v>
      </c>
      <c r="T15" s="233">
        <f t="shared" si="1"/>
        <v>0</v>
      </c>
      <c r="U15" s="233">
        <f t="shared" si="1"/>
        <v>0</v>
      </c>
      <c r="V15" s="233">
        <f t="shared" si="1"/>
        <v>0</v>
      </c>
      <c r="W15" s="233">
        <f t="shared" si="1"/>
        <v>0</v>
      </c>
      <c r="X15" s="233">
        <f t="shared" si="1"/>
        <v>0</v>
      </c>
      <c r="Y15" s="233">
        <f t="shared" si="1"/>
        <v>0</v>
      </c>
      <c r="Z15" s="233">
        <f t="shared" si="1"/>
        <v>0</v>
      </c>
      <c r="AA15" s="51"/>
      <c r="AB15" s="233">
        <f>SUM(AB12,AB13,AB14)</f>
        <v>0</v>
      </c>
    </row>
    <row r="16" spans="1:28" ht="15" customHeight="1">
      <c r="A16" s="220"/>
      <c r="B16" s="222"/>
      <c r="C16" s="69" t="s">
        <v>85</v>
      </c>
      <c r="D16" s="232"/>
      <c r="E16" s="231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51"/>
      <c r="AB16" s="180"/>
    </row>
    <row r="17" spans="1:28" ht="15" customHeight="1">
      <c r="A17" s="220"/>
      <c r="B17" s="221"/>
      <c r="C17" s="178" t="s">
        <v>91</v>
      </c>
      <c r="D17" s="230"/>
      <c r="E17" s="22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51"/>
      <c r="AB17" s="219"/>
    </row>
    <row r="18" spans="1:28" ht="15" customHeight="1">
      <c r="A18" s="220"/>
      <c r="B18" s="221"/>
      <c r="C18" s="228"/>
      <c r="D18" s="227" t="s">
        <v>90</v>
      </c>
      <c r="E18" s="226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51"/>
      <c r="AB18" s="225"/>
    </row>
    <row r="19" spans="1:28" ht="15" customHeight="1">
      <c r="A19" s="220"/>
      <c r="B19" s="221"/>
      <c r="C19" s="160" t="s">
        <v>89</v>
      </c>
      <c r="D19" s="145"/>
      <c r="E19" s="144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51"/>
      <c r="AB19" s="225"/>
    </row>
    <row r="20" spans="1:28" ht="15" customHeight="1">
      <c r="A20" s="220"/>
      <c r="B20" s="221"/>
      <c r="C20" s="160" t="s">
        <v>88</v>
      </c>
      <c r="D20" s="145"/>
      <c r="E20" s="144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51"/>
      <c r="AB20" s="225"/>
    </row>
    <row r="21" spans="1:28" ht="15" customHeight="1">
      <c r="A21" s="220"/>
      <c r="B21" s="221"/>
      <c r="C21" s="160" t="s">
        <v>87</v>
      </c>
      <c r="D21" s="145"/>
      <c r="E21" s="144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51"/>
      <c r="AB21" s="225"/>
    </row>
    <row r="22" spans="1:28" s="267" customFormat="1" ht="15" customHeight="1">
      <c r="A22" s="312"/>
      <c r="B22" s="221"/>
      <c r="C22" s="160" t="s">
        <v>144</v>
      </c>
      <c r="D22" s="145"/>
      <c r="E22" s="144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51"/>
      <c r="AB22" s="313"/>
    </row>
    <row r="23" spans="1:28" ht="15" customHeight="1">
      <c r="A23" s="220"/>
      <c r="B23" s="172" t="s">
        <v>86</v>
      </c>
      <c r="C23" s="224"/>
      <c r="D23" s="224"/>
      <c r="E23" s="223"/>
      <c r="F23" s="169">
        <f>SUM(F16:F22)</f>
        <v>0</v>
      </c>
      <c r="G23" s="169">
        <f t="shared" ref="G23:Z23" si="2">SUM(G16:G22)</f>
        <v>0</v>
      </c>
      <c r="H23" s="169">
        <f t="shared" si="2"/>
        <v>0</v>
      </c>
      <c r="I23" s="169">
        <f t="shared" si="2"/>
        <v>0</v>
      </c>
      <c r="J23" s="169">
        <f t="shared" si="2"/>
        <v>0</v>
      </c>
      <c r="K23" s="169">
        <f t="shared" si="2"/>
        <v>0</v>
      </c>
      <c r="L23" s="169">
        <f t="shared" si="2"/>
        <v>0</v>
      </c>
      <c r="M23" s="169">
        <f t="shared" si="2"/>
        <v>0</v>
      </c>
      <c r="N23" s="169">
        <f t="shared" si="2"/>
        <v>0</v>
      </c>
      <c r="O23" s="169">
        <f t="shared" si="2"/>
        <v>0</v>
      </c>
      <c r="P23" s="169">
        <f t="shared" si="2"/>
        <v>0</v>
      </c>
      <c r="Q23" s="169">
        <f t="shared" si="2"/>
        <v>0</v>
      </c>
      <c r="R23" s="169">
        <f t="shared" si="2"/>
        <v>0</v>
      </c>
      <c r="S23" s="169">
        <f t="shared" si="2"/>
        <v>0</v>
      </c>
      <c r="T23" s="169">
        <f t="shared" si="2"/>
        <v>0</v>
      </c>
      <c r="U23" s="169">
        <f t="shared" si="2"/>
        <v>0</v>
      </c>
      <c r="V23" s="169">
        <f t="shared" si="2"/>
        <v>0</v>
      </c>
      <c r="W23" s="169">
        <f t="shared" si="2"/>
        <v>0</v>
      </c>
      <c r="X23" s="169">
        <f t="shared" si="2"/>
        <v>0</v>
      </c>
      <c r="Y23" s="169">
        <f t="shared" si="2"/>
        <v>0</v>
      </c>
      <c r="Z23" s="169">
        <f t="shared" si="2"/>
        <v>0</v>
      </c>
      <c r="AA23" s="51"/>
      <c r="AB23" s="169">
        <f>SUM(AB16:AB22)</f>
        <v>0</v>
      </c>
    </row>
    <row r="24" spans="1:28" ht="15" customHeight="1">
      <c r="A24" s="220"/>
      <c r="B24" s="314"/>
      <c r="C24" s="146" t="s">
        <v>85</v>
      </c>
      <c r="D24" s="181"/>
      <c r="E24" s="189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51"/>
      <c r="AB24" s="177"/>
    </row>
    <row r="25" spans="1:28" ht="15" customHeight="1">
      <c r="A25" s="220"/>
      <c r="B25" s="315"/>
      <c r="C25" s="142"/>
      <c r="D25" s="141"/>
      <c r="E25" s="140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51"/>
      <c r="AB25" s="219"/>
    </row>
    <row r="26" spans="1:28" ht="15" customHeight="1">
      <c r="A26" s="220"/>
      <c r="B26" s="149" t="s">
        <v>84</v>
      </c>
      <c r="C26" s="148"/>
      <c r="D26" s="148"/>
      <c r="E26" s="148"/>
      <c r="F26" s="316">
        <f t="shared" ref="F26:Z26" si="3">SUM(F24:F25)</f>
        <v>0</v>
      </c>
      <c r="G26" s="316">
        <f t="shared" si="3"/>
        <v>0</v>
      </c>
      <c r="H26" s="316">
        <f t="shared" si="3"/>
        <v>0</v>
      </c>
      <c r="I26" s="316">
        <f t="shared" si="3"/>
        <v>0</v>
      </c>
      <c r="J26" s="316">
        <f t="shared" si="3"/>
        <v>0</v>
      </c>
      <c r="K26" s="316">
        <f t="shared" si="3"/>
        <v>0</v>
      </c>
      <c r="L26" s="316">
        <f t="shared" si="3"/>
        <v>0</v>
      </c>
      <c r="M26" s="316">
        <f t="shared" si="3"/>
        <v>0</v>
      </c>
      <c r="N26" s="316">
        <f t="shared" si="3"/>
        <v>0</v>
      </c>
      <c r="O26" s="316">
        <f t="shared" si="3"/>
        <v>0</v>
      </c>
      <c r="P26" s="316">
        <f t="shared" si="3"/>
        <v>0</v>
      </c>
      <c r="Q26" s="316">
        <f t="shared" si="3"/>
        <v>0</v>
      </c>
      <c r="R26" s="316">
        <f t="shared" si="3"/>
        <v>0</v>
      </c>
      <c r="S26" s="316">
        <f t="shared" si="3"/>
        <v>0</v>
      </c>
      <c r="T26" s="316">
        <f t="shared" si="3"/>
        <v>0</v>
      </c>
      <c r="U26" s="316">
        <f t="shared" si="3"/>
        <v>0</v>
      </c>
      <c r="V26" s="316">
        <f t="shared" si="3"/>
        <v>0</v>
      </c>
      <c r="W26" s="316">
        <f t="shared" si="3"/>
        <v>0</v>
      </c>
      <c r="X26" s="316">
        <f t="shared" si="3"/>
        <v>0</v>
      </c>
      <c r="Y26" s="316">
        <f t="shared" si="3"/>
        <v>0</v>
      </c>
      <c r="Z26" s="316">
        <f t="shared" si="3"/>
        <v>0</v>
      </c>
      <c r="AA26" s="51"/>
      <c r="AB26" s="316">
        <f>SUM(AB24:AB25)</f>
        <v>0</v>
      </c>
    </row>
    <row r="27" spans="1:28" ht="15" customHeight="1">
      <c r="A27" s="135"/>
      <c r="B27" s="143"/>
      <c r="C27" s="142"/>
      <c r="D27" s="141"/>
      <c r="E27" s="140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51"/>
      <c r="AB27" s="219"/>
    </row>
    <row r="28" spans="1:28" ht="15" customHeight="1">
      <c r="A28" s="135"/>
      <c r="B28" s="138" t="s">
        <v>83</v>
      </c>
      <c r="C28" s="137"/>
      <c r="D28" s="137"/>
      <c r="E28" s="137"/>
      <c r="F28" s="136">
        <f t="shared" ref="F28:Z28" si="4">SUM(F27:F27)</f>
        <v>0</v>
      </c>
      <c r="G28" s="136">
        <f t="shared" si="4"/>
        <v>0</v>
      </c>
      <c r="H28" s="136">
        <f t="shared" si="4"/>
        <v>0</v>
      </c>
      <c r="I28" s="136">
        <f t="shared" si="4"/>
        <v>0</v>
      </c>
      <c r="J28" s="136">
        <f t="shared" si="4"/>
        <v>0</v>
      </c>
      <c r="K28" s="136">
        <f t="shared" si="4"/>
        <v>0</v>
      </c>
      <c r="L28" s="136">
        <f t="shared" si="4"/>
        <v>0</v>
      </c>
      <c r="M28" s="136">
        <f t="shared" si="4"/>
        <v>0</v>
      </c>
      <c r="N28" s="136">
        <f t="shared" si="4"/>
        <v>0</v>
      </c>
      <c r="O28" s="136">
        <f t="shared" si="4"/>
        <v>0</v>
      </c>
      <c r="P28" s="136">
        <f t="shared" si="4"/>
        <v>0</v>
      </c>
      <c r="Q28" s="136">
        <f t="shared" si="4"/>
        <v>0</v>
      </c>
      <c r="R28" s="136">
        <f t="shared" si="4"/>
        <v>0</v>
      </c>
      <c r="S28" s="136">
        <f t="shared" si="4"/>
        <v>0</v>
      </c>
      <c r="T28" s="136">
        <f t="shared" si="4"/>
        <v>0</v>
      </c>
      <c r="U28" s="136">
        <f t="shared" si="4"/>
        <v>0</v>
      </c>
      <c r="V28" s="136">
        <f t="shared" si="4"/>
        <v>0</v>
      </c>
      <c r="W28" s="136">
        <f t="shared" si="4"/>
        <v>0</v>
      </c>
      <c r="X28" s="136">
        <f t="shared" si="4"/>
        <v>0</v>
      </c>
      <c r="Y28" s="136">
        <f t="shared" si="4"/>
        <v>0</v>
      </c>
      <c r="Z28" s="136">
        <f t="shared" si="4"/>
        <v>0</v>
      </c>
      <c r="AA28" s="51"/>
      <c r="AB28" s="136">
        <f>SUM(AB27:AB27)</f>
        <v>0</v>
      </c>
    </row>
    <row r="29" spans="1:28" ht="15" customHeight="1">
      <c r="A29" s="218" t="s">
        <v>82</v>
      </c>
      <c r="B29" s="217"/>
      <c r="C29" s="217"/>
      <c r="D29" s="217"/>
      <c r="E29" s="130"/>
      <c r="F29" s="129">
        <f t="shared" ref="F29:Z29" si="5">SUM(F15,F23,F26,F28)</f>
        <v>0</v>
      </c>
      <c r="G29" s="129">
        <f t="shared" si="5"/>
        <v>0</v>
      </c>
      <c r="H29" s="129">
        <f t="shared" si="5"/>
        <v>0</v>
      </c>
      <c r="I29" s="129">
        <f t="shared" si="5"/>
        <v>0</v>
      </c>
      <c r="J29" s="129">
        <f t="shared" si="5"/>
        <v>0</v>
      </c>
      <c r="K29" s="129">
        <f t="shared" si="5"/>
        <v>0</v>
      </c>
      <c r="L29" s="129">
        <f t="shared" si="5"/>
        <v>0</v>
      </c>
      <c r="M29" s="129">
        <f t="shared" si="5"/>
        <v>0</v>
      </c>
      <c r="N29" s="129">
        <f t="shared" si="5"/>
        <v>0</v>
      </c>
      <c r="O29" s="129">
        <f t="shared" si="5"/>
        <v>0</v>
      </c>
      <c r="P29" s="129">
        <f t="shared" si="5"/>
        <v>0</v>
      </c>
      <c r="Q29" s="129">
        <f t="shared" si="5"/>
        <v>0</v>
      </c>
      <c r="R29" s="129">
        <f t="shared" si="5"/>
        <v>0</v>
      </c>
      <c r="S29" s="129">
        <f t="shared" si="5"/>
        <v>0</v>
      </c>
      <c r="T29" s="129">
        <f t="shared" si="5"/>
        <v>0</v>
      </c>
      <c r="U29" s="129">
        <f t="shared" si="5"/>
        <v>0</v>
      </c>
      <c r="V29" s="129">
        <f t="shared" si="5"/>
        <v>0</v>
      </c>
      <c r="W29" s="129">
        <f t="shared" si="5"/>
        <v>0</v>
      </c>
      <c r="X29" s="129">
        <f t="shared" si="5"/>
        <v>0</v>
      </c>
      <c r="Y29" s="129">
        <f t="shared" si="5"/>
        <v>0</v>
      </c>
      <c r="Z29" s="129">
        <f t="shared" si="5"/>
        <v>0</v>
      </c>
      <c r="AA29" s="51"/>
      <c r="AB29" s="129">
        <f>SUM(AB15,AB23,AB26,AB28)</f>
        <v>0</v>
      </c>
    </row>
    <row r="30" spans="1:28" ht="3" customHeight="1">
      <c r="A30" s="55"/>
      <c r="B30" s="89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1"/>
      <c r="AB30" s="55"/>
    </row>
    <row r="31" spans="1:28" ht="15" customHeight="1">
      <c r="A31" s="216"/>
      <c r="B31" s="215"/>
      <c r="C31" s="214" t="s">
        <v>81</v>
      </c>
      <c r="D31" s="213"/>
      <c r="E31" s="212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51"/>
      <c r="AB31" s="188"/>
    </row>
    <row r="32" spans="1:28" ht="15" customHeight="1">
      <c r="A32" s="209"/>
      <c r="B32" s="187"/>
      <c r="C32" s="201"/>
      <c r="D32" s="331" t="s">
        <v>80</v>
      </c>
      <c r="E32" s="332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51"/>
      <c r="AB32" s="188"/>
    </row>
    <row r="33" spans="1:28" ht="15" customHeight="1">
      <c r="A33" s="209"/>
      <c r="B33" s="187"/>
      <c r="C33" s="198"/>
      <c r="D33" s="333" t="s">
        <v>79</v>
      </c>
      <c r="E33" s="334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51"/>
      <c r="AB33" s="211"/>
    </row>
    <row r="34" spans="1:28" ht="15" customHeight="1">
      <c r="A34" s="209"/>
      <c r="B34" s="187"/>
      <c r="C34" s="205" t="s">
        <v>78</v>
      </c>
      <c r="D34" s="76"/>
      <c r="E34" s="76"/>
      <c r="F34" s="75">
        <f t="shared" ref="F34:Z34" si="6">SUM(F32:F33)</f>
        <v>0</v>
      </c>
      <c r="G34" s="75">
        <f t="shared" si="6"/>
        <v>0</v>
      </c>
      <c r="H34" s="75">
        <f t="shared" si="6"/>
        <v>0</v>
      </c>
      <c r="I34" s="75">
        <f t="shared" si="6"/>
        <v>0</v>
      </c>
      <c r="J34" s="75">
        <f t="shared" si="6"/>
        <v>0</v>
      </c>
      <c r="K34" s="75">
        <f t="shared" si="6"/>
        <v>0</v>
      </c>
      <c r="L34" s="75">
        <f t="shared" si="6"/>
        <v>0</v>
      </c>
      <c r="M34" s="75">
        <f t="shared" si="6"/>
        <v>0</v>
      </c>
      <c r="N34" s="75">
        <f t="shared" si="6"/>
        <v>0</v>
      </c>
      <c r="O34" s="75">
        <f t="shared" si="6"/>
        <v>0</v>
      </c>
      <c r="P34" s="75">
        <f t="shared" si="6"/>
        <v>0</v>
      </c>
      <c r="Q34" s="75">
        <f t="shared" si="6"/>
        <v>0</v>
      </c>
      <c r="R34" s="75">
        <f t="shared" si="6"/>
        <v>0</v>
      </c>
      <c r="S34" s="75">
        <f t="shared" si="6"/>
        <v>0</v>
      </c>
      <c r="T34" s="75">
        <f t="shared" si="6"/>
        <v>0</v>
      </c>
      <c r="U34" s="75">
        <f t="shared" si="6"/>
        <v>0</v>
      </c>
      <c r="V34" s="75">
        <f t="shared" si="6"/>
        <v>0</v>
      </c>
      <c r="W34" s="75">
        <f t="shared" si="6"/>
        <v>0</v>
      </c>
      <c r="X34" s="75">
        <f t="shared" si="6"/>
        <v>0</v>
      </c>
      <c r="Y34" s="75">
        <f t="shared" si="6"/>
        <v>0</v>
      </c>
      <c r="Z34" s="75">
        <f t="shared" si="6"/>
        <v>0</v>
      </c>
      <c r="AA34" s="51"/>
      <c r="AB34" s="75">
        <f>SUM(AB32:AB33)</f>
        <v>0</v>
      </c>
    </row>
    <row r="35" spans="1:28" ht="15" customHeight="1">
      <c r="A35" s="209"/>
      <c r="B35" s="187"/>
      <c r="C35" s="201"/>
      <c r="D35" s="331" t="s">
        <v>77</v>
      </c>
      <c r="E35" s="332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51"/>
      <c r="AB35" s="188"/>
    </row>
    <row r="36" spans="1:28" ht="15" customHeight="1">
      <c r="A36" s="209"/>
      <c r="B36" s="187"/>
      <c r="C36" s="201"/>
      <c r="D36" s="66" t="s">
        <v>76</v>
      </c>
      <c r="E36" s="210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51"/>
      <c r="AB36" s="211"/>
    </row>
    <row r="37" spans="1:28" ht="15" customHeight="1">
      <c r="A37" s="209"/>
      <c r="B37" s="187"/>
      <c r="C37" s="198"/>
      <c r="D37" s="197"/>
      <c r="E37" s="207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51"/>
      <c r="AB37" s="206"/>
    </row>
    <row r="38" spans="1:28" ht="15" customHeight="1">
      <c r="A38" s="209"/>
      <c r="B38" s="187"/>
      <c r="C38" s="205" t="s">
        <v>75</v>
      </c>
      <c r="D38" s="76"/>
      <c r="E38" s="76"/>
      <c r="F38" s="75">
        <f t="shared" ref="F38:Z38" si="7">SUM(F35:F37)</f>
        <v>0</v>
      </c>
      <c r="G38" s="75">
        <f t="shared" si="7"/>
        <v>0</v>
      </c>
      <c r="H38" s="75">
        <f t="shared" si="7"/>
        <v>0</v>
      </c>
      <c r="I38" s="75">
        <f t="shared" si="7"/>
        <v>0</v>
      </c>
      <c r="J38" s="75">
        <f t="shared" si="7"/>
        <v>0</v>
      </c>
      <c r="K38" s="75">
        <f t="shared" si="7"/>
        <v>0</v>
      </c>
      <c r="L38" s="75">
        <f t="shared" si="7"/>
        <v>0</v>
      </c>
      <c r="M38" s="75">
        <f t="shared" si="7"/>
        <v>0</v>
      </c>
      <c r="N38" s="75">
        <f t="shared" si="7"/>
        <v>0</v>
      </c>
      <c r="O38" s="75">
        <f t="shared" si="7"/>
        <v>0</v>
      </c>
      <c r="P38" s="75">
        <f t="shared" si="7"/>
        <v>0</v>
      </c>
      <c r="Q38" s="75">
        <f t="shared" si="7"/>
        <v>0</v>
      </c>
      <c r="R38" s="75">
        <f t="shared" si="7"/>
        <v>0</v>
      </c>
      <c r="S38" s="75">
        <f t="shared" si="7"/>
        <v>0</v>
      </c>
      <c r="T38" s="75">
        <f t="shared" si="7"/>
        <v>0</v>
      </c>
      <c r="U38" s="75">
        <f t="shared" si="7"/>
        <v>0</v>
      </c>
      <c r="V38" s="75">
        <f t="shared" si="7"/>
        <v>0</v>
      </c>
      <c r="W38" s="75">
        <f t="shared" si="7"/>
        <v>0</v>
      </c>
      <c r="X38" s="75">
        <f t="shared" si="7"/>
        <v>0</v>
      </c>
      <c r="Y38" s="75">
        <f t="shared" si="7"/>
        <v>0</v>
      </c>
      <c r="Z38" s="75">
        <f t="shared" si="7"/>
        <v>0</v>
      </c>
      <c r="AA38" s="51"/>
      <c r="AB38" s="75">
        <f>SUM(AB35:AB37)</f>
        <v>0</v>
      </c>
    </row>
    <row r="39" spans="1:28" ht="15" customHeight="1">
      <c r="A39" s="330"/>
      <c r="B39" s="187"/>
      <c r="C39" s="205" t="s">
        <v>74</v>
      </c>
      <c r="D39" s="204"/>
      <c r="E39" s="204"/>
      <c r="F39" s="203">
        <v>0</v>
      </c>
      <c r="G39" s="203">
        <v>0</v>
      </c>
      <c r="H39" s="203">
        <v>0</v>
      </c>
      <c r="I39" s="203">
        <v>0</v>
      </c>
      <c r="J39" s="203">
        <v>0</v>
      </c>
      <c r="K39" s="203">
        <v>0</v>
      </c>
      <c r="L39" s="203">
        <v>0</v>
      </c>
      <c r="M39" s="203">
        <v>0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3">
        <v>0</v>
      </c>
      <c r="W39" s="203">
        <v>0</v>
      </c>
      <c r="X39" s="203">
        <v>0</v>
      </c>
      <c r="Y39" s="203">
        <v>0</v>
      </c>
      <c r="Z39" s="203">
        <v>0</v>
      </c>
      <c r="AA39" s="51"/>
      <c r="AB39" s="75">
        <v>0</v>
      </c>
    </row>
    <row r="40" spans="1:28" ht="15" customHeight="1">
      <c r="A40" s="330"/>
      <c r="B40" s="199"/>
      <c r="C40" s="201"/>
      <c r="D40" s="331" t="s">
        <v>73</v>
      </c>
      <c r="E40" s="332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51"/>
      <c r="AB40" s="99"/>
    </row>
    <row r="41" spans="1:28" ht="15" customHeight="1">
      <c r="A41" s="330"/>
      <c r="B41" s="199"/>
      <c r="C41" s="201"/>
      <c r="D41" s="66" t="s">
        <v>72</v>
      </c>
      <c r="E41" s="202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51"/>
      <c r="AB41" s="95"/>
    </row>
    <row r="42" spans="1:28" ht="15" customHeight="1">
      <c r="A42" s="330"/>
      <c r="B42" s="199"/>
      <c r="C42" s="198"/>
      <c r="D42" s="197"/>
      <c r="E42" s="196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51"/>
      <c r="AB42" s="195"/>
    </row>
    <row r="43" spans="1:28" ht="15" customHeight="1">
      <c r="A43" s="330"/>
      <c r="B43" s="187"/>
      <c r="C43" s="194" t="s">
        <v>71</v>
      </c>
      <c r="D43" s="193"/>
      <c r="E43" s="192"/>
      <c r="F43" s="72">
        <f t="shared" ref="F43:Z43" si="8">SUM(F40:F42)</f>
        <v>0</v>
      </c>
      <c r="G43" s="72">
        <f t="shared" si="8"/>
        <v>0</v>
      </c>
      <c r="H43" s="72">
        <f t="shared" si="8"/>
        <v>0</v>
      </c>
      <c r="I43" s="72">
        <f t="shared" si="8"/>
        <v>0</v>
      </c>
      <c r="J43" s="72">
        <f t="shared" si="8"/>
        <v>0</v>
      </c>
      <c r="K43" s="72">
        <f t="shared" si="8"/>
        <v>0</v>
      </c>
      <c r="L43" s="72">
        <f t="shared" si="8"/>
        <v>0</v>
      </c>
      <c r="M43" s="72">
        <f t="shared" si="8"/>
        <v>0</v>
      </c>
      <c r="N43" s="72">
        <f t="shared" si="8"/>
        <v>0</v>
      </c>
      <c r="O43" s="72">
        <f t="shared" si="8"/>
        <v>0</v>
      </c>
      <c r="P43" s="72">
        <f t="shared" si="8"/>
        <v>0</v>
      </c>
      <c r="Q43" s="72">
        <f t="shared" si="8"/>
        <v>0</v>
      </c>
      <c r="R43" s="72">
        <f t="shared" si="8"/>
        <v>0</v>
      </c>
      <c r="S43" s="72">
        <f t="shared" si="8"/>
        <v>0</v>
      </c>
      <c r="T43" s="72">
        <f t="shared" si="8"/>
        <v>0</v>
      </c>
      <c r="U43" s="72">
        <f t="shared" si="8"/>
        <v>0</v>
      </c>
      <c r="V43" s="72">
        <f t="shared" si="8"/>
        <v>0</v>
      </c>
      <c r="W43" s="72">
        <f t="shared" si="8"/>
        <v>0</v>
      </c>
      <c r="X43" s="72">
        <f t="shared" si="8"/>
        <v>0</v>
      </c>
      <c r="Y43" s="72">
        <f t="shared" si="8"/>
        <v>0</v>
      </c>
      <c r="Z43" s="72">
        <f t="shared" si="8"/>
        <v>0</v>
      </c>
      <c r="AA43" s="51"/>
      <c r="AB43" s="72">
        <f>SUM(AB40:AB42)</f>
        <v>0</v>
      </c>
    </row>
    <row r="44" spans="1:28" ht="15" customHeight="1">
      <c r="A44" s="330"/>
      <c r="B44" s="187"/>
      <c r="C44" s="191" t="s">
        <v>70</v>
      </c>
      <c r="D44" s="190"/>
      <c r="E44" s="189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51"/>
      <c r="AB44" s="188"/>
    </row>
    <row r="45" spans="1:28" ht="15" customHeight="1">
      <c r="A45" s="330"/>
      <c r="B45" s="187"/>
      <c r="C45" s="186" t="s">
        <v>69</v>
      </c>
      <c r="D45" s="61"/>
      <c r="E45" s="14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51"/>
      <c r="AB45" s="60"/>
    </row>
    <row r="46" spans="1:28" ht="15" customHeight="1">
      <c r="A46" s="330"/>
      <c r="B46" s="185" t="s">
        <v>152</v>
      </c>
      <c r="C46" s="184"/>
      <c r="D46" s="184"/>
      <c r="E46" s="184"/>
      <c r="F46" s="183">
        <f t="shared" ref="F46:Z46" si="9">SUM(F31,F34,F38,F39,F43,F44,F45)</f>
        <v>0</v>
      </c>
      <c r="G46" s="183">
        <f t="shared" si="9"/>
        <v>0</v>
      </c>
      <c r="H46" s="183">
        <f t="shared" si="9"/>
        <v>0</v>
      </c>
      <c r="I46" s="183">
        <f t="shared" si="9"/>
        <v>0</v>
      </c>
      <c r="J46" s="183">
        <f t="shared" si="9"/>
        <v>0</v>
      </c>
      <c r="K46" s="183">
        <f t="shared" si="9"/>
        <v>0</v>
      </c>
      <c r="L46" s="183">
        <f t="shared" si="9"/>
        <v>0</v>
      </c>
      <c r="M46" s="183">
        <f t="shared" si="9"/>
        <v>0</v>
      </c>
      <c r="N46" s="183">
        <f t="shared" si="9"/>
        <v>0</v>
      </c>
      <c r="O46" s="183">
        <f t="shared" si="9"/>
        <v>0</v>
      </c>
      <c r="P46" s="183">
        <f t="shared" si="9"/>
        <v>0</v>
      </c>
      <c r="Q46" s="183">
        <f t="shared" si="9"/>
        <v>0</v>
      </c>
      <c r="R46" s="183">
        <f t="shared" si="9"/>
        <v>0</v>
      </c>
      <c r="S46" s="183">
        <f t="shared" si="9"/>
        <v>0</v>
      </c>
      <c r="T46" s="183">
        <f t="shared" si="9"/>
        <v>0</v>
      </c>
      <c r="U46" s="183">
        <f t="shared" si="9"/>
        <v>0</v>
      </c>
      <c r="V46" s="183">
        <f t="shared" si="9"/>
        <v>0</v>
      </c>
      <c r="W46" s="183">
        <f t="shared" si="9"/>
        <v>0</v>
      </c>
      <c r="X46" s="183">
        <f t="shared" si="9"/>
        <v>0</v>
      </c>
      <c r="Y46" s="183">
        <f t="shared" si="9"/>
        <v>0</v>
      </c>
      <c r="Z46" s="183">
        <f t="shared" si="9"/>
        <v>0</v>
      </c>
      <c r="AA46" s="51"/>
      <c r="AB46" s="183">
        <f>SUM(AB31,AB34,AB38,AB39,AB43,AB44,AB45)</f>
        <v>0</v>
      </c>
    </row>
    <row r="47" spans="1:28" ht="15" customHeight="1">
      <c r="A47" s="330"/>
      <c r="B47" s="182"/>
      <c r="C47" s="167" t="s">
        <v>68</v>
      </c>
      <c r="D47" s="166"/>
      <c r="E47" s="166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51"/>
      <c r="AB47" s="150"/>
    </row>
    <row r="48" spans="1:28" ht="15" customHeight="1">
      <c r="A48" s="330"/>
      <c r="B48" s="179"/>
      <c r="C48" s="157"/>
      <c r="D48" s="146" t="s">
        <v>67</v>
      </c>
      <c r="E48" s="181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51"/>
      <c r="AB48" s="180"/>
    </row>
    <row r="49" spans="1:28" ht="15" customHeight="1">
      <c r="A49" s="330"/>
      <c r="B49" s="179"/>
      <c r="C49" s="157"/>
      <c r="D49" s="163" t="s">
        <v>66</v>
      </c>
      <c r="E49" s="159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51"/>
      <c r="AB49" s="177"/>
    </row>
    <row r="50" spans="1:28" ht="15" customHeight="1">
      <c r="A50" s="330"/>
      <c r="B50" s="179"/>
      <c r="C50" s="157"/>
      <c r="D50" s="160" t="s">
        <v>65</v>
      </c>
      <c r="E50" s="159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51"/>
      <c r="AB50" s="177"/>
    </row>
    <row r="51" spans="1:28" ht="15" customHeight="1">
      <c r="A51" s="330"/>
      <c r="B51" s="179"/>
      <c r="C51" s="157"/>
      <c r="D51" s="163" t="s">
        <v>64</v>
      </c>
      <c r="E51" s="159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51"/>
      <c r="AB51" s="177"/>
    </row>
    <row r="52" spans="1:28" ht="15" customHeight="1">
      <c r="A52" s="330"/>
      <c r="B52" s="179"/>
      <c r="C52" s="157"/>
      <c r="D52" s="160" t="s">
        <v>63</v>
      </c>
      <c r="E52" s="159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51"/>
      <c r="AB52" s="177"/>
    </row>
    <row r="53" spans="1:28" ht="15" customHeight="1">
      <c r="A53" s="330"/>
      <c r="B53" s="176"/>
      <c r="C53" s="157"/>
      <c r="D53" s="156"/>
      <c r="E53" s="15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51"/>
      <c r="AB53" s="175"/>
    </row>
    <row r="54" spans="1:28" ht="15" customHeight="1">
      <c r="A54" s="330"/>
      <c r="B54" s="174"/>
      <c r="C54" s="152" t="s">
        <v>62</v>
      </c>
      <c r="D54" s="151"/>
      <c r="E54" s="151"/>
      <c r="F54" s="173">
        <f t="shared" ref="F54:Z54" si="10">SUM(F48:F53)</f>
        <v>0</v>
      </c>
      <c r="G54" s="173">
        <f t="shared" si="10"/>
        <v>0</v>
      </c>
      <c r="H54" s="173">
        <f t="shared" si="10"/>
        <v>0</v>
      </c>
      <c r="I54" s="173">
        <f t="shared" si="10"/>
        <v>0</v>
      </c>
      <c r="J54" s="173">
        <f t="shared" si="10"/>
        <v>0</v>
      </c>
      <c r="K54" s="173">
        <f t="shared" si="10"/>
        <v>0</v>
      </c>
      <c r="L54" s="173">
        <f t="shared" si="10"/>
        <v>0</v>
      </c>
      <c r="M54" s="173">
        <f t="shared" si="10"/>
        <v>0</v>
      </c>
      <c r="N54" s="173">
        <f t="shared" si="10"/>
        <v>0</v>
      </c>
      <c r="O54" s="173">
        <f t="shared" si="10"/>
        <v>0</v>
      </c>
      <c r="P54" s="173">
        <f t="shared" si="10"/>
        <v>0</v>
      </c>
      <c r="Q54" s="173">
        <f t="shared" si="10"/>
        <v>0</v>
      </c>
      <c r="R54" s="173">
        <f t="shared" si="10"/>
        <v>0</v>
      </c>
      <c r="S54" s="173">
        <f t="shared" si="10"/>
        <v>0</v>
      </c>
      <c r="T54" s="173">
        <f t="shared" si="10"/>
        <v>0</v>
      </c>
      <c r="U54" s="173">
        <f t="shared" si="10"/>
        <v>0</v>
      </c>
      <c r="V54" s="173">
        <f t="shared" si="10"/>
        <v>0</v>
      </c>
      <c r="W54" s="173">
        <f t="shared" si="10"/>
        <v>0</v>
      </c>
      <c r="X54" s="173">
        <f t="shared" si="10"/>
        <v>0</v>
      </c>
      <c r="Y54" s="173">
        <f t="shared" si="10"/>
        <v>0</v>
      </c>
      <c r="Z54" s="173">
        <f t="shared" si="10"/>
        <v>0</v>
      </c>
      <c r="AA54" s="51"/>
      <c r="AB54" s="173">
        <f>SUM(AB48:AB53)</f>
        <v>0</v>
      </c>
    </row>
    <row r="55" spans="1:28" ht="15" customHeight="1">
      <c r="A55" s="330"/>
      <c r="B55" s="172" t="s">
        <v>145</v>
      </c>
      <c r="C55" s="171"/>
      <c r="D55" s="171"/>
      <c r="E55" s="170"/>
      <c r="F55" s="169">
        <f t="shared" ref="F55:Z55" si="11">SUM(F47,F54)</f>
        <v>0</v>
      </c>
      <c r="G55" s="169">
        <f t="shared" si="11"/>
        <v>0</v>
      </c>
      <c r="H55" s="169">
        <f t="shared" si="11"/>
        <v>0</v>
      </c>
      <c r="I55" s="169">
        <f t="shared" si="11"/>
        <v>0</v>
      </c>
      <c r="J55" s="169">
        <f t="shared" si="11"/>
        <v>0</v>
      </c>
      <c r="K55" s="169">
        <f t="shared" si="11"/>
        <v>0</v>
      </c>
      <c r="L55" s="169">
        <f t="shared" si="11"/>
        <v>0</v>
      </c>
      <c r="M55" s="169">
        <f t="shared" si="11"/>
        <v>0</v>
      </c>
      <c r="N55" s="169">
        <f t="shared" si="11"/>
        <v>0</v>
      </c>
      <c r="O55" s="169">
        <f t="shared" si="11"/>
        <v>0</v>
      </c>
      <c r="P55" s="169">
        <f t="shared" si="11"/>
        <v>0</v>
      </c>
      <c r="Q55" s="169">
        <f t="shared" si="11"/>
        <v>0</v>
      </c>
      <c r="R55" s="169">
        <f t="shared" si="11"/>
        <v>0</v>
      </c>
      <c r="S55" s="169">
        <f t="shared" si="11"/>
        <v>0</v>
      </c>
      <c r="T55" s="169">
        <f t="shared" si="11"/>
        <v>0</v>
      </c>
      <c r="U55" s="169">
        <f t="shared" si="11"/>
        <v>0</v>
      </c>
      <c r="V55" s="169">
        <f t="shared" si="11"/>
        <v>0</v>
      </c>
      <c r="W55" s="169">
        <f t="shared" si="11"/>
        <v>0</v>
      </c>
      <c r="X55" s="169">
        <f t="shared" si="11"/>
        <v>0</v>
      </c>
      <c r="Y55" s="169">
        <f t="shared" si="11"/>
        <v>0</v>
      </c>
      <c r="Z55" s="169">
        <f t="shared" si="11"/>
        <v>0</v>
      </c>
      <c r="AA55" s="51"/>
      <c r="AB55" s="169">
        <f>SUM(AB47,AB54)</f>
        <v>0</v>
      </c>
    </row>
    <row r="56" spans="1:28" ht="15" customHeight="1">
      <c r="A56" s="330"/>
      <c r="B56" s="168"/>
      <c r="C56" s="167" t="s">
        <v>68</v>
      </c>
      <c r="D56" s="166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51"/>
      <c r="AB56" s="165"/>
    </row>
    <row r="57" spans="1:28" ht="15" customHeight="1">
      <c r="A57" s="330"/>
      <c r="B57" s="158"/>
      <c r="C57" s="157"/>
      <c r="D57" s="146" t="s">
        <v>67</v>
      </c>
      <c r="E57" s="162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51"/>
      <c r="AB57" s="164"/>
    </row>
    <row r="58" spans="1:28" ht="15" customHeight="1">
      <c r="A58" s="330"/>
      <c r="B58" s="158"/>
      <c r="C58" s="157"/>
      <c r="D58" s="163" t="s">
        <v>66</v>
      </c>
      <c r="E58" s="162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51"/>
      <c r="AB58" s="161"/>
    </row>
    <row r="59" spans="1:28" ht="15" customHeight="1">
      <c r="A59" s="330"/>
      <c r="B59" s="158"/>
      <c r="C59" s="157"/>
      <c r="D59" s="160" t="s">
        <v>65</v>
      </c>
      <c r="E59" s="162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51"/>
      <c r="AB59" s="161"/>
    </row>
    <row r="60" spans="1:28" ht="15" customHeight="1">
      <c r="A60" s="330"/>
      <c r="B60" s="158"/>
      <c r="C60" s="157"/>
      <c r="D60" s="163" t="s">
        <v>64</v>
      </c>
      <c r="E60" s="162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51"/>
      <c r="AB60" s="161"/>
    </row>
    <row r="61" spans="1:28" ht="15" customHeight="1">
      <c r="A61" s="330"/>
      <c r="B61" s="158"/>
      <c r="C61" s="157"/>
      <c r="D61" s="160" t="s">
        <v>63</v>
      </c>
      <c r="E61" s="162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51"/>
      <c r="AB61" s="161"/>
    </row>
    <row r="62" spans="1:28" ht="15" customHeight="1">
      <c r="A62" s="330"/>
      <c r="B62" s="158"/>
      <c r="C62" s="157"/>
      <c r="D62" s="156"/>
      <c r="E62" s="155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51"/>
      <c r="AB62" s="154"/>
    </row>
    <row r="63" spans="1:28" ht="15" customHeight="1">
      <c r="A63" s="330"/>
      <c r="B63" s="153"/>
      <c r="C63" s="152" t="s">
        <v>62</v>
      </c>
      <c r="D63" s="151"/>
      <c r="E63" s="151"/>
      <c r="F63" s="150">
        <f t="shared" ref="F63:Z63" si="12">SUM(F57:F62)</f>
        <v>0</v>
      </c>
      <c r="G63" s="150">
        <f t="shared" si="12"/>
        <v>0</v>
      </c>
      <c r="H63" s="150">
        <f t="shared" si="12"/>
        <v>0</v>
      </c>
      <c r="I63" s="150">
        <f t="shared" si="12"/>
        <v>0</v>
      </c>
      <c r="J63" s="150">
        <f t="shared" si="12"/>
        <v>0</v>
      </c>
      <c r="K63" s="150">
        <f t="shared" si="12"/>
        <v>0</v>
      </c>
      <c r="L63" s="150">
        <f t="shared" si="12"/>
        <v>0</v>
      </c>
      <c r="M63" s="150">
        <f t="shared" si="12"/>
        <v>0</v>
      </c>
      <c r="N63" s="150">
        <f t="shared" si="12"/>
        <v>0</v>
      </c>
      <c r="O63" s="150">
        <f t="shared" si="12"/>
        <v>0</v>
      </c>
      <c r="P63" s="150">
        <f t="shared" si="12"/>
        <v>0</v>
      </c>
      <c r="Q63" s="150">
        <f t="shared" si="12"/>
        <v>0</v>
      </c>
      <c r="R63" s="150">
        <f t="shared" si="12"/>
        <v>0</v>
      </c>
      <c r="S63" s="150">
        <f t="shared" si="12"/>
        <v>0</v>
      </c>
      <c r="T63" s="150">
        <f t="shared" si="12"/>
        <v>0</v>
      </c>
      <c r="U63" s="150">
        <f t="shared" si="12"/>
        <v>0</v>
      </c>
      <c r="V63" s="150">
        <f t="shared" si="12"/>
        <v>0</v>
      </c>
      <c r="W63" s="150">
        <f t="shared" si="12"/>
        <v>0</v>
      </c>
      <c r="X63" s="150">
        <f t="shared" si="12"/>
        <v>0</v>
      </c>
      <c r="Y63" s="150">
        <f t="shared" si="12"/>
        <v>0</v>
      </c>
      <c r="Z63" s="150">
        <f t="shared" si="12"/>
        <v>0</v>
      </c>
      <c r="AA63" s="51"/>
      <c r="AB63" s="150">
        <f>SUM(AB57:AB62)</f>
        <v>0</v>
      </c>
    </row>
    <row r="64" spans="1:28" ht="15" customHeight="1">
      <c r="A64" s="330"/>
      <c r="B64" s="149" t="s">
        <v>61</v>
      </c>
      <c r="C64" s="148"/>
      <c r="D64" s="148"/>
      <c r="E64" s="148"/>
      <c r="F64" s="147">
        <f t="shared" ref="F64:Z64" si="13">SUM(F56,F63)</f>
        <v>0</v>
      </c>
      <c r="G64" s="147">
        <f t="shared" si="13"/>
        <v>0</v>
      </c>
      <c r="H64" s="147">
        <f t="shared" si="13"/>
        <v>0</v>
      </c>
      <c r="I64" s="147">
        <f t="shared" si="13"/>
        <v>0</v>
      </c>
      <c r="J64" s="147">
        <f t="shared" si="13"/>
        <v>0</v>
      </c>
      <c r="K64" s="147">
        <f t="shared" si="13"/>
        <v>0</v>
      </c>
      <c r="L64" s="147">
        <f t="shared" si="13"/>
        <v>0</v>
      </c>
      <c r="M64" s="147">
        <f t="shared" si="13"/>
        <v>0</v>
      </c>
      <c r="N64" s="147">
        <f t="shared" si="13"/>
        <v>0</v>
      </c>
      <c r="O64" s="147">
        <f t="shared" si="13"/>
        <v>0</v>
      </c>
      <c r="P64" s="147">
        <f t="shared" si="13"/>
        <v>0</v>
      </c>
      <c r="Q64" s="147">
        <f t="shared" si="13"/>
        <v>0</v>
      </c>
      <c r="R64" s="147">
        <f t="shared" si="13"/>
        <v>0</v>
      </c>
      <c r="S64" s="147">
        <f t="shared" si="13"/>
        <v>0</v>
      </c>
      <c r="T64" s="147">
        <f t="shared" si="13"/>
        <v>0</v>
      </c>
      <c r="U64" s="147">
        <f t="shared" si="13"/>
        <v>0</v>
      </c>
      <c r="V64" s="147">
        <f t="shared" si="13"/>
        <v>0</v>
      </c>
      <c r="W64" s="147">
        <f t="shared" si="13"/>
        <v>0</v>
      </c>
      <c r="X64" s="147">
        <f t="shared" si="13"/>
        <v>0</v>
      </c>
      <c r="Y64" s="147">
        <f t="shared" si="13"/>
        <v>0</v>
      </c>
      <c r="Z64" s="147">
        <f t="shared" si="13"/>
        <v>0</v>
      </c>
      <c r="AA64" s="51"/>
      <c r="AB64" s="147">
        <f>SUM(AB56,AB63)</f>
        <v>0</v>
      </c>
    </row>
    <row r="65" spans="1:28" ht="15" customHeight="1">
      <c r="A65" s="135"/>
      <c r="B65" s="143"/>
      <c r="C65" s="142"/>
      <c r="D65" s="141"/>
      <c r="E65" s="140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51"/>
      <c r="AB65" s="139"/>
    </row>
    <row r="66" spans="1:28" ht="15" customHeight="1">
      <c r="A66" s="135"/>
      <c r="B66" s="138" t="s">
        <v>60</v>
      </c>
      <c r="C66" s="137"/>
      <c r="D66" s="137"/>
      <c r="E66" s="137"/>
      <c r="F66" s="136">
        <f t="shared" ref="F66:Z66" si="14">SUM(F65:F65)</f>
        <v>0</v>
      </c>
      <c r="G66" s="136">
        <f t="shared" si="14"/>
        <v>0</v>
      </c>
      <c r="H66" s="136">
        <f t="shared" si="14"/>
        <v>0</v>
      </c>
      <c r="I66" s="136">
        <f t="shared" si="14"/>
        <v>0</v>
      </c>
      <c r="J66" s="136">
        <f t="shared" si="14"/>
        <v>0</v>
      </c>
      <c r="K66" s="136">
        <f t="shared" si="14"/>
        <v>0</v>
      </c>
      <c r="L66" s="136">
        <f t="shared" si="14"/>
        <v>0</v>
      </c>
      <c r="M66" s="136">
        <f t="shared" si="14"/>
        <v>0</v>
      </c>
      <c r="N66" s="136">
        <f t="shared" si="14"/>
        <v>0</v>
      </c>
      <c r="O66" s="136">
        <f t="shared" si="14"/>
        <v>0</v>
      </c>
      <c r="P66" s="136">
        <f t="shared" si="14"/>
        <v>0</v>
      </c>
      <c r="Q66" s="136">
        <f t="shared" si="14"/>
        <v>0</v>
      </c>
      <c r="R66" s="136">
        <f t="shared" si="14"/>
        <v>0</v>
      </c>
      <c r="S66" s="136">
        <f t="shared" si="14"/>
        <v>0</v>
      </c>
      <c r="T66" s="136">
        <f t="shared" si="14"/>
        <v>0</v>
      </c>
      <c r="U66" s="136">
        <f t="shared" si="14"/>
        <v>0</v>
      </c>
      <c r="V66" s="136">
        <f t="shared" si="14"/>
        <v>0</v>
      </c>
      <c r="W66" s="136">
        <f t="shared" si="14"/>
        <v>0</v>
      </c>
      <c r="X66" s="136">
        <f t="shared" si="14"/>
        <v>0</v>
      </c>
      <c r="Y66" s="136">
        <f t="shared" si="14"/>
        <v>0</v>
      </c>
      <c r="Z66" s="136">
        <f t="shared" si="14"/>
        <v>0</v>
      </c>
      <c r="AA66" s="51"/>
      <c r="AB66" s="136">
        <f>SUM(AB65:AB65)</f>
        <v>0</v>
      </c>
    </row>
    <row r="67" spans="1:28" ht="15" customHeight="1">
      <c r="A67" s="135"/>
      <c r="B67" s="134" t="s">
        <v>59</v>
      </c>
      <c r="C67" s="133"/>
      <c r="D67" s="133"/>
      <c r="E67" s="133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51"/>
      <c r="AB67" s="132"/>
    </row>
    <row r="68" spans="1:28" ht="15" customHeight="1">
      <c r="A68" s="59" t="s">
        <v>58</v>
      </c>
      <c r="B68" s="131"/>
      <c r="C68" s="131"/>
      <c r="D68" s="131"/>
      <c r="E68" s="130"/>
      <c r="F68" s="129">
        <f>SUM(F46,F55,F64,F66,F67)</f>
        <v>0</v>
      </c>
      <c r="G68" s="129">
        <f t="shared" ref="G68:Z68" si="15">SUM(G46,G55,G64,G66,G67)</f>
        <v>0</v>
      </c>
      <c r="H68" s="129">
        <f t="shared" si="15"/>
        <v>0</v>
      </c>
      <c r="I68" s="129">
        <f t="shared" si="15"/>
        <v>0</v>
      </c>
      <c r="J68" s="129">
        <f t="shared" si="15"/>
        <v>0</v>
      </c>
      <c r="K68" s="129">
        <f t="shared" si="15"/>
        <v>0</v>
      </c>
      <c r="L68" s="129">
        <f t="shared" si="15"/>
        <v>0</v>
      </c>
      <c r="M68" s="129">
        <f t="shared" si="15"/>
        <v>0</v>
      </c>
      <c r="N68" s="129">
        <f t="shared" si="15"/>
        <v>0</v>
      </c>
      <c r="O68" s="129">
        <f t="shared" si="15"/>
        <v>0</v>
      </c>
      <c r="P68" s="129">
        <f t="shared" si="15"/>
        <v>0</v>
      </c>
      <c r="Q68" s="129">
        <f t="shared" si="15"/>
        <v>0</v>
      </c>
      <c r="R68" s="129">
        <f t="shared" si="15"/>
        <v>0</v>
      </c>
      <c r="S68" s="129">
        <f t="shared" si="15"/>
        <v>0</v>
      </c>
      <c r="T68" s="129">
        <f t="shared" si="15"/>
        <v>0</v>
      </c>
      <c r="U68" s="129">
        <f t="shared" si="15"/>
        <v>0</v>
      </c>
      <c r="V68" s="129">
        <f t="shared" si="15"/>
        <v>0</v>
      </c>
      <c r="W68" s="129">
        <f t="shared" si="15"/>
        <v>0</v>
      </c>
      <c r="X68" s="129">
        <f t="shared" si="15"/>
        <v>0</v>
      </c>
      <c r="Y68" s="129">
        <f t="shared" si="15"/>
        <v>0</v>
      </c>
      <c r="Z68" s="129">
        <f t="shared" si="15"/>
        <v>0</v>
      </c>
      <c r="AA68" s="51"/>
      <c r="AB68" s="129">
        <f>SUM(AB46,AB55,AB64,AB66,AB67)</f>
        <v>0</v>
      </c>
    </row>
    <row r="69" spans="1:28" ht="3" customHeight="1">
      <c r="A69" s="55"/>
      <c r="B69" s="89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1"/>
      <c r="AB69" s="55"/>
    </row>
    <row r="70" spans="1:28" ht="15" customHeight="1">
      <c r="A70" s="121"/>
      <c r="B70" s="120" t="s">
        <v>16</v>
      </c>
      <c r="C70" s="119"/>
      <c r="D70" s="119"/>
      <c r="E70" s="119"/>
      <c r="F70" s="118">
        <f t="shared" ref="F70:Z70" si="16">F15-F46</f>
        <v>0</v>
      </c>
      <c r="G70" s="118">
        <f t="shared" si="16"/>
        <v>0</v>
      </c>
      <c r="H70" s="118">
        <f t="shared" si="16"/>
        <v>0</v>
      </c>
      <c r="I70" s="118">
        <f t="shared" si="16"/>
        <v>0</v>
      </c>
      <c r="J70" s="118">
        <f t="shared" si="16"/>
        <v>0</v>
      </c>
      <c r="K70" s="118">
        <f t="shared" si="16"/>
        <v>0</v>
      </c>
      <c r="L70" s="118">
        <f t="shared" si="16"/>
        <v>0</v>
      </c>
      <c r="M70" s="118">
        <f t="shared" si="16"/>
        <v>0</v>
      </c>
      <c r="N70" s="118">
        <f t="shared" si="16"/>
        <v>0</v>
      </c>
      <c r="O70" s="118">
        <f t="shared" si="16"/>
        <v>0</v>
      </c>
      <c r="P70" s="118">
        <f t="shared" si="16"/>
        <v>0</v>
      </c>
      <c r="Q70" s="118">
        <f t="shared" si="16"/>
        <v>0</v>
      </c>
      <c r="R70" s="118">
        <f t="shared" si="16"/>
        <v>0</v>
      </c>
      <c r="S70" s="118">
        <f t="shared" si="16"/>
        <v>0</v>
      </c>
      <c r="T70" s="118">
        <f t="shared" si="16"/>
        <v>0</v>
      </c>
      <c r="U70" s="118">
        <f t="shared" si="16"/>
        <v>0</v>
      </c>
      <c r="V70" s="118">
        <f t="shared" si="16"/>
        <v>0</v>
      </c>
      <c r="W70" s="118">
        <f t="shared" si="16"/>
        <v>0</v>
      </c>
      <c r="X70" s="118">
        <f t="shared" si="16"/>
        <v>0</v>
      </c>
      <c r="Y70" s="118">
        <f t="shared" si="16"/>
        <v>0</v>
      </c>
      <c r="Z70" s="118">
        <f t="shared" si="16"/>
        <v>0</v>
      </c>
      <c r="AA70" s="51"/>
      <c r="AB70" s="118">
        <f>AB15-AB46</f>
        <v>0</v>
      </c>
    </row>
    <row r="71" spans="1:28" ht="15" customHeight="1">
      <c r="A71" s="98"/>
      <c r="B71" s="117" t="s">
        <v>56</v>
      </c>
      <c r="C71" s="116"/>
      <c r="D71" s="128"/>
      <c r="E71" s="127"/>
      <c r="F71" s="115">
        <f t="shared" ref="F71:Z71" si="17">-F67</f>
        <v>0</v>
      </c>
      <c r="G71" s="115">
        <f t="shared" si="17"/>
        <v>0</v>
      </c>
      <c r="H71" s="115">
        <f t="shared" si="17"/>
        <v>0</v>
      </c>
      <c r="I71" s="115">
        <f t="shared" si="17"/>
        <v>0</v>
      </c>
      <c r="J71" s="115">
        <f t="shared" si="17"/>
        <v>0</v>
      </c>
      <c r="K71" s="115">
        <f t="shared" si="17"/>
        <v>0</v>
      </c>
      <c r="L71" s="115">
        <f t="shared" si="17"/>
        <v>0</v>
      </c>
      <c r="M71" s="115">
        <f t="shared" si="17"/>
        <v>0</v>
      </c>
      <c r="N71" s="115">
        <f t="shared" si="17"/>
        <v>0</v>
      </c>
      <c r="O71" s="115">
        <f t="shared" si="17"/>
        <v>0</v>
      </c>
      <c r="P71" s="115">
        <f t="shared" si="17"/>
        <v>0</v>
      </c>
      <c r="Q71" s="115">
        <f t="shared" si="17"/>
        <v>0</v>
      </c>
      <c r="R71" s="115">
        <f t="shared" si="17"/>
        <v>0</v>
      </c>
      <c r="S71" s="115">
        <f t="shared" si="17"/>
        <v>0</v>
      </c>
      <c r="T71" s="115">
        <f t="shared" si="17"/>
        <v>0</v>
      </c>
      <c r="U71" s="115">
        <f t="shared" si="17"/>
        <v>0</v>
      </c>
      <c r="V71" s="115">
        <f t="shared" si="17"/>
        <v>0</v>
      </c>
      <c r="W71" s="115">
        <f t="shared" si="17"/>
        <v>0</v>
      </c>
      <c r="X71" s="115">
        <f t="shared" si="17"/>
        <v>0</v>
      </c>
      <c r="Y71" s="115">
        <f t="shared" si="17"/>
        <v>0</v>
      </c>
      <c r="Z71" s="115">
        <f t="shared" si="17"/>
        <v>0</v>
      </c>
      <c r="AA71" s="51"/>
      <c r="AB71" s="115">
        <f>-AB67</f>
        <v>0</v>
      </c>
    </row>
    <row r="72" spans="1:28" ht="15" customHeight="1">
      <c r="A72" s="98"/>
      <c r="B72" s="114" t="s">
        <v>146</v>
      </c>
      <c r="C72" s="113"/>
      <c r="D72" s="126"/>
      <c r="E72" s="125"/>
      <c r="F72" s="112">
        <f t="shared" ref="F72:Z72" si="18">F23-F55</f>
        <v>0</v>
      </c>
      <c r="G72" s="112">
        <f t="shared" si="18"/>
        <v>0</v>
      </c>
      <c r="H72" s="112">
        <f t="shared" si="18"/>
        <v>0</v>
      </c>
      <c r="I72" s="112">
        <f t="shared" si="18"/>
        <v>0</v>
      </c>
      <c r="J72" s="112">
        <f t="shared" si="18"/>
        <v>0</v>
      </c>
      <c r="K72" s="112">
        <f t="shared" si="18"/>
        <v>0</v>
      </c>
      <c r="L72" s="112">
        <f t="shared" si="18"/>
        <v>0</v>
      </c>
      <c r="M72" s="112">
        <f t="shared" si="18"/>
        <v>0</v>
      </c>
      <c r="N72" s="112">
        <f t="shared" si="18"/>
        <v>0</v>
      </c>
      <c r="O72" s="112">
        <f t="shared" si="18"/>
        <v>0</v>
      </c>
      <c r="P72" s="112">
        <f t="shared" si="18"/>
        <v>0</v>
      </c>
      <c r="Q72" s="112">
        <f t="shared" si="18"/>
        <v>0</v>
      </c>
      <c r="R72" s="112">
        <f t="shared" si="18"/>
        <v>0</v>
      </c>
      <c r="S72" s="112">
        <f t="shared" si="18"/>
        <v>0</v>
      </c>
      <c r="T72" s="112">
        <f t="shared" si="18"/>
        <v>0</v>
      </c>
      <c r="U72" s="112">
        <f t="shared" si="18"/>
        <v>0</v>
      </c>
      <c r="V72" s="112">
        <f t="shared" si="18"/>
        <v>0</v>
      </c>
      <c r="W72" s="112">
        <f t="shared" si="18"/>
        <v>0</v>
      </c>
      <c r="X72" s="112">
        <f t="shared" si="18"/>
        <v>0</v>
      </c>
      <c r="Y72" s="112">
        <f t="shared" si="18"/>
        <v>0</v>
      </c>
      <c r="Z72" s="112">
        <f t="shared" si="18"/>
        <v>0</v>
      </c>
      <c r="AA72" s="51"/>
      <c r="AB72" s="112">
        <f>AB23-AB55</f>
        <v>0</v>
      </c>
    </row>
    <row r="73" spans="1:28" ht="15" customHeight="1">
      <c r="A73" s="98"/>
      <c r="B73" s="111" t="s">
        <v>14</v>
      </c>
      <c r="C73" s="110"/>
      <c r="D73" s="124"/>
      <c r="E73" s="123"/>
      <c r="F73" s="109">
        <f t="shared" ref="F73:Z73" si="19">F26-F64</f>
        <v>0</v>
      </c>
      <c r="G73" s="109">
        <f t="shared" si="19"/>
        <v>0</v>
      </c>
      <c r="H73" s="109">
        <f t="shared" si="19"/>
        <v>0</v>
      </c>
      <c r="I73" s="109">
        <f t="shared" si="19"/>
        <v>0</v>
      </c>
      <c r="J73" s="109">
        <f t="shared" si="19"/>
        <v>0</v>
      </c>
      <c r="K73" s="109">
        <f t="shared" si="19"/>
        <v>0</v>
      </c>
      <c r="L73" s="109">
        <f t="shared" si="19"/>
        <v>0</v>
      </c>
      <c r="M73" s="109">
        <f t="shared" si="19"/>
        <v>0</v>
      </c>
      <c r="N73" s="109">
        <f t="shared" si="19"/>
        <v>0</v>
      </c>
      <c r="O73" s="109">
        <f t="shared" si="19"/>
        <v>0</v>
      </c>
      <c r="P73" s="109">
        <f t="shared" si="19"/>
        <v>0</v>
      </c>
      <c r="Q73" s="109">
        <f t="shared" si="19"/>
        <v>0</v>
      </c>
      <c r="R73" s="109">
        <f t="shared" si="19"/>
        <v>0</v>
      </c>
      <c r="S73" s="109">
        <f t="shared" si="19"/>
        <v>0</v>
      </c>
      <c r="T73" s="109">
        <f t="shared" si="19"/>
        <v>0</v>
      </c>
      <c r="U73" s="109">
        <f t="shared" si="19"/>
        <v>0</v>
      </c>
      <c r="V73" s="109">
        <f t="shared" si="19"/>
        <v>0</v>
      </c>
      <c r="W73" s="109">
        <f t="shared" si="19"/>
        <v>0</v>
      </c>
      <c r="X73" s="109">
        <f t="shared" si="19"/>
        <v>0</v>
      </c>
      <c r="Y73" s="109">
        <f t="shared" si="19"/>
        <v>0</v>
      </c>
      <c r="Z73" s="109">
        <f t="shared" si="19"/>
        <v>0</v>
      </c>
      <c r="AA73" s="51"/>
      <c r="AB73" s="109">
        <f>AB26-AB64</f>
        <v>0</v>
      </c>
    </row>
    <row r="74" spans="1:28" ht="15" customHeight="1">
      <c r="A74" s="98"/>
      <c r="B74" s="108" t="s">
        <v>13</v>
      </c>
      <c r="C74" s="107"/>
      <c r="D74" s="107"/>
      <c r="E74" s="107"/>
      <c r="F74" s="106">
        <f t="shared" ref="F74:Z74" si="20">F28-F66</f>
        <v>0</v>
      </c>
      <c r="G74" s="106">
        <f t="shared" si="20"/>
        <v>0</v>
      </c>
      <c r="H74" s="106">
        <f t="shared" si="20"/>
        <v>0</v>
      </c>
      <c r="I74" s="106">
        <f t="shared" si="20"/>
        <v>0</v>
      </c>
      <c r="J74" s="106">
        <f t="shared" si="20"/>
        <v>0</v>
      </c>
      <c r="K74" s="106">
        <f t="shared" si="20"/>
        <v>0</v>
      </c>
      <c r="L74" s="106">
        <f t="shared" si="20"/>
        <v>0</v>
      </c>
      <c r="M74" s="106">
        <f t="shared" si="20"/>
        <v>0</v>
      </c>
      <c r="N74" s="106">
        <f t="shared" si="20"/>
        <v>0</v>
      </c>
      <c r="O74" s="106">
        <f t="shared" si="20"/>
        <v>0</v>
      </c>
      <c r="P74" s="106">
        <f t="shared" si="20"/>
        <v>0</v>
      </c>
      <c r="Q74" s="106">
        <f t="shared" si="20"/>
        <v>0</v>
      </c>
      <c r="R74" s="106">
        <f t="shared" si="20"/>
        <v>0</v>
      </c>
      <c r="S74" s="106">
        <f t="shared" si="20"/>
        <v>0</v>
      </c>
      <c r="T74" s="106">
        <f t="shared" si="20"/>
        <v>0</v>
      </c>
      <c r="U74" s="106">
        <f t="shared" si="20"/>
        <v>0</v>
      </c>
      <c r="V74" s="106">
        <f t="shared" si="20"/>
        <v>0</v>
      </c>
      <c r="W74" s="106">
        <f t="shared" si="20"/>
        <v>0</v>
      </c>
      <c r="X74" s="106">
        <f t="shared" si="20"/>
        <v>0</v>
      </c>
      <c r="Y74" s="106">
        <f t="shared" si="20"/>
        <v>0</v>
      </c>
      <c r="Z74" s="106">
        <f t="shared" si="20"/>
        <v>0</v>
      </c>
      <c r="AA74" s="51"/>
      <c r="AB74" s="106">
        <f>AB28-AB66</f>
        <v>0</v>
      </c>
    </row>
    <row r="75" spans="1:28" ht="15" customHeight="1">
      <c r="A75" s="59" t="s">
        <v>57</v>
      </c>
      <c r="B75" s="105"/>
      <c r="C75" s="105"/>
      <c r="D75" s="122"/>
      <c r="E75" s="105"/>
      <c r="F75" s="52">
        <f t="shared" ref="F75:Z75" si="21">F29-F68</f>
        <v>0</v>
      </c>
      <c r="G75" s="52">
        <f t="shared" si="21"/>
        <v>0</v>
      </c>
      <c r="H75" s="52">
        <f t="shared" si="21"/>
        <v>0</v>
      </c>
      <c r="I75" s="52">
        <f t="shared" si="21"/>
        <v>0</v>
      </c>
      <c r="J75" s="52">
        <f t="shared" si="21"/>
        <v>0</v>
      </c>
      <c r="K75" s="52">
        <f t="shared" si="21"/>
        <v>0</v>
      </c>
      <c r="L75" s="52">
        <f t="shared" si="21"/>
        <v>0</v>
      </c>
      <c r="M75" s="52">
        <f t="shared" si="21"/>
        <v>0</v>
      </c>
      <c r="N75" s="52">
        <f t="shared" si="21"/>
        <v>0</v>
      </c>
      <c r="O75" s="52">
        <f t="shared" si="21"/>
        <v>0</v>
      </c>
      <c r="P75" s="52">
        <f t="shared" si="21"/>
        <v>0</v>
      </c>
      <c r="Q75" s="52">
        <f t="shared" si="21"/>
        <v>0</v>
      </c>
      <c r="R75" s="52">
        <f t="shared" si="21"/>
        <v>0</v>
      </c>
      <c r="S75" s="52">
        <f t="shared" si="21"/>
        <v>0</v>
      </c>
      <c r="T75" s="52">
        <f t="shared" si="21"/>
        <v>0</v>
      </c>
      <c r="U75" s="52">
        <f t="shared" si="21"/>
        <v>0</v>
      </c>
      <c r="V75" s="52">
        <f t="shared" si="21"/>
        <v>0</v>
      </c>
      <c r="W75" s="52">
        <f t="shared" si="21"/>
        <v>0</v>
      </c>
      <c r="X75" s="52">
        <f t="shared" si="21"/>
        <v>0</v>
      </c>
      <c r="Y75" s="52">
        <f t="shared" si="21"/>
        <v>0</v>
      </c>
      <c r="Z75" s="52">
        <f t="shared" si="21"/>
        <v>0</v>
      </c>
      <c r="AA75" s="51"/>
      <c r="AB75" s="52">
        <f>AB29-AB68</f>
        <v>0</v>
      </c>
    </row>
    <row r="76" spans="1:28" ht="3" customHeight="1">
      <c r="A76" s="55"/>
      <c r="B76" s="89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1"/>
      <c r="AB76" s="55"/>
    </row>
    <row r="77" spans="1:28" ht="15" customHeight="1">
      <c r="A77" s="55"/>
      <c r="B77" s="89"/>
      <c r="C77" s="121"/>
      <c r="D77" s="120" t="s">
        <v>16</v>
      </c>
      <c r="E77" s="119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51"/>
      <c r="AB77" s="118"/>
    </row>
    <row r="78" spans="1:28" ht="15" customHeight="1">
      <c r="A78" s="55"/>
      <c r="B78" s="89"/>
      <c r="C78" s="98"/>
      <c r="D78" s="117" t="s">
        <v>56</v>
      </c>
      <c r="E78" s="116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51"/>
      <c r="AB78" s="115"/>
    </row>
    <row r="79" spans="1:28" ht="15" customHeight="1">
      <c r="A79" s="55"/>
      <c r="B79" s="89"/>
      <c r="C79" s="98"/>
      <c r="D79" s="114" t="s">
        <v>146</v>
      </c>
      <c r="E79" s="113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51"/>
      <c r="AB79" s="112"/>
    </row>
    <row r="80" spans="1:28" ht="15" customHeight="1">
      <c r="A80" s="55"/>
      <c r="B80" s="89"/>
      <c r="C80" s="98"/>
      <c r="D80" s="111" t="s">
        <v>14</v>
      </c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51"/>
      <c r="AB80" s="109"/>
    </row>
    <row r="81" spans="1:28" ht="15" customHeight="1">
      <c r="A81" s="55"/>
      <c r="B81" s="89"/>
      <c r="C81" s="98"/>
      <c r="D81" s="108" t="s">
        <v>13</v>
      </c>
      <c r="E81" s="107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51"/>
      <c r="AB81" s="106"/>
    </row>
    <row r="82" spans="1:28" ht="15" customHeight="1">
      <c r="A82" s="55"/>
      <c r="B82" s="89"/>
      <c r="C82" s="59" t="s">
        <v>55</v>
      </c>
      <c r="D82" s="105"/>
      <c r="E82" s="105"/>
      <c r="F82" s="52">
        <f t="shared" ref="F82:Z82" si="22">SUM(F77:F81)</f>
        <v>0</v>
      </c>
      <c r="G82" s="52">
        <f t="shared" si="22"/>
        <v>0</v>
      </c>
      <c r="H82" s="52">
        <f t="shared" si="22"/>
        <v>0</v>
      </c>
      <c r="I82" s="52">
        <f t="shared" si="22"/>
        <v>0</v>
      </c>
      <c r="J82" s="52">
        <f t="shared" si="22"/>
        <v>0</v>
      </c>
      <c r="K82" s="52">
        <f t="shared" si="22"/>
        <v>0</v>
      </c>
      <c r="L82" s="52">
        <f t="shared" si="22"/>
        <v>0</v>
      </c>
      <c r="M82" s="52">
        <f t="shared" si="22"/>
        <v>0</v>
      </c>
      <c r="N82" s="52">
        <f t="shared" si="22"/>
        <v>0</v>
      </c>
      <c r="O82" s="52">
        <f t="shared" si="22"/>
        <v>0</v>
      </c>
      <c r="P82" s="52">
        <f t="shared" si="22"/>
        <v>0</v>
      </c>
      <c r="Q82" s="52">
        <f t="shared" si="22"/>
        <v>0</v>
      </c>
      <c r="R82" s="52">
        <f t="shared" si="22"/>
        <v>0</v>
      </c>
      <c r="S82" s="52">
        <f t="shared" si="22"/>
        <v>0</v>
      </c>
      <c r="T82" s="52">
        <f t="shared" si="22"/>
        <v>0</v>
      </c>
      <c r="U82" s="52">
        <f t="shared" si="22"/>
        <v>0</v>
      </c>
      <c r="V82" s="52">
        <f t="shared" si="22"/>
        <v>0</v>
      </c>
      <c r="W82" s="52">
        <f t="shared" si="22"/>
        <v>0</v>
      </c>
      <c r="X82" s="52">
        <f t="shared" si="22"/>
        <v>0</v>
      </c>
      <c r="Y82" s="52">
        <f t="shared" si="22"/>
        <v>0</v>
      </c>
      <c r="Z82" s="52">
        <f t="shared" si="22"/>
        <v>0</v>
      </c>
      <c r="AA82" s="51"/>
      <c r="AB82" s="52">
        <f>SUM(AB77:AB81)</f>
        <v>0</v>
      </c>
    </row>
    <row r="83" spans="1:28" ht="3" customHeight="1">
      <c r="A83" s="55"/>
      <c r="B83" s="89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1"/>
      <c r="AB83" s="55"/>
    </row>
    <row r="84" spans="1:28" ht="15" customHeight="1">
      <c r="A84" s="104" t="s">
        <v>54</v>
      </c>
      <c r="B84" s="102"/>
      <c r="C84" s="102"/>
      <c r="D84" s="103"/>
      <c r="E84" s="102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51"/>
      <c r="AB84" s="70"/>
    </row>
    <row r="85" spans="1:28" ht="15" customHeight="1">
      <c r="A85" s="98"/>
      <c r="B85" s="101" t="s">
        <v>51</v>
      </c>
      <c r="C85" s="100"/>
      <c r="D85" s="100"/>
      <c r="E85" s="100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51"/>
      <c r="AB85" s="99"/>
    </row>
    <row r="86" spans="1:28" ht="15" customHeight="1">
      <c r="A86" s="94"/>
      <c r="B86" s="93"/>
      <c r="C86" s="92"/>
      <c r="D86" s="92"/>
      <c r="E86" s="92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51"/>
      <c r="AB86" s="91"/>
    </row>
    <row r="87" spans="1:28" ht="3" customHeight="1">
      <c r="A87" s="55"/>
      <c r="B87" s="89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1"/>
      <c r="AB87" s="55"/>
    </row>
    <row r="88" spans="1:28" ht="15" customHeight="1">
      <c r="A88" s="104" t="s">
        <v>53</v>
      </c>
      <c r="B88" s="102"/>
      <c r="C88" s="102"/>
      <c r="D88" s="103"/>
      <c r="E88" s="102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51"/>
      <c r="AB88" s="70"/>
    </row>
    <row r="89" spans="1:28" ht="15" customHeight="1">
      <c r="A89" s="98"/>
      <c r="B89" s="101" t="s">
        <v>52</v>
      </c>
      <c r="C89" s="100"/>
      <c r="D89" s="100"/>
      <c r="E89" s="100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51"/>
      <c r="AB89" s="99"/>
    </row>
    <row r="90" spans="1:28" ht="15" customHeight="1">
      <c r="A90" s="98"/>
      <c r="B90" s="97" t="s">
        <v>51</v>
      </c>
      <c r="C90" s="96"/>
      <c r="D90" s="96"/>
      <c r="E90" s="96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51"/>
      <c r="AB90" s="95"/>
    </row>
    <row r="91" spans="1:28" ht="15" customHeight="1">
      <c r="A91" s="94"/>
      <c r="B91" s="93"/>
      <c r="C91" s="92"/>
      <c r="D91" s="92"/>
      <c r="E91" s="92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51"/>
      <c r="AB91" s="91"/>
    </row>
    <row r="92" spans="1:28" ht="3" customHeight="1">
      <c r="A92" s="55"/>
      <c r="B92" s="89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1"/>
      <c r="AB92" s="55"/>
    </row>
    <row r="93" spans="1:28" ht="15" customHeight="1">
      <c r="A93" s="88" t="s">
        <v>46</v>
      </c>
      <c r="B93" s="86"/>
      <c r="C93" s="86"/>
      <c r="D93" s="86"/>
      <c r="E93" s="86"/>
      <c r="F93" s="84">
        <f t="shared" ref="F93:Z93" si="23">F75+F84-F88</f>
        <v>0</v>
      </c>
      <c r="G93" s="84">
        <f t="shared" si="23"/>
        <v>0</v>
      </c>
      <c r="H93" s="84">
        <f t="shared" si="23"/>
        <v>0</v>
      </c>
      <c r="I93" s="84">
        <f t="shared" si="23"/>
        <v>0</v>
      </c>
      <c r="J93" s="84">
        <f t="shared" si="23"/>
        <v>0</v>
      </c>
      <c r="K93" s="84">
        <f t="shared" si="23"/>
        <v>0</v>
      </c>
      <c r="L93" s="84">
        <f t="shared" si="23"/>
        <v>0</v>
      </c>
      <c r="M93" s="84">
        <f t="shared" si="23"/>
        <v>0</v>
      </c>
      <c r="N93" s="84">
        <f t="shared" si="23"/>
        <v>0</v>
      </c>
      <c r="O93" s="84">
        <f t="shared" si="23"/>
        <v>0</v>
      </c>
      <c r="P93" s="84">
        <f t="shared" si="23"/>
        <v>0</v>
      </c>
      <c r="Q93" s="84">
        <f t="shared" si="23"/>
        <v>0</v>
      </c>
      <c r="R93" s="84">
        <f t="shared" si="23"/>
        <v>0</v>
      </c>
      <c r="S93" s="84">
        <f t="shared" si="23"/>
        <v>0</v>
      </c>
      <c r="T93" s="84">
        <f t="shared" si="23"/>
        <v>0</v>
      </c>
      <c r="U93" s="84">
        <f t="shared" si="23"/>
        <v>0</v>
      </c>
      <c r="V93" s="84">
        <f t="shared" si="23"/>
        <v>0</v>
      </c>
      <c r="W93" s="84">
        <f t="shared" si="23"/>
        <v>0</v>
      </c>
      <c r="X93" s="84">
        <f t="shared" si="23"/>
        <v>0</v>
      </c>
      <c r="Y93" s="84">
        <f t="shared" si="23"/>
        <v>0</v>
      </c>
      <c r="Z93" s="84">
        <f t="shared" si="23"/>
        <v>0</v>
      </c>
      <c r="AA93" s="51"/>
      <c r="AB93" s="84">
        <f>AB75+AB84-AB88</f>
        <v>0</v>
      </c>
    </row>
    <row r="94" spans="1:28" ht="3" customHeight="1">
      <c r="A94" s="55"/>
      <c r="B94" s="89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1"/>
      <c r="AB94" s="55"/>
    </row>
    <row r="95" spans="1:28" ht="15" customHeight="1">
      <c r="A95" s="88" t="s">
        <v>50</v>
      </c>
      <c r="B95" s="86"/>
      <c r="C95" s="86"/>
      <c r="D95" s="86"/>
      <c r="E95" s="86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51"/>
      <c r="AB95" s="90"/>
    </row>
    <row r="96" spans="1:28" ht="15" customHeight="1">
      <c r="A96" s="88" t="s">
        <v>49</v>
      </c>
      <c r="B96" s="86"/>
      <c r="C96" s="86"/>
      <c r="D96" s="86"/>
      <c r="E96" s="86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51"/>
      <c r="AB96" s="90"/>
    </row>
    <row r="97" spans="1:28" ht="3" customHeight="1">
      <c r="A97" s="55"/>
      <c r="B97" s="89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1"/>
      <c r="AB97" s="55"/>
    </row>
    <row r="98" spans="1:28" ht="15" customHeight="1">
      <c r="A98" s="88" t="s">
        <v>48</v>
      </c>
      <c r="B98" s="87"/>
      <c r="C98" s="86"/>
      <c r="D98" s="86"/>
      <c r="E98" s="85"/>
      <c r="F98" s="84">
        <f t="shared" ref="F98:Z98" si="24">F93-F95-F96</f>
        <v>0</v>
      </c>
      <c r="G98" s="84">
        <f t="shared" si="24"/>
        <v>0</v>
      </c>
      <c r="H98" s="84">
        <f t="shared" si="24"/>
        <v>0</v>
      </c>
      <c r="I98" s="84">
        <f t="shared" si="24"/>
        <v>0</v>
      </c>
      <c r="J98" s="84">
        <f t="shared" si="24"/>
        <v>0</v>
      </c>
      <c r="K98" s="84">
        <f t="shared" si="24"/>
        <v>0</v>
      </c>
      <c r="L98" s="84">
        <f t="shared" si="24"/>
        <v>0</v>
      </c>
      <c r="M98" s="84">
        <f t="shared" si="24"/>
        <v>0</v>
      </c>
      <c r="N98" s="84">
        <f t="shared" si="24"/>
        <v>0</v>
      </c>
      <c r="O98" s="84">
        <f t="shared" si="24"/>
        <v>0</v>
      </c>
      <c r="P98" s="84">
        <f t="shared" si="24"/>
        <v>0</v>
      </c>
      <c r="Q98" s="84">
        <f t="shared" si="24"/>
        <v>0</v>
      </c>
      <c r="R98" s="84">
        <f t="shared" si="24"/>
        <v>0</v>
      </c>
      <c r="S98" s="84">
        <f t="shared" si="24"/>
        <v>0</v>
      </c>
      <c r="T98" s="84">
        <f t="shared" si="24"/>
        <v>0</v>
      </c>
      <c r="U98" s="84">
        <f t="shared" si="24"/>
        <v>0</v>
      </c>
      <c r="V98" s="84">
        <f t="shared" si="24"/>
        <v>0</v>
      </c>
      <c r="W98" s="84">
        <f t="shared" si="24"/>
        <v>0</v>
      </c>
      <c r="X98" s="84">
        <f t="shared" si="24"/>
        <v>0</v>
      </c>
      <c r="Y98" s="84">
        <f t="shared" si="24"/>
        <v>0</v>
      </c>
      <c r="Z98" s="84">
        <f t="shared" si="24"/>
        <v>0</v>
      </c>
      <c r="AA98" s="51"/>
      <c r="AB98" s="84">
        <f>AB93-AB95-AB96</f>
        <v>0</v>
      </c>
    </row>
    <row r="100" spans="1:28" ht="18" customHeight="1">
      <c r="Y100" s="328" t="s">
        <v>133</v>
      </c>
      <c r="Z100" s="329"/>
      <c r="AA100" s="269"/>
      <c r="AB100" s="270"/>
    </row>
  </sheetData>
  <mergeCells count="7">
    <mergeCell ref="Y1:Z1"/>
    <mergeCell ref="Y100:Z100"/>
    <mergeCell ref="A39:A64"/>
    <mergeCell ref="D40:E40"/>
    <mergeCell ref="D32:E32"/>
    <mergeCell ref="D33:E33"/>
    <mergeCell ref="D35:E35"/>
  </mergeCells>
  <phoneticPr fontId="2"/>
  <pageMargins left="0.7" right="0.7" top="0.75" bottom="0.75" header="0.3" footer="0.3"/>
  <pageSetup paperSize="8" scale="58" orientation="landscape" r:id="rId1"/>
  <ignoredErrors>
    <ignoredError sqref="E43:U43 V43:AB4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showGridLines="0" zoomScale="70" zoomScaleNormal="70" zoomScaleSheetLayoutView="90" workbookViewId="0"/>
  </sheetViews>
  <sheetFormatPr defaultRowHeight="13.5"/>
  <cols>
    <col min="1" max="2" width="2.625" style="272" customWidth="1"/>
    <col min="3" max="4" width="2.5" style="272" customWidth="1"/>
    <col min="5" max="5" width="27.625" style="272" customWidth="1"/>
    <col min="6" max="29" width="11.375" style="272" customWidth="1"/>
    <col min="30" max="30" width="0.625" style="272" customWidth="1"/>
    <col min="31" max="31" width="17.125" style="272" customWidth="1"/>
    <col min="32" max="16384" width="9" style="272"/>
  </cols>
  <sheetData>
    <row r="1" spans="1:31" ht="22.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267"/>
      <c r="Z1" s="267"/>
      <c r="AA1"/>
      <c r="AB1"/>
      <c r="AC1" s="327" t="s">
        <v>27</v>
      </c>
      <c r="AD1" s="327"/>
      <c r="AE1" s="271" t="s">
        <v>132</v>
      </c>
    </row>
    <row r="2" spans="1:3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267"/>
      <c r="Z2" s="267"/>
      <c r="AA2"/>
      <c r="AB2"/>
      <c r="AC2"/>
      <c r="AE2"/>
    </row>
    <row r="3" spans="1:31" s="274" customFormat="1" ht="22.5" customHeight="1">
      <c r="A3" s="260" t="s">
        <v>141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318"/>
    </row>
    <row r="4" spans="1:31" s="274" customFormat="1" ht="4.5" customHeight="1">
      <c r="A4" s="265"/>
      <c r="B4" s="265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E4" s="253"/>
    </row>
    <row r="5" spans="1:31" s="274" customFormat="1" ht="14.25">
      <c r="A5" s="265"/>
      <c r="B5" s="265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53"/>
      <c r="AE5" s="266" t="s">
        <v>134</v>
      </c>
    </row>
    <row r="6" spans="1:31" ht="4.5" customHeight="1">
      <c r="A6"/>
      <c r="B6"/>
      <c r="C6"/>
      <c r="D6"/>
      <c r="E6"/>
      <c r="F6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E6"/>
    </row>
    <row r="7" spans="1:31" s="275" customFormat="1" ht="26.25" customHeight="1">
      <c r="A7" s="45" t="s">
        <v>26</v>
      </c>
      <c r="B7" s="82"/>
      <c r="C7" s="82"/>
      <c r="D7" s="82"/>
      <c r="E7" s="81"/>
      <c r="F7" s="50">
        <v>0</v>
      </c>
      <c r="G7" s="49">
        <v>1</v>
      </c>
      <c r="H7" s="49">
        <v>2</v>
      </c>
      <c r="I7" s="49">
        <v>3</v>
      </c>
      <c r="J7" s="49">
        <v>4</v>
      </c>
      <c r="K7" s="49">
        <v>5</v>
      </c>
      <c r="L7" s="49">
        <v>6</v>
      </c>
      <c r="M7" s="49">
        <v>7</v>
      </c>
      <c r="N7" s="49">
        <v>8</v>
      </c>
      <c r="O7" s="49">
        <v>9</v>
      </c>
      <c r="P7" s="49">
        <v>10</v>
      </c>
      <c r="Q7" s="49">
        <v>11</v>
      </c>
      <c r="R7" s="49">
        <v>12</v>
      </c>
      <c r="S7" s="49">
        <v>13</v>
      </c>
      <c r="T7" s="49">
        <v>14</v>
      </c>
      <c r="U7" s="49">
        <v>15</v>
      </c>
      <c r="V7" s="48">
        <v>16</v>
      </c>
      <c r="W7" s="47">
        <v>17</v>
      </c>
      <c r="X7" s="49" t="s">
        <v>47</v>
      </c>
      <c r="Y7" s="49" t="s">
        <v>25</v>
      </c>
      <c r="Z7" s="49" t="s">
        <v>25</v>
      </c>
      <c r="AA7" s="49" t="s">
        <v>47</v>
      </c>
      <c r="AB7" s="80" t="s">
        <v>24</v>
      </c>
      <c r="AC7" s="80" t="s">
        <v>23</v>
      </c>
      <c r="AE7" s="83" t="s">
        <v>135</v>
      </c>
    </row>
    <row r="8" spans="1:31" s="275" customFormat="1" ht="15" customHeight="1">
      <c r="A8" s="45" t="s">
        <v>22</v>
      </c>
      <c r="B8" s="82"/>
      <c r="C8" s="82"/>
      <c r="D8" s="82"/>
      <c r="E8" s="81"/>
      <c r="F8" s="80" t="s">
        <v>20</v>
      </c>
      <c r="G8" s="80" t="s">
        <v>143</v>
      </c>
      <c r="H8" s="80" t="s">
        <v>19</v>
      </c>
      <c r="I8" s="80" t="s">
        <v>19</v>
      </c>
      <c r="J8" s="80" t="s">
        <v>19</v>
      </c>
      <c r="K8" s="80" t="s">
        <v>19</v>
      </c>
      <c r="L8" s="80" t="s">
        <v>19</v>
      </c>
      <c r="M8" s="80" t="s">
        <v>19</v>
      </c>
      <c r="N8" s="80" t="s">
        <v>19</v>
      </c>
      <c r="O8" s="80" t="s">
        <v>19</v>
      </c>
      <c r="P8" s="80" t="s">
        <v>19</v>
      </c>
      <c r="Q8" s="80" t="s">
        <v>19</v>
      </c>
      <c r="R8" s="80" t="s">
        <v>19</v>
      </c>
      <c r="S8" s="80" t="s">
        <v>19</v>
      </c>
      <c r="T8" s="42" t="s">
        <v>19</v>
      </c>
      <c r="U8" s="42" t="s">
        <v>19</v>
      </c>
      <c r="V8" s="42" t="s">
        <v>19</v>
      </c>
      <c r="W8" s="79" t="s">
        <v>19</v>
      </c>
      <c r="X8" s="79"/>
      <c r="Y8" s="79"/>
      <c r="Z8" s="79"/>
      <c r="AA8" s="79"/>
      <c r="AB8" s="79"/>
      <c r="AC8" s="79"/>
      <c r="AE8" s="79"/>
    </row>
    <row r="9" spans="1:31" s="276" customFormat="1" ht="15" customHeight="1">
      <c r="A9" s="70"/>
      <c r="B9" s="69" t="s">
        <v>46</v>
      </c>
      <c r="C9" s="68"/>
      <c r="D9" s="68"/>
      <c r="E9" s="68"/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E9" s="67">
        <v>0</v>
      </c>
    </row>
    <row r="10" spans="1:31" s="276" customFormat="1" ht="15" customHeight="1">
      <c r="A10" s="63"/>
      <c r="B10" s="66" t="s">
        <v>45</v>
      </c>
      <c r="C10" s="65"/>
      <c r="D10" s="65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E10" s="64"/>
    </row>
    <row r="11" spans="1:31" s="276" customFormat="1" ht="15" customHeight="1">
      <c r="A11" s="63"/>
      <c r="B11" s="66" t="s">
        <v>44</v>
      </c>
      <c r="C11" s="65"/>
      <c r="D11" s="65"/>
      <c r="E11" s="65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E11" s="64"/>
    </row>
    <row r="12" spans="1:31" s="276" customFormat="1" ht="15" customHeight="1">
      <c r="A12" s="63"/>
      <c r="B12" s="66" t="s">
        <v>147</v>
      </c>
      <c r="C12" s="65"/>
      <c r="D12" s="65"/>
      <c r="E12" s="65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E12" s="64"/>
    </row>
    <row r="13" spans="1:31" s="276" customFormat="1" ht="15" customHeight="1">
      <c r="A13" s="63"/>
      <c r="B13" s="62"/>
      <c r="C13" s="61"/>
      <c r="D13" s="61"/>
      <c r="E13" s="61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E13" s="60"/>
    </row>
    <row r="14" spans="1:31" s="276" customFormat="1" ht="15" customHeight="1">
      <c r="A14" s="59" t="s">
        <v>43</v>
      </c>
      <c r="B14" s="58"/>
      <c r="C14" s="58"/>
      <c r="D14" s="58"/>
      <c r="E14" s="58"/>
      <c r="F14" s="57">
        <f t="shared" ref="F14:AC14" si="0">SUM(F9:F13)</f>
        <v>0</v>
      </c>
      <c r="G14" s="57">
        <f t="shared" si="0"/>
        <v>0</v>
      </c>
      <c r="H14" s="57">
        <f t="shared" si="0"/>
        <v>0</v>
      </c>
      <c r="I14" s="57">
        <f t="shared" si="0"/>
        <v>0</v>
      </c>
      <c r="J14" s="57">
        <f t="shared" si="0"/>
        <v>0</v>
      </c>
      <c r="K14" s="57">
        <f t="shared" si="0"/>
        <v>0</v>
      </c>
      <c r="L14" s="57">
        <f t="shared" si="0"/>
        <v>0</v>
      </c>
      <c r="M14" s="57">
        <f t="shared" si="0"/>
        <v>0</v>
      </c>
      <c r="N14" s="57">
        <f t="shared" si="0"/>
        <v>0</v>
      </c>
      <c r="O14" s="57">
        <f t="shared" si="0"/>
        <v>0</v>
      </c>
      <c r="P14" s="57">
        <f t="shared" si="0"/>
        <v>0</v>
      </c>
      <c r="Q14" s="57">
        <f t="shared" si="0"/>
        <v>0</v>
      </c>
      <c r="R14" s="57">
        <f t="shared" si="0"/>
        <v>0</v>
      </c>
      <c r="S14" s="57">
        <f t="shared" si="0"/>
        <v>0</v>
      </c>
      <c r="T14" s="57">
        <f t="shared" si="0"/>
        <v>0</v>
      </c>
      <c r="U14" s="57">
        <f t="shared" si="0"/>
        <v>0</v>
      </c>
      <c r="V14" s="57">
        <f t="shared" si="0"/>
        <v>0</v>
      </c>
      <c r="W14" s="57">
        <f t="shared" si="0"/>
        <v>0</v>
      </c>
      <c r="X14" s="57">
        <f t="shared" si="0"/>
        <v>0</v>
      </c>
      <c r="Y14" s="57">
        <f t="shared" ref="Y14" si="1">SUM(Y9:Y13)</f>
        <v>0</v>
      </c>
      <c r="Z14" s="57">
        <f t="shared" ref="Z14" si="2">SUM(Z9:Z13)</f>
        <v>0</v>
      </c>
      <c r="AA14" s="57">
        <f t="shared" si="0"/>
        <v>0</v>
      </c>
      <c r="AB14" s="57">
        <f t="shared" si="0"/>
        <v>0</v>
      </c>
      <c r="AC14" s="57">
        <f t="shared" si="0"/>
        <v>0</v>
      </c>
      <c r="AE14" s="57">
        <f>SUM(AE9:AE13)</f>
        <v>0</v>
      </c>
    </row>
    <row r="15" spans="1:31" s="276" customFormat="1" ht="6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E15" s="55"/>
    </row>
    <row r="16" spans="1:31" s="276" customFormat="1" ht="15" customHeight="1">
      <c r="A16" s="70"/>
      <c r="B16" s="77" t="s">
        <v>42</v>
      </c>
      <c r="C16" s="76"/>
      <c r="D16" s="76"/>
      <c r="E16" s="76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E16" s="75"/>
    </row>
    <row r="17" spans="1:31" s="276" customFormat="1" ht="15" customHeight="1">
      <c r="A17" s="74"/>
      <c r="B17" s="66" t="s">
        <v>148</v>
      </c>
      <c r="C17" s="65"/>
      <c r="D17" s="65"/>
      <c r="E17" s="65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E17" s="64"/>
    </row>
    <row r="18" spans="1:31" s="276" customFormat="1" ht="15" customHeight="1">
      <c r="A18" s="74"/>
      <c r="B18" s="73" t="s">
        <v>41</v>
      </c>
      <c r="C18" s="55"/>
      <c r="D18" s="55"/>
      <c r="E18" s="55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E18" s="72"/>
    </row>
    <row r="19" spans="1:31" s="276" customFormat="1" ht="15" customHeight="1">
      <c r="A19" s="63"/>
      <c r="B19" s="361" t="s">
        <v>40</v>
      </c>
      <c r="C19" s="362"/>
      <c r="D19" s="362"/>
      <c r="E19" s="363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E19" s="64"/>
    </row>
    <row r="20" spans="1:31" s="276" customFormat="1" ht="15" customHeight="1">
      <c r="A20" s="63"/>
      <c r="B20" s="361" t="s">
        <v>39</v>
      </c>
      <c r="C20" s="362"/>
      <c r="D20" s="362"/>
      <c r="E20" s="363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E20" s="64"/>
    </row>
    <row r="21" spans="1:31" s="276" customFormat="1" ht="15" customHeight="1">
      <c r="A21" s="63"/>
      <c r="B21" s="73" t="s">
        <v>38</v>
      </c>
      <c r="C21" s="55"/>
      <c r="D21" s="55"/>
      <c r="E21" s="55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E21" s="72"/>
    </row>
    <row r="22" spans="1:31" s="276" customFormat="1" ht="15" customHeight="1">
      <c r="A22" s="63"/>
      <c r="B22" s="66" t="s">
        <v>37</v>
      </c>
      <c r="C22" s="65"/>
      <c r="D22" s="65"/>
      <c r="E22" s="65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E22" s="64"/>
    </row>
    <row r="23" spans="1:31" s="276" customFormat="1" ht="15" customHeight="1">
      <c r="A23" s="63"/>
      <c r="B23" s="66" t="s">
        <v>36</v>
      </c>
      <c r="C23" s="65"/>
      <c r="D23" s="65"/>
      <c r="E23" s="65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E23" s="64"/>
    </row>
    <row r="24" spans="1:31" s="276" customFormat="1" ht="15" customHeight="1">
      <c r="A24" s="63"/>
      <c r="B24" s="62"/>
      <c r="C24" s="61"/>
      <c r="D24" s="61"/>
      <c r="E24" s="61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E24" s="60"/>
    </row>
    <row r="25" spans="1:31" s="276" customFormat="1" ht="15" customHeight="1">
      <c r="A25" s="59" t="s">
        <v>137</v>
      </c>
      <c r="B25" s="58"/>
      <c r="C25" s="58"/>
      <c r="D25" s="58"/>
      <c r="E25" s="58"/>
      <c r="F25" s="57">
        <f t="shared" ref="F25:AC25" si="3">SUM(F16:F24)</f>
        <v>0</v>
      </c>
      <c r="G25" s="57">
        <f t="shared" si="3"/>
        <v>0</v>
      </c>
      <c r="H25" s="57">
        <f t="shared" si="3"/>
        <v>0</v>
      </c>
      <c r="I25" s="57">
        <f t="shared" si="3"/>
        <v>0</v>
      </c>
      <c r="J25" s="57">
        <f t="shared" si="3"/>
        <v>0</v>
      </c>
      <c r="K25" s="57">
        <f t="shared" si="3"/>
        <v>0</v>
      </c>
      <c r="L25" s="57">
        <f t="shared" si="3"/>
        <v>0</v>
      </c>
      <c r="M25" s="57">
        <f t="shared" si="3"/>
        <v>0</v>
      </c>
      <c r="N25" s="57">
        <f t="shared" si="3"/>
        <v>0</v>
      </c>
      <c r="O25" s="57">
        <f t="shared" si="3"/>
        <v>0</v>
      </c>
      <c r="P25" s="57">
        <f t="shared" si="3"/>
        <v>0</v>
      </c>
      <c r="Q25" s="57">
        <f t="shared" si="3"/>
        <v>0</v>
      </c>
      <c r="R25" s="57">
        <f t="shared" si="3"/>
        <v>0</v>
      </c>
      <c r="S25" s="57">
        <f t="shared" si="3"/>
        <v>0</v>
      </c>
      <c r="T25" s="57">
        <f t="shared" si="3"/>
        <v>0</v>
      </c>
      <c r="U25" s="57">
        <f t="shared" si="3"/>
        <v>0</v>
      </c>
      <c r="V25" s="57">
        <f t="shared" si="3"/>
        <v>0</v>
      </c>
      <c r="W25" s="57">
        <f t="shared" si="3"/>
        <v>0</v>
      </c>
      <c r="X25" s="57">
        <f t="shared" si="3"/>
        <v>0</v>
      </c>
      <c r="Y25" s="57">
        <f t="shared" ref="Y25" si="4">SUM(Y16:Y24)</f>
        <v>0</v>
      </c>
      <c r="Z25" s="57">
        <f t="shared" ref="Z25" si="5">SUM(Z16:Z24)</f>
        <v>0</v>
      </c>
      <c r="AA25" s="57">
        <f t="shared" si="3"/>
        <v>0</v>
      </c>
      <c r="AB25" s="57">
        <f t="shared" si="3"/>
        <v>0</v>
      </c>
      <c r="AC25" s="57">
        <f t="shared" si="3"/>
        <v>0</v>
      </c>
      <c r="AE25" s="57">
        <f>SUM(AE16:AE24)</f>
        <v>0</v>
      </c>
    </row>
    <row r="26" spans="1:31" s="276" customFormat="1" ht="4.5" customHeight="1">
      <c r="A26" s="55"/>
      <c r="B26" s="71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E26" s="55"/>
    </row>
    <row r="27" spans="1:31" s="276" customFormat="1" ht="15" customHeight="1">
      <c r="A27" s="70"/>
      <c r="B27" s="69" t="s">
        <v>35</v>
      </c>
      <c r="C27" s="68"/>
      <c r="D27" s="68"/>
      <c r="E27" s="68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E27" s="67"/>
    </row>
    <row r="28" spans="1:31" s="276" customFormat="1" ht="15" customHeight="1">
      <c r="A28" s="63"/>
      <c r="B28" s="66" t="s">
        <v>34</v>
      </c>
      <c r="C28" s="65"/>
      <c r="D28" s="65"/>
      <c r="E28" s="65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E28" s="64"/>
    </row>
    <row r="29" spans="1:31" s="276" customFormat="1" ht="15" customHeight="1">
      <c r="A29" s="63"/>
      <c r="B29" s="66" t="s">
        <v>149</v>
      </c>
      <c r="C29" s="65"/>
      <c r="D29" s="65"/>
      <c r="E29" s="65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E29" s="64"/>
    </row>
    <row r="30" spans="1:31" s="276" customFormat="1" ht="15" customHeight="1">
      <c r="A30" s="63"/>
      <c r="B30" s="66" t="s">
        <v>33</v>
      </c>
      <c r="C30" s="65"/>
      <c r="D30" s="65"/>
      <c r="E30" s="65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E30" s="64"/>
    </row>
    <row r="31" spans="1:31" s="276" customFormat="1" ht="15" customHeight="1">
      <c r="A31" s="63"/>
      <c r="B31" s="66" t="s">
        <v>150</v>
      </c>
      <c r="C31" s="65"/>
      <c r="D31" s="65"/>
      <c r="E31" s="65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E31" s="64"/>
    </row>
    <row r="32" spans="1:31" s="276" customFormat="1" ht="15" customHeight="1">
      <c r="A32" s="63"/>
      <c r="B32" s="66" t="s">
        <v>32</v>
      </c>
      <c r="C32" s="65"/>
      <c r="D32" s="65"/>
      <c r="E32" s="65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E32" s="64"/>
    </row>
    <row r="33" spans="1:31" s="276" customFormat="1" ht="15" customHeight="1">
      <c r="A33" s="63"/>
      <c r="B33" s="62"/>
      <c r="C33" s="61"/>
      <c r="D33" s="61"/>
      <c r="E33" s="61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E33" s="60"/>
    </row>
    <row r="34" spans="1:31" s="276" customFormat="1" ht="15" customHeight="1">
      <c r="A34" s="59" t="s">
        <v>31</v>
      </c>
      <c r="B34" s="58"/>
      <c r="C34" s="58"/>
      <c r="D34" s="58"/>
      <c r="E34" s="58"/>
      <c r="F34" s="57">
        <f t="shared" ref="F34:AC34" si="6">SUM(F27:F33)</f>
        <v>0</v>
      </c>
      <c r="G34" s="57">
        <f t="shared" si="6"/>
        <v>0</v>
      </c>
      <c r="H34" s="57">
        <f t="shared" si="6"/>
        <v>0</v>
      </c>
      <c r="I34" s="57">
        <f t="shared" si="6"/>
        <v>0</v>
      </c>
      <c r="J34" s="57">
        <f t="shared" si="6"/>
        <v>0</v>
      </c>
      <c r="K34" s="57">
        <f t="shared" si="6"/>
        <v>0</v>
      </c>
      <c r="L34" s="57">
        <f t="shared" si="6"/>
        <v>0</v>
      </c>
      <c r="M34" s="57">
        <f t="shared" si="6"/>
        <v>0</v>
      </c>
      <c r="N34" s="57">
        <f t="shared" si="6"/>
        <v>0</v>
      </c>
      <c r="O34" s="57">
        <f t="shared" si="6"/>
        <v>0</v>
      </c>
      <c r="P34" s="57">
        <f t="shared" si="6"/>
        <v>0</v>
      </c>
      <c r="Q34" s="57">
        <f t="shared" si="6"/>
        <v>0</v>
      </c>
      <c r="R34" s="57">
        <f t="shared" si="6"/>
        <v>0</v>
      </c>
      <c r="S34" s="57">
        <f t="shared" si="6"/>
        <v>0</v>
      </c>
      <c r="T34" s="57">
        <f t="shared" si="6"/>
        <v>0</v>
      </c>
      <c r="U34" s="57">
        <f t="shared" si="6"/>
        <v>0</v>
      </c>
      <c r="V34" s="57">
        <f t="shared" si="6"/>
        <v>0</v>
      </c>
      <c r="W34" s="57">
        <f t="shared" si="6"/>
        <v>0</v>
      </c>
      <c r="X34" s="57">
        <f t="shared" si="6"/>
        <v>0</v>
      </c>
      <c r="Y34" s="57">
        <f t="shared" ref="Y34" si="7">SUM(Y27:Y33)</f>
        <v>0</v>
      </c>
      <c r="Z34" s="57">
        <f t="shared" ref="Z34" si="8">SUM(Z27:Z33)</f>
        <v>0</v>
      </c>
      <c r="AA34" s="57">
        <f t="shared" si="6"/>
        <v>0</v>
      </c>
      <c r="AB34" s="57">
        <f t="shared" si="6"/>
        <v>0</v>
      </c>
      <c r="AC34" s="57">
        <f t="shared" si="6"/>
        <v>0</v>
      </c>
      <c r="AE34" s="57">
        <f>SUM(AE27:AE33)</f>
        <v>0</v>
      </c>
    </row>
    <row r="35" spans="1:31" s="276" customFormat="1" ht="4.5" customHeight="1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E35" s="55"/>
    </row>
    <row r="36" spans="1:31" s="276" customFormat="1" ht="15" customHeight="1">
      <c r="A36" s="54" t="s">
        <v>30</v>
      </c>
      <c r="B36" s="53"/>
      <c r="C36" s="53"/>
      <c r="D36" s="53"/>
      <c r="E36" s="53"/>
      <c r="F36" s="52">
        <f t="shared" ref="F36:AC36" si="9">SUM(F14,F25,F34)</f>
        <v>0</v>
      </c>
      <c r="G36" s="52">
        <f t="shared" si="9"/>
        <v>0</v>
      </c>
      <c r="H36" s="52">
        <f t="shared" si="9"/>
        <v>0</v>
      </c>
      <c r="I36" s="52">
        <f t="shared" si="9"/>
        <v>0</v>
      </c>
      <c r="J36" s="52">
        <f t="shared" si="9"/>
        <v>0</v>
      </c>
      <c r="K36" s="52">
        <f t="shared" si="9"/>
        <v>0</v>
      </c>
      <c r="L36" s="52">
        <f t="shared" si="9"/>
        <v>0</v>
      </c>
      <c r="M36" s="52">
        <f t="shared" si="9"/>
        <v>0</v>
      </c>
      <c r="N36" s="52">
        <f t="shared" si="9"/>
        <v>0</v>
      </c>
      <c r="O36" s="52">
        <f t="shared" si="9"/>
        <v>0</v>
      </c>
      <c r="P36" s="52">
        <f t="shared" si="9"/>
        <v>0</v>
      </c>
      <c r="Q36" s="52">
        <f t="shared" si="9"/>
        <v>0</v>
      </c>
      <c r="R36" s="52">
        <f t="shared" si="9"/>
        <v>0</v>
      </c>
      <c r="S36" s="52">
        <f t="shared" si="9"/>
        <v>0</v>
      </c>
      <c r="T36" s="52">
        <f t="shared" si="9"/>
        <v>0</v>
      </c>
      <c r="U36" s="52">
        <f t="shared" si="9"/>
        <v>0</v>
      </c>
      <c r="V36" s="52">
        <f t="shared" si="9"/>
        <v>0</v>
      </c>
      <c r="W36" s="52">
        <f t="shared" si="9"/>
        <v>0</v>
      </c>
      <c r="X36" s="52">
        <f t="shared" si="9"/>
        <v>0</v>
      </c>
      <c r="Y36" s="52">
        <f t="shared" ref="Y36" si="10">SUM(Y14,Y25,Y34)</f>
        <v>0</v>
      </c>
      <c r="Z36" s="52">
        <f t="shared" ref="Z36" si="11">SUM(Z14,Z25,Z34)</f>
        <v>0</v>
      </c>
      <c r="AA36" s="52">
        <f t="shared" si="9"/>
        <v>0</v>
      </c>
      <c r="AB36" s="52">
        <f t="shared" si="9"/>
        <v>0</v>
      </c>
      <c r="AC36" s="52">
        <f t="shared" si="9"/>
        <v>0</v>
      </c>
      <c r="AE36" s="52">
        <f>SUM(AE14,AE25,AE34)</f>
        <v>0</v>
      </c>
    </row>
    <row r="37" spans="1:31" s="276" customFormat="1" ht="3.75" customHeight="1">
      <c r="A37" s="55"/>
      <c r="B37" s="56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E37" s="55"/>
    </row>
    <row r="38" spans="1:31" s="276" customFormat="1" ht="15" customHeight="1">
      <c r="A38" s="54" t="s">
        <v>29</v>
      </c>
      <c r="B38" s="53"/>
      <c r="C38" s="53"/>
      <c r="D38" s="53"/>
      <c r="E38" s="53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E38" s="52"/>
    </row>
    <row r="39" spans="1:31" s="276" customFormat="1" ht="3.75" customHeight="1">
      <c r="A39" s="55"/>
      <c r="B39" s="56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E39" s="55"/>
    </row>
    <row r="40" spans="1:31" s="276" customFormat="1" ht="15" customHeight="1">
      <c r="A40" s="54" t="s">
        <v>28</v>
      </c>
      <c r="B40" s="53"/>
      <c r="C40" s="53"/>
      <c r="D40" s="53"/>
      <c r="E40" s="53"/>
      <c r="F40" s="52">
        <f t="shared" ref="F40:AC40" si="12">SUM(F36,F38)</f>
        <v>0</v>
      </c>
      <c r="G40" s="52">
        <f t="shared" si="12"/>
        <v>0</v>
      </c>
      <c r="H40" s="52">
        <f t="shared" si="12"/>
        <v>0</v>
      </c>
      <c r="I40" s="52">
        <f t="shared" si="12"/>
        <v>0</v>
      </c>
      <c r="J40" s="52">
        <f t="shared" si="12"/>
        <v>0</v>
      </c>
      <c r="K40" s="52">
        <f t="shared" si="12"/>
        <v>0</v>
      </c>
      <c r="L40" s="52">
        <f t="shared" si="12"/>
        <v>0</v>
      </c>
      <c r="M40" s="52">
        <f t="shared" si="12"/>
        <v>0</v>
      </c>
      <c r="N40" s="52">
        <f t="shared" si="12"/>
        <v>0</v>
      </c>
      <c r="O40" s="52">
        <f t="shared" si="12"/>
        <v>0</v>
      </c>
      <c r="P40" s="52">
        <f t="shared" si="12"/>
        <v>0</v>
      </c>
      <c r="Q40" s="52">
        <f t="shared" si="12"/>
        <v>0</v>
      </c>
      <c r="R40" s="52">
        <f t="shared" si="12"/>
        <v>0</v>
      </c>
      <c r="S40" s="52">
        <f t="shared" si="12"/>
        <v>0</v>
      </c>
      <c r="T40" s="52">
        <f t="shared" si="12"/>
        <v>0</v>
      </c>
      <c r="U40" s="52">
        <f t="shared" si="12"/>
        <v>0</v>
      </c>
      <c r="V40" s="52">
        <f t="shared" si="12"/>
        <v>0</v>
      </c>
      <c r="W40" s="52">
        <f t="shared" si="12"/>
        <v>0</v>
      </c>
      <c r="X40" s="52">
        <f t="shared" si="12"/>
        <v>0</v>
      </c>
      <c r="Y40" s="52">
        <f t="shared" ref="Y40" si="13">SUM(Y36,Y38)</f>
        <v>0</v>
      </c>
      <c r="Z40" s="52">
        <f t="shared" ref="Z40" si="14">SUM(Z36,Z38)</f>
        <v>0</v>
      </c>
      <c r="AA40" s="52">
        <f t="shared" si="12"/>
        <v>0</v>
      </c>
      <c r="AB40" s="52">
        <f t="shared" si="12"/>
        <v>0</v>
      </c>
      <c r="AC40" s="52">
        <f t="shared" si="12"/>
        <v>0</v>
      </c>
      <c r="AE40" s="52">
        <f>SUM(AE36,AE38)</f>
        <v>0</v>
      </c>
    </row>
    <row r="43" spans="1:31" ht="14.25" thickBot="1">
      <c r="P43" s="273" t="s">
        <v>134</v>
      </c>
      <c r="AE43" s="273" t="s">
        <v>134</v>
      </c>
    </row>
    <row r="44" spans="1:31" s="277" customFormat="1" ht="3.75" customHeight="1" thickTop="1" thickBot="1">
      <c r="G44" s="278"/>
      <c r="H44" s="279"/>
      <c r="I44" s="279"/>
      <c r="J44" s="280"/>
      <c r="P44" s="281"/>
      <c r="U44" s="278"/>
      <c r="V44" s="279"/>
      <c r="W44" s="279"/>
      <c r="X44" s="280"/>
    </row>
    <row r="45" spans="1:31" s="277" customFormat="1" ht="18" customHeight="1" thickTop="1">
      <c r="B45" s="351" t="s">
        <v>138</v>
      </c>
      <c r="C45" s="352"/>
      <c r="D45" s="352"/>
      <c r="E45" s="352"/>
      <c r="F45" s="353"/>
      <c r="G45" s="322" t="s">
        <v>130</v>
      </c>
      <c r="H45" s="320"/>
      <c r="I45" s="320"/>
      <c r="J45" s="321"/>
      <c r="K45" s="357" t="s">
        <v>129</v>
      </c>
      <c r="L45" s="358"/>
      <c r="M45" s="358"/>
      <c r="N45" s="358"/>
      <c r="O45" s="358"/>
      <c r="P45" s="359" t="s">
        <v>109</v>
      </c>
      <c r="R45" s="343" t="s">
        <v>131</v>
      </c>
      <c r="S45" s="344"/>
      <c r="T45" s="345"/>
      <c r="U45" s="319" t="s">
        <v>130</v>
      </c>
      <c r="V45" s="320"/>
      <c r="W45" s="320"/>
      <c r="X45" s="321"/>
      <c r="Y45" s="322" t="s">
        <v>129</v>
      </c>
      <c r="Z45" s="320"/>
      <c r="AA45" s="320"/>
      <c r="AB45" s="320"/>
      <c r="AC45" s="320"/>
      <c r="AD45" s="335" t="s">
        <v>136</v>
      </c>
      <c r="AE45" s="336"/>
    </row>
    <row r="46" spans="1:31" s="277" customFormat="1" ht="45" customHeight="1">
      <c r="B46" s="354"/>
      <c r="C46" s="355"/>
      <c r="D46" s="355"/>
      <c r="E46" s="355"/>
      <c r="F46" s="356"/>
      <c r="G46" s="282" t="s">
        <v>128</v>
      </c>
      <c r="H46" s="283" t="s">
        <v>155</v>
      </c>
      <c r="I46" s="317" t="s">
        <v>156</v>
      </c>
      <c r="J46" s="284" t="s">
        <v>127</v>
      </c>
      <c r="K46" s="285" t="s">
        <v>126</v>
      </c>
      <c r="L46" s="283" t="s">
        <v>125</v>
      </c>
      <c r="M46" s="283" t="s">
        <v>124</v>
      </c>
      <c r="N46" s="283" t="s">
        <v>123</v>
      </c>
      <c r="O46" s="283" t="s">
        <v>122</v>
      </c>
      <c r="P46" s="360"/>
      <c r="R46" s="346"/>
      <c r="S46" s="347"/>
      <c r="T46" s="348"/>
      <c r="U46" s="282" t="s">
        <v>128</v>
      </c>
      <c r="V46" s="285" t="s">
        <v>153</v>
      </c>
      <c r="W46" s="283" t="s">
        <v>154</v>
      </c>
      <c r="X46" s="284" t="s">
        <v>127</v>
      </c>
      <c r="Y46" s="285" t="s">
        <v>126</v>
      </c>
      <c r="Z46" s="283" t="s">
        <v>125</v>
      </c>
      <c r="AA46" s="283" t="s">
        <v>124</v>
      </c>
      <c r="AB46" s="283" t="s">
        <v>123</v>
      </c>
      <c r="AC46" s="317" t="s">
        <v>122</v>
      </c>
      <c r="AD46" s="337"/>
      <c r="AE46" s="338"/>
    </row>
    <row r="47" spans="1:31" s="277" customFormat="1" ht="18" customHeight="1">
      <c r="B47" s="364" t="s">
        <v>121</v>
      </c>
      <c r="C47" s="365"/>
      <c r="D47" s="365"/>
      <c r="E47" s="286" t="s">
        <v>120</v>
      </c>
      <c r="F47" s="287" t="s">
        <v>119</v>
      </c>
      <c r="G47" s="288"/>
      <c r="H47" s="286"/>
      <c r="I47" s="292"/>
      <c r="J47" s="287"/>
      <c r="K47" s="289"/>
      <c r="L47" s="286"/>
      <c r="M47" s="286"/>
      <c r="N47" s="286"/>
      <c r="O47" s="286"/>
      <c r="P47" s="290">
        <f>SUM(G47:O47)</f>
        <v>0</v>
      </c>
      <c r="R47" s="291" t="s">
        <v>121</v>
      </c>
      <c r="S47" s="286" t="s">
        <v>120</v>
      </c>
      <c r="T47" s="292" t="s">
        <v>119</v>
      </c>
      <c r="U47" s="288"/>
      <c r="V47" s="289"/>
      <c r="W47" s="286"/>
      <c r="X47" s="287"/>
      <c r="Y47" s="289"/>
      <c r="Z47" s="286"/>
      <c r="AA47" s="286"/>
      <c r="AB47" s="286"/>
      <c r="AC47" s="293"/>
      <c r="AD47" s="339">
        <f>SUM(U47:AC47)</f>
        <v>0</v>
      </c>
      <c r="AE47" s="340"/>
    </row>
    <row r="48" spans="1:31" s="277" customFormat="1" ht="18" customHeight="1" thickBot="1">
      <c r="B48" s="349" t="s">
        <v>118</v>
      </c>
      <c r="C48" s="350"/>
      <c r="D48" s="350"/>
      <c r="E48" s="294" t="s">
        <v>117</v>
      </c>
      <c r="F48" s="295" t="s">
        <v>116</v>
      </c>
      <c r="G48" s="296"/>
      <c r="H48" s="294"/>
      <c r="I48" s="300"/>
      <c r="J48" s="295"/>
      <c r="K48" s="297"/>
      <c r="L48" s="294"/>
      <c r="M48" s="294"/>
      <c r="N48" s="294"/>
      <c r="O48" s="294"/>
      <c r="P48" s="298">
        <f>SUM(G48:O48)</f>
        <v>0</v>
      </c>
      <c r="R48" s="299" t="s">
        <v>118</v>
      </c>
      <c r="S48" s="294" t="s">
        <v>117</v>
      </c>
      <c r="T48" s="300" t="s">
        <v>116</v>
      </c>
      <c r="U48" s="296"/>
      <c r="V48" s="297"/>
      <c r="W48" s="294"/>
      <c r="X48" s="295"/>
      <c r="Y48" s="297"/>
      <c r="Z48" s="294"/>
      <c r="AA48" s="294"/>
      <c r="AB48" s="294"/>
      <c r="AC48" s="301"/>
      <c r="AD48" s="341">
        <f>SUM(U48:AC48)</f>
        <v>0</v>
      </c>
      <c r="AE48" s="342"/>
    </row>
    <row r="49" spans="5:31" s="277" customFormat="1" ht="3.75" customHeight="1" thickTop="1">
      <c r="G49" s="302"/>
      <c r="H49" s="303"/>
      <c r="I49" s="303"/>
      <c r="J49" s="304"/>
      <c r="P49" s="281"/>
      <c r="U49" s="302"/>
      <c r="V49" s="303"/>
      <c r="W49" s="303"/>
      <c r="X49" s="304"/>
    </row>
    <row r="50" spans="5:31" s="277" customFormat="1">
      <c r="G50" s="302"/>
      <c r="H50" s="303"/>
      <c r="I50" s="303"/>
      <c r="J50" s="304"/>
      <c r="P50" s="281" t="s">
        <v>115</v>
      </c>
      <c r="U50" s="302"/>
      <c r="V50" s="303"/>
      <c r="W50" s="303"/>
      <c r="X50" s="304"/>
      <c r="AE50" s="281" t="s">
        <v>115</v>
      </c>
    </row>
    <row r="51" spans="5:31" s="277" customFormat="1">
      <c r="F51" s="281" t="s">
        <v>114</v>
      </c>
      <c r="G51" s="302"/>
      <c r="H51" s="303"/>
      <c r="I51" s="303"/>
      <c r="J51" s="304"/>
      <c r="T51" s="281" t="s">
        <v>114</v>
      </c>
      <c r="U51" s="302"/>
      <c r="V51" s="303"/>
      <c r="W51" s="303"/>
      <c r="X51" s="304"/>
    </row>
    <row r="52" spans="5:31" s="277" customFormat="1" ht="18" customHeight="1">
      <c r="E52" s="286" t="s">
        <v>111</v>
      </c>
      <c r="F52" s="292" t="s">
        <v>113</v>
      </c>
      <c r="G52" s="288"/>
      <c r="H52" s="286"/>
      <c r="I52" s="292"/>
      <c r="J52" s="287"/>
      <c r="S52" s="286" t="s">
        <v>111</v>
      </c>
      <c r="T52" s="292" t="s">
        <v>113</v>
      </c>
      <c r="U52" s="288"/>
      <c r="V52" s="289"/>
      <c r="W52" s="286"/>
      <c r="X52" s="287"/>
    </row>
    <row r="53" spans="5:31" s="277" customFormat="1" ht="18" customHeight="1">
      <c r="E53" s="286" t="s">
        <v>111</v>
      </c>
      <c r="F53" s="292" t="s">
        <v>112</v>
      </c>
      <c r="G53" s="288"/>
      <c r="H53" s="286"/>
      <c r="I53" s="292"/>
      <c r="J53" s="287"/>
      <c r="S53" s="286" t="s">
        <v>111</v>
      </c>
      <c r="T53" s="292" t="s">
        <v>112</v>
      </c>
      <c r="U53" s="288"/>
      <c r="V53" s="289"/>
      <c r="W53" s="286"/>
      <c r="X53" s="287"/>
    </row>
    <row r="54" spans="5:31" s="277" customFormat="1" ht="18" customHeight="1">
      <c r="E54" s="286" t="s">
        <v>111</v>
      </c>
      <c r="F54" s="292" t="s">
        <v>110</v>
      </c>
      <c r="G54" s="288"/>
      <c r="H54" s="286"/>
      <c r="I54" s="292"/>
      <c r="J54" s="287"/>
      <c r="S54" s="286" t="s">
        <v>111</v>
      </c>
      <c r="T54" s="292" t="s">
        <v>110</v>
      </c>
      <c r="U54" s="288"/>
      <c r="V54" s="289"/>
      <c r="W54" s="286"/>
      <c r="X54" s="287"/>
    </row>
    <row r="55" spans="5:31" s="277" customFormat="1" ht="18" customHeight="1">
      <c r="E55" s="305" t="s">
        <v>109</v>
      </c>
      <c r="F55" s="292" t="s">
        <v>108</v>
      </c>
      <c r="G55" s="288">
        <f>SUM(G47:G48)+SUM(G52:G54)</f>
        <v>0</v>
      </c>
      <c r="H55" s="286">
        <f>SUM(H47:H48)+SUM(H52:H54)</f>
        <v>0</v>
      </c>
      <c r="I55" s="286">
        <f>SUM(I47:I48)+SUM(I52:I54)</f>
        <v>0</v>
      </c>
      <c r="J55" s="287">
        <f>SUM(J47:J48)+SUM(J52:J54)</f>
        <v>0</v>
      </c>
      <c r="K55" s="277" t="s">
        <v>107</v>
      </c>
      <c r="S55" s="305" t="s">
        <v>109</v>
      </c>
      <c r="T55" s="292" t="s">
        <v>108</v>
      </c>
      <c r="U55" s="323">
        <f>SUM(U47:U48)+SUM(U52:U54)</f>
        <v>0</v>
      </c>
      <c r="V55" s="286">
        <f>SUM(V47:V48)+SUM(V52:V54)</f>
        <v>0</v>
      </c>
      <c r="W55" s="286">
        <f>SUM(W47:W48)+SUM(W52:W54)</f>
        <v>0</v>
      </c>
      <c r="X55" s="287">
        <f>SUM(X47:X48)+SUM(X52:X54)</f>
        <v>0</v>
      </c>
      <c r="Y55" s="277" t="s">
        <v>107</v>
      </c>
    </row>
    <row r="56" spans="5:31" s="277" customFormat="1" ht="3.75" customHeight="1" thickBot="1">
      <c r="G56" s="306"/>
      <c r="H56" s="307"/>
      <c r="I56" s="307"/>
      <c r="J56" s="308"/>
      <c r="P56" s="281"/>
      <c r="U56" s="306"/>
      <c r="V56" s="307"/>
      <c r="W56" s="307"/>
      <c r="X56" s="308"/>
    </row>
    <row r="57" spans="5:31" ht="14.25" thickTop="1"/>
    <row r="59" spans="5:31">
      <c r="AC59" s="309" t="s">
        <v>133</v>
      </c>
      <c r="AD59" s="310"/>
      <c r="AE59" s="311"/>
    </row>
    <row r="60" spans="5:31" ht="4.5" customHeight="1">
      <c r="Q60" s="277"/>
    </row>
    <row r="61" spans="5:31" ht="18" customHeight="1">
      <c r="Q61" s="324"/>
    </row>
    <row r="62" spans="5:31" ht="45.75" customHeight="1">
      <c r="Q62" s="324"/>
    </row>
    <row r="63" spans="5:31" ht="18" customHeight="1">
      <c r="Q63" s="325"/>
    </row>
    <row r="64" spans="5:31" ht="18" customHeight="1">
      <c r="Q64" s="325"/>
    </row>
    <row r="65" spans="17:17" ht="3.75" customHeight="1">
      <c r="Q65" s="326"/>
    </row>
    <row r="67" spans="17:17">
      <c r="Q67" s="277"/>
    </row>
    <row r="68" spans="17:17" ht="18" customHeight="1">
      <c r="Q68" s="277"/>
    </row>
    <row r="69" spans="17:17" ht="18" customHeight="1">
      <c r="Q69" s="277"/>
    </row>
    <row r="70" spans="17:17" ht="18" customHeight="1">
      <c r="Q70" s="277"/>
    </row>
    <row r="71" spans="17:17" ht="18" customHeight="1">
      <c r="Q71" s="277"/>
    </row>
    <row r="72" spans="17:17" ht="4.5" customHeight="1">
      <c r="Q72" s="281"/>
    </row>
  </sheetData>
  <mergeCells count="12">
    <mergeCell ref="B48:D48"/>
    <mergeCell ref="B45:F46"/>
    <mergeCell ref="K45:O45"/>
    <mergeCell ref="P45:P46"/>
    <mergeCell ref="B19:E19"/>
    <mergeCell ref="B20:E20"/>
    <mergeCell ref="B47:D47"/>
    <mergeCell ref="AD45:AE46"/>
    <mergeCell ref="AD47:AE47"/>
    <mergeCell ref="AD48:AE48"/>
    <mergeCell ref="R45:T46"/>
    <mergeCell ref="AC1:AD1"/>
  </mergeCells>
  <phoneticPr fontId="2"/>
  <pageMargins left="0.7" right="0.7" top="0.75" bottom="0.75" header="0.3" footer="0.3"/>
  <pageSetup paperSize="8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showGridLines="0" view="pageBreakPreview" zoomScale="90" zoomScaleNormal="70" zoomScaleSheetLayoutView="90" workbookViewId="0"/>
  </sheetViews>
  <sheetFormatPr defaultRowHeight="13.5"/>
  <cols>
    <col min="1" max="2" width="2.625" customWidth="1"/>
    <col min="3" max="4" width="2.5" customWidth="1"/>
    <col min="5" max="5" width="27.625" customWidth="1"/>
    <col min="6" max="27" width="11.375" customWidth="1"/>
  </cols>
  <sheetData>
    <row r="1" spans="1:27" ht="22.5" customHeight="1">
      <c r="Y1" s="259" t="s">
        <v>27</v>
      </c>
      <c r="Z1" s="254"/>
      <c r="AA1" s="255" t="s">
        <v>132</v>
      </c>
    </row>
    <row r="3" spans="1:27" s="253" customFormat="1" ht="22.5" customHeight="1">
      <c r="A3" s="260" t="s">
        <v>142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</row>
    <row r="4" spans="1:27" s="253" customFormat="1" ht="4.5" customHeight="1">
      <c r="A4" s="265"/>
      <c r="B4" s="265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</row>
    <row r="5" spans="1:27" s="253" customFormat="1" ht="14.25">
      <c r="A5" s="265"/>
      <c r="B5" s="265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6" t="s">
        <v>134</v>
      </c>
    </row>
    <row r="6" spans="1:27" ht="4.5" customHeight="1"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</row>
    <row r="7" spans="1:27">
      <c r="A7" s="45" t="s">
        <v>26</v>
      </c>
      <c r="B7" s="44"/>
      <c r="C7" s="44"/>
      <c r="D7" s="44"/>
      <c r="E7" s="43"/>
      <c r="F7" s="50">
        <v>0</v>
      </c>
      <c r="G7" s="49">
        <v>1</v>
      </c>
      <c r="H7" s="49">
        <v>2</v>
      </c>
      <c r="I7" s="49">
        <v>3</v>
      </c>
      <c r="J7" s="49">
        <v>4</v>
      </c>
      <c r="K7" s="49">
        <v>5</v>
      </c>
      <c r="L7" s="49">
        <v>6</v>
      </c>
      <c r="M7" s="49">
        <v>7</v>
      </c>
      <c r="N7" s="49">
        <v>8</v>
      </c>
      <c r="O7" s="49">
        <v>9</v>
      </c>
      <c r="P7" s="49">
        <v>10</v>
      </c>
      <c r="Q7" s="49">
        <v>11</v>
      </c>
      <c r="R7" s="49">
        <v>12</v>
      </c>
      <c r="S7" s="49">
        <v>13</v>
      </c>
      <c r="T7" s="49">
        <v>14</v>
      </c>
      <c r="U7" s="49">
        <v>15</v>
      </c>
      <c r="V7" s="48">
        <v>16</v>
      </c>
      <c r="W7" s="47">
        <v>17</v>
      </c>
      <c r="X7" s="46" t="s">
        <v>25</v>
      </c>
      <c r="Y7" s="46" t="s">
        <v>25</v>
      </c>
      <c r="Z7" s="42" t="s">
        <v>24</v>
      </c>
      <c r="AA7" s="42" t="s">
        <v>23</v>
      </c>
    </row>
    <row r="8" spans="1:27">
      <c r="A8" s="45" t="s">
        <v>22</v>
      </c>
      <c r="B8" s="44"/>
      <c r="C8" s="44"/>
      <c r="D8" s="44"/>
      <c r="E8" s="43"/>
      <c r="F8" s="42" t="s">
        <v>21</v>
      </c>
      <c r="G8" s="42" t="s">
        <v>20</v>
      </c>
      <c r="H8" s="42" t="s">
        <v>19</v>
      </c>
      <c r="I8" s="42" t="s">
        <v>19</v>
      </c>
      <c r="J8" s="42" t="s">
        <v>19</v>
      </c>
      <c r="K8" s="42" t="s">
        <v>19</v>
      </c>
      <c r="L8" s="42" t="s">
        <v>19</v>
      </c>
      <c r="M8" s="42" t="s">
        <v>19</v>
      </c>
      <c r="N8" s="42" t="s">
        <v>19</v>
      </c>
      <c r="O8" s="42" t="s">
        <v>19</v>
      </c>
      <c r="P8" s="42" t="s">
        <v>19</v>
      </c>
      <c r="Q8" s="42" t="s">
        <v>19</v>
      </c>
      <c r="R8" s="42" t="s">
        <v>19</v>
      </c>
      <c r="S8" s="42" t="s">
        <v>19</v>
      </c>
      <c r="T8" s="42" t="s">
        <v>19</v>
      </c>
      <c r="U8" s="42" t="s">
        <v>19</v>
      </c>
      <c r="V8" s="41" t="s">
        <v>19</v>
      </c>
      <c r="W8" s="41" t="s">
        <v>19</v>
      </c>
      <c r="X8" s="41"/>
      <c r="Y8" s="41"/>
      <c r="Z8" s="41"/>
      <c r="AA8" s="41"/>
    </row>
    <row r="9" spans="1:27" s="2" customFormat="1">
      <c r="A9" s="40"/>
      <c r="B9" s="26" t="s">
        <v>18</v>
      </c>
      <c r="C9" s="25"/>
      <c r="D9" s="24"/>
      <c r="E9" s="23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s="2" customFormat="1">
      <c r="A10" s="11"/>
      <c r="B10" s="10" t="s">
        <v>17</v>
      </c>
      <c r="C10" s="9"/>
      <c r="D10" s="8"/>
      <c r="E10" s="3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2" customFormat="1">
      <c r="A11" s="11"/>
      <c r="B11" s="32"/>
      <c r="C11" s="26" t="s">
        <v>16</v>
      </c>
      <c r="D11" s="24"/>
      <c r="E11" s="2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s="2" customFormat="1">
      <c r="A12" s="11"/>
      <c r="B12" s="32"/>
      <c r="C12" s="21" t="s">
        <v>15</v>
      </c>
      <c r="D12" s="19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s="2" customFormat="1">
      <c r="A13" s="11"/>
      <c r="B13" s="37"/>
      <c r="C13" s="21" t="s">
        <v>14</v>
      </c>
      <c r="D13" s="36"/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s="2" customFormat="1">
      <c r="A14" s="11"/>
      <c r="B14" s="37"/>
      <c r="C14" s="21" t="s">
        <v>13</v>
      </c>
      <c r="D14" s="36"/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s="2" customFormat="1">
      <c r="A15" s="11"/>
      <c r="B15" s="35"/>
      <c r="C15" s="10"/>
      <c r="D15" s="34"/>
      <c r="E15" s="3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2" customFormat="1">
      <c r="A16" s="11"/>
      <c r="B16" s="32" t="s">
        <v>12</v>
      </c>
      <c r="C16" s="31"/>
      <c r="D16" s="30"/>
      <c r="E16" s="1"/>
      <c r="F16" s="29">
        <f t="shared" ref="F16:AA16" si="0">SUM(F11:F15)</f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0</v>
      </c>
      <c r="P16" s="29">
        <f t="shared" si="0"/>
        <v>0</v>
      </c>
      <c r="Q16" s="29">
        <f t="shared" si="0"/>
        <v>0</v>
      </c>
      <c r="R16" s="29">
        <f t="shared" si="0"/>
        <v>0</v>
      </c>
      <c r="S16" s="29">
        <f t="shared" si="0"/>
        <v>0</v>
      </c>
      <c r="T16" s="29">
        <f t="shared" si="0"/>
        <v>0</v>
      </c>
      <c r="U16" s="29">
        <f t="shared" si="0"/>
        <v>0</v>
      </c>
      <c r="V16" s="29">
        <f t="shared" si="0"/>
        <v>0</v>
      </c>
      <c r="W16" s="29">
        <f t="shared" si="0"/>
        <v>0</v>
      </c>
      <c r="X16" s="29">
        <f t="shared" si="0"/>
        <v>0</v>
      </c>
      <c r="Y16" s="29">
        <f t="shared" si="0"/>
        <v>0</v>
      </c>
      <c r="Z16" s="29">
        <f t="shared" si="0"/>
        <v>0</v>
      </c>
      <c r="AA16" s="29">
        <f t="shared" si="0"/>
        <v>0</v>
      </c>
    </row>
    <row r="17" spans="1:27" s="2" customFormat="1">
      <c r="A17" s="11"/>
      <c r="B17" s="26" t="s">
        <v>11</v>
      </c>
      <c r="C17" s="25"/>
      <c r="D17" s="24"/>
      <c r="E17" s="23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s="2" customFormat="1">
      <c r="A18" s="11"/>
      <c r="B18" s="21" t="s">
        <v>10</v>
      </c>
      <c r="C18" s="20"/>
      <c r="D18" s="19"/>
      <c r="E18" s="1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s="2" customFormat="1">
      <c r="A19" s="11"/>
      <c r="B19" s="21" t="s">
        <v>9</v>
      </c>
      <c r="C19" s="20"/>
      <c r="D19" s="19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s="2" customFormat="1">
      <c r="A20" s="11"/>
      <c r="B20" s="21"/>
      <c r="C20" s="20"/>
      <c r="D20" s="19"/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s="2" customFormat="1">
      <c r="A21" s="11"/>
      <c r="B21" s="10"/>
      <c r="C21" s="9"/>
      <c r="D21" s="8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2" customFormat="1">
      <c r="A22" s="5" t="s">
        <v>8</v>
      </c>
      <c r="B22" s="4"/>
      <c r="C22" s="4"/>
      <c r="D22" s="4"/>
      <c r="E22" s="4"/>
      <c r="F22" s="3">
        <f t="shared" ref="F22:AA22" si="1">SUM(F9:F10,F16,F17:F21)</f>
        <v>0</v>
      </c>
      <c r="G22" s="3">
        <f t="shared" si="1"/>
        <v>0</v>
      </c>
      <c r="H22" s="3">
        <f t="shared" si="1"/>
        <v>0</v>
      </c>
      <c r="I22" s="3">
        <f t="shared" si="1"/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0</v>
      </c>
      <c r="P22" s="3">
        <f t="shared" si="1"/>
        <v>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0</v>
      </c>
      <c r="V22" s="3">
        <f t="shared" si="1"/>
        <v>0</v>
      </c>
      <c r="W22" s="3">
        <f t="shared" si="1"/>
        <v>0</v>
      </c>
      <c r="X22" s="3">
        <f t="shared" si="1"/>
        <v>0</v>
      </c>
      <c r="Y22" s="3">
        <f t="shared" si="1"/>
        <v>0</v>
      </c>
      <c r="Z22" s="3">
        <f t="shared" si="1"/>
        <v>0</v>
      </c>
      <c r="AA22" s="3">
        <f t="shared" si="1"/>
        <v>0</v>
      </c>
    </row>
    <row r="23" spans="1:27" s="2" customFormat="1">
      <c r="A23" s="28"/>
      <c r="B23" s="28"/>
      <c r="D23" s="1"/>
      <c r="E23" s="1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s="2" customFormat="1">
      <c r="A24" s="11"/>
      <c r="B24" s="26" t="s">
        <v>7</v>
      </c>
      <c r="C24" s="25"/>
      <c r="D24" s="24"/>
      <c r="E24" s="23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s="2" customFormat="1">
      <c r="A25" s="11"/>
      <c r="B25" s="21" t="s">
        <v>6</v>
      </c>
      <c r="C25" s="20"/>
      <c r="D25" s="19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s="2" customFormat="1">
      <c r="A26" s="11"/>
      <c r="B26" s="16"/>
      <c r="C26" s="15"/>
      <c r="D26" s="14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2" customFormat="1">
      <c r="A27" s="11"/>
      <c r="B27" s="10"/>
      <c r="C27" s="9"/>
      <c r="D27" s="8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2" customFormat="1">
      <c r="A28" s="5" t="s">
        <v>5</v>
      </c>
      <c r="B28" s="4"/>
      <c r="C28" s="4"/>
      <c r="D28" s="4"/>
      <c r="E28" s="4"/>
      <c r="F28" s="3">
        <f t="shared" ref="F28:AA28" si="2">SUM(F24:F27)</f>
        <v>0</v>
      </c>
      <c r="G28" s="3">
        <f t="shared" si="2"/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0</v>
      </c>
      <c r="L28" s="3">
        <f t="shared" si="2"/>
        <v>0</v>
      </c>
      <c r="M28" s="3">
        <f t="shared" si="2"/>
        <v>0</v>
      </c>
      <c r="N28" s="3">
        <f t="shared" si="2"/>
        <v>0</v>
      </c>
      <c r="O28" s="3">
        <f t="shared" si="2"/>
        <v>0</v>
      </c>
      <c r="P28" s="3">
        <f t="shared" si="2"/>
        <v>0</v>
      </c>
      <c r="Q28" s="3">
        <f t="shared" si="2"/>
        <v>0</v>
      </c>
      <c r="R28" s="3">
        <f t="shared" si="2"/>
        <v>0</v>
      </c>
      <c r="S28" s="3">
        <f t="shared" si="2"/>
        <v>0</v>
      </c>
      <c r="T28" s="3">
        <f t="shared" si="2"/>
        <v>0</v>
      </c>
      <c r="U28" s="3">
        <f t="shared" si="2"/>
        <v>0</v>
      </c>
      <c r="V28" s="3">
        <f t="shared" si="2"/>
        <v>0</v>
      </c>
      <c r="W28" s="3">
        <f t="shared" si="2"/>
        <v>0</v>
      </c>
      <c r="X28" s="3">
        <f t="shared" si="2"/>
        <v>0</v>
      </c>
      <c r="Y28" s="3">
        <f t="shared" si="2"/>
        <v>0</v>
      </c>
      <c r="Z28" s="3">
        <f t="shared" si="2"/>
        <v>0</v>
      </c>
      <c r="AA28" s="3">
        <f t="shared" si="2"/>
        <v>0</v>
      </c>
    </row>
    <row r="29" spans="1:27" s="2" customFormat="1">
      <c r="A29" s="11"/>
      <c r="B29" s="26" t="s">
        <v>4</v>
      </c>
      <c r="C29" s="25"/>
      <c r="D29" s="24"/>
      <c r="E29" s="23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s="2" customFormat="1">
      <c r="A30" s="11"/>
      <c r="B30" s="21" t="s">
        <v>3</v>
      </c>
      <c r="C30" s="20"/>
      <c r="D30" s="19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s="2" customFormat="1">
      <c r="A31" s="11"/>
      <c r="B31" s="16" t="s">
        <v>2</v>
      </c>
      <c r="C31" s="15"/>
      <c r="D31" s="14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2" customFormat="1">
      <c r="A32" s="11"/>
      <c r="B32" s="10"/>
      <c r="C32" s="9"/>
      <c r="D32" s="8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2" customFormat="1">
      <c r="A33" s="5" t="s">
        <v>1</v>
      </c>
      <c r="B33" s="4"/>
      <c r="C33" s="4"/>
      <c r="D33" s="4"/>
      <c r="E33" s="4"/>
      <c r="F33" s="3">
        <f t="shared" ref="F33:AA33" si="3">SUM(F29:F32)</f>
        <v>0</v>
      </c>
      <c r="G33" s="3">
        <f t="shared" si="3"/>
        <v>0</v>
      </c>
      <c r="H33" s="3">
        <f t="shared" si="3"/>
        <v>0</v>
      </c>
      <c r="I33" s="3">
        <f t="shared" si="3"/>
        <v>0</v>
      </c>
      <c r="J33" s="3">
        <f t="shared" si="3"/>
        <v>0</v>
      </c>
      <c r="K33" s="3">
        <f t="shared" si="3"/>
        <v>0</v>
      </c>
      <c r="L33" s="3">
        <f t="shared" si="3"/>
        <v>0</v>
      </c>
      <c r="M33" s="3">
        <f t="shared" si="3"/>
        <v>0</v>
      </c>
      <c r="N33" s="3">
        <f t="shared" si="3"/>
        <v>0</v>
      </c>
      <c r="O33" s="3">
        <f t="shared" si="3"/>
        <v>0</v>
      </c>
      <c r="P33" s="3">
        <f t="shared" si="3"/>
        <v>0</v>
      </c>
      <c r="Q33" s="3">
        <f t="shared" si="3"/>
        <v>0</v>
      </c>
      <c r="R33" s="3">
        <f t="shared" si="3"/>
        <v>0</v>
      </c>
      <c r="S33" s="3">
        <f t="shared" si="3"/>
        <v>0</v>
      </c>
      <c r="T33" s="3">
        <f t="shared" si="3"/>
        <v>0</v>
      </c>
      <c r="U33" s="3">
        <f t="shared" si="3"/>
        <v>0</v>
      </c>
      <c r="V33" s="3">
        <f t="shared" si="3"/>
        <v>0</v>
      </c>
      <c r="W33" s="3">
        <f t="shared" si="3"/>
        <v>0</v>
      </c>
      <c r="X33" s="3">
        <f t="shared" si="3"/>
        <v>0</v>
      </c>
      <c r="Y33" s="3">
        <f t="shared" si="3"/>
        <v>0</v>
      </c>
      <c r="Z33" s="3">
        <f t="shared" si="3"/>
        <v>0</v>
      </c>
      <c r="AA33" s="3">
        <f t="shared" si="3"/>
        <v>0</v>
      </c>
    </row>
    <row r="34" spans="1:27" s="2" customFormat="1">
      <c r="A34" s="5" t="s">
        <v>0</v>
      </c>
      <c r="B34" s="4"/>
      <c r="C34" s="4"/>
      <c r="D34" s="4"/>
      <c r="E34" s="4"/>
      <c r="F34" s="3">
        <f t="shared" ref="F34:AA34" si="4">SUM(F28,F33)</f>
        <v>0</v>
      </c>
      <c r="G34" s="3">
        <f t="shared" si="4"/>
        <v>0</v>
      </c>
      <c r="H34" s="3">
        <f t="shared" si="4"/>
        <v>0</v>
      </c>
      <c r="I34" s="3">
        <f t="shared" si="4"/>
        <v>0</v>
      </c>
      <c r="J34" s="3">
        <f t="shared" si="4"/>
        <v>0</v>
      </c>
      <c r="K34" s="3">
        <f t="shared" si="4"/>
        <v>0</v>
      </c>
      <c r="L34" s="3">
        <f t="shared" si="4"/>
        <v>0</v>
      </c>
      <c r="M34" s="3">
        <f t="shared" si="4"/>
        <v>0</v>
      </c>
      <c r="N34" s="3">
        <f t="shared" si="4"/>
        <v>0</v>
      </c>
      <c r="O34" s="3">
        <f t="shared" si="4"/>
        <v>0</v>
      </c>
      <c r="P34" s="3">
        <f t="shared" si="4"/>
        <v>0</v>
      </c>
      <c r="Q34" s="3">
        <f t="shared" si="4"/>
        <v>0</v>
      </c>
      <c r="R34" s="3">
        <f t="shared" si="4"/>
        <v>0</v>
      </c>
      <c r="S34" s="3">
        <f t="shared" si="4"/>
        <v>0</v>
      </c>
      <c r="T34" s="3">
        <f t="shared" si="4"/>
        <v>0</v>
      </c>
      <c r="U34" s="3">
        <f t="shared" si="4"/>
        <v>0</v>
      </c>
      <c r="V34" s="3">
        <f t="shared" si="4"/>
        <v>0</v>
      </c>
      <c r="W34" s="3">
        <f t="shared" si="4"/>
        <v>0</v>
      </c>
      <c r="X34" s="3">
        <f t="shared" si="4"/>
        <v>0</v>
      </c>
      <c r="Y34" s="3">
        <f t="shared" si="4"/>
        <v>0</v>
      </c>
      <c r="Z34" s="3">
        <f t="shared" si="4"/>
        <v>0</v>
      </c>
      <c r="AA34" s="3">
        <f t="shared" si="4"/>
        <v>0</v>
      </c>
    </row>
    <row r="38" spans="1:27">
      <c r="Y38" s="327" t="s">
        <v>133</v>
      </c>
      <c r="Z38" s="327"/>
      <c r="AA38" s="252"/>
    </row>
  </sheetData>
  <mergeCells count="1">
    <mergeCell ref="Y38:Z38"/>
  </mergeCells>
  <phoneticPr fontId="2"/>
  <pageMargins left="0.7" right="0.7" top="0.75" bottom="0.75" header="0.3" footer="0.3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様式19-F1-①</vt:lpstr>
      <vt:lpstr>様式19-F1-②</vt:lpstr>
      <vt:lpstr>様式19-F1-③</vt:lpstr>
      <vt:lpstr>様式19-F1-④</vt:lpstr>
      <vt:lpstr>'様式19-F1-①'!Print_Area</vt:lpstr>
      <vt:lpstr>'様式19-F1-④'!Print_Area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Ideura, Naoya (AZSA)</dc:creator>
  <cp:lastModifiedBy>なし</cp:lastModifiedBy>
  <cp:lastPrinted>2017-04-20T11:36:37Z</cp:lastPrinted>
  <dcterms:created xsi:type="dcterms:W3CDTF">2016-09-01T06:56:23Z</dcterms:created>
  <dcterms:modified xsi:type="dcterms:W3CDTF">2017-05-15T06:44:51Z</dcterms:modified>
</cp:coreProperties>
</file>