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20170622行政事業レビュー\修正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<sst xmlns="http://schemas.openxmlformats.org/spreadsheetml/2006/main" count="2081" uniqueCount="522">
  <si>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</si>
  <si>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</si>
  <si>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</si>
  <si>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</si>
  <si>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</si>
  <si>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</si>
  <si>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</si>
  <si>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</si>
  <si>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</si>
  <si>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</si>
  <si>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</si>
  <si>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</si>
  <si>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</si>
  <si>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</si>
  <si>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</si>
  <si>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</si>
  <si>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</si>
  <si>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</si>
  <si>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</si>
  <si>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</si>
  <si>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</si>
  <si>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</si>
  <si>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</si>
  <si>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</si>
  <si>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</si>
  <si>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</si>
  <si>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</si>
  <si>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</si>
  <si>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</si>
  <si>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</si>
  <si>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</si>
  <si>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</si>
  <si>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</si>
  <si>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</si>
  <si>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</si>
  <si>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</si>
  <si>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</si>
  <si>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</si>
  <si>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</si>
  <si>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</si>
  <si>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</si>
  <si>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</si>
  <si>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</si>
  <si>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</si>
  <si>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</si>
  <si>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</si>
  <si>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</si>
  <si>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</si>
  <si>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</si>
  <si>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</si>
  <si>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</si>
  <si>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</si>
  <si>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</si>
  <si>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</si>
  <si>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</si>
  <si>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</si>
  <si>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</si>
  <si>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</si>
  <si>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</si>
  <si>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</si>
  <si>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</si>
  <si>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</si>
  <si>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</si>
  <si>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</si>
  <si>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</si>
  <si>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</si>
  <si>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</si>
  <si>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</si>
  <si>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</si>
  <si>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</si>
  <si>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</si>
  <si>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</si>
  <si>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</si>
  <si>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</si>
  <si>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</si>
  <si>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</si>
  <si>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</si>
  <si>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</si>
  <si>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</si>
  <si>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</si>
  <si>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</si>
  <si>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</si>
  <si>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</si>
  <si>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</si>
  <si>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</si>
  <si>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</si>
  <si>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</si>
  <si>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</si>
  <si>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</si>
  <si>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</si>
  <si>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</si>
  <si>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</si>
  <si>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</si>
  <si>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</si>
  <si>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</si>
  <si>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</si>
  <si>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</si>
  <si>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</si>
  <si>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</si>
  <si>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</si>
  <si>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</si>
  <si>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</si>
  <si>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</si>
  <si>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</si>
  <si>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</si>
  <si>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</si>
  <si>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</si>
  <si>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</si>
  <si>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</si>
  <si>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</si>
  <si>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</si>
  <si>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</si>
  <si>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</si>
  <si>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</si>
  <si>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</si>
  <si>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</si>
  <si>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</si>
  <si>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</si>
  <si>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</si>
  <si>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</si>
  <si>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</si>
  <si>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</si>
  <si>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</si>
  <si>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</si>
  <si>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</si>
  <si>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</si>
  <si>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</si>
  <si>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</si>
  <si>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</si>
  <si>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</si>
  <si>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</si>
  <si>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</si>
  <si>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</si>
  <si>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</si>
  <si>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</si>
  <si>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</si>
  <si>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</si>
  <si>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</si>
  <si>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</si>
  <si>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</si>
  <si>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</si>
  <si>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</si>
  <si>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</si>
  <si>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</si>
  <si>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</si>
  <si>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</si>
  <si>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</si>
  <si>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</si>
  <si>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</si>
  <si>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</si>
  <si>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</si>
  <si>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</si>
  <si>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</si>
  <si>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</si>
  <si>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</si>
  <si>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</si>
  <si>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</si>
  <si>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</si>
  <si>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</si>
  <si>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</si>
  <si>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</si>
  <si>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</si>
  <si>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</si>
  <si>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</si>
  <si>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</si>
  <si>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</si>
  <si>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</si>
  <si>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</si>
  <si>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</si>
  <si>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</si>
  <si>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</si>
  <si>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</si>
  <si>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</si>
  <si>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</si>
  <si>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</si>
  <si>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</si>
  <si>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</si>
  <si>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</si>
  <si>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</si>
  <si>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</si>
  <si>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</si>
  <si>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</si>
  <si>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</si>
  <si>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</si>
  <si>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</si>
  <si>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</si>
  <si>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</si>
  <si>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</si>
  <si>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</si>
  <si>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</si>
  <si>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</si>
  <si>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</si>
  <si>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</si>
  <si>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</si>
  <si>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</si>
  <si>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</si>
  <si>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</si>
  <si>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</si>
  <si>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</si>
  <si>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</si>
  <si>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</si>
  <si>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</si>
  <si>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</si>
  <si>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</si>
  <si>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</si>
  <si>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</si>
  <si>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</si>
  <si>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</si>
  <si>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</si>
  <si>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</si>
  <si>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</si>
  <si>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</si>
  <si>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</si>
  <si>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</si>
  <si>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</si>
  <si>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</si>
  <si>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</si>
  <si>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</si>
  <si>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</si>
  <si>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</si>
  <si>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</si>
  <si>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</si>
  <si>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</si>
  <si>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</si>
  <si>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</si>
  <si>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</si>
  <si>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</si>
  <si>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</si>
  <si>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</si>
  <si>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</si>
  <si>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</si>
  <si>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</si>
  <si>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</si>
  <si>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</si>
  <si>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</si>
  <si>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</si>
  <si>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</si>
  <si>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</si>
  <si>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</si>
  <si>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</si>
  <si>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</si>
  <si>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</si>
  <si>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</si>
  <si>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</si>
  <si>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</si>
  <si>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</si>
  <si>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</si>
  <si>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</si>
  <si>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</si>
  <si>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</si>
  <si>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</si>
  <si>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</si>
  <si>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</si>
  <si>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</si>
  <si>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</si>
  <si>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</si>
  <si>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</si>
  <si>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</si>
  <si>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</si>
  <si>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</si>
  <si>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</si>
  <si>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</si>
  <si>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</si>
  <si>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</si>
  <si>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</si>
  <si>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</si>
  <si>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</si>
  <si>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</si>
  <si>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</si>
  <si>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</si>
  <si>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</si>
  <si>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</si>
  <si>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</si>
  <si>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</si>
  <si>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</si>
  <si>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</si>
  <si>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</si>
  <si>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</si>
  <si>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</si>
  <si>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</si>
  <si>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</si>
  <si>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</si>
  <si>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</si>
  <si>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</si>
  <si>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</si>
  <si>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</si>
  <si>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</si>
  <si>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</si>
  <si>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</si>
  <si>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</si>
  <si>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</si>
  <si>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</si>
  <si>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</si>
  <si>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</si>
  <si>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</si>
  <si>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</si>
  <si>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</si>
  <si>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</si>
  <si>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</si>
  <si>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</si>
  <si>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</si>
  <si>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</si>
  <si>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</si>
  <si>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</si>
  <si>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</si>
  <si>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</si>
  <si>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</si>
  <si>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</si>
  <si>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</si>
  <si>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</si>
  <si>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</si>
  <si>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</si>
  <si>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</si>
  <si>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</si>
  <si>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</si>
  <si>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</si>
  <si>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</si>
  <si>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</si>
  <si>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</si>
  <si>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</si>
  <si>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</si>
  <si>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</si>
  <si>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</si>
  <si>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</si>
  <si>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</si>
  <si>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</si>
  <si>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</si>
  <si>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</si>
  <si>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</si>
  <si>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</si>
  <si>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</si>
  <si>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</si>
  <si>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</si>
  <si>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</si>
  <si>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</si>
  <si>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</si>
  <si>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</si>
  <si>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</si>
  <si>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</si>
  <si>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</si>
  <si>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</si>
  <si>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</si>
  <si>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</si>
  <si>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</si>
  <si>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</si>
  <si>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</si>
  <si>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</si>
  <si>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</si>
  <si>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</si>
  <si>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</si>
  <si>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</si>
  <si>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</si>
  <si>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</si>
  <si>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</si>
  <si>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</si>
  <si>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</si>
  <si>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</si>
  <si>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</si>
  <si>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</si>
  <si>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</si>
  <si>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</si>
  <si>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</si>
  <si>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</si>
  <si>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</si>
  <si>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</si>
  <si>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</si>
  <si>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</si>
  <si>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</si>
  <si>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</si>
  <si>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</si>
  <si>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</si>
  <si>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</si>
  <si>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</si>
  <si>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</si>
  <si>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</si>
  <si>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</si>
  <si>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</si>
  <si>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</si>
  <si>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</si>
  <si>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</si>
  <si>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</si>
  <si>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</si>
  <si>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</si>
  <si>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</si>
  <si>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</si>
  <si>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</si>
  <si>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</si>
  <si>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</si>
  <si>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</si>
  <si>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</si>
  <si>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</si>
  <si>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</si>
  <si>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</si>
  <si>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</si>
  <si>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</si>
  <si>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</si>
  <si>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</si>
  <si>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</si>
  <si>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</si>
  <si>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</si>
  <si>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</si>
  <si>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</si>
  <si>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</si>
  <si>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</si>
  <si>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</si>
  <si>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</si>
  <si>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</si>
  <si>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</si>
  <si>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</si>
  <si>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</si>
  <si>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</si>
  <si>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</si>
  <si>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</si>
  <si>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</si>
  <si>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</si>
  <si>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</si>
  <si>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</si>
  <si>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</si>
  <si>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</si>
  <si>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</si>
  <si>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</si>
  <si>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</si>
  <si>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</si>
  <si>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</si>
  <si>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</si>
  <si>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</si>
  <si>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</si>
  <si>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</si>
  <si>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</si>
  <si>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</si>
  <si>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</si>
  <si>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</si>
  <si>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</si>
  <si>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</si>
  <si>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</si>
  <si>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</si>
  <si>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</si>
  <si>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</si>
  <si>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</si>
  <si>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</si>
  <si>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</si>
  <si>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</si>
  <si>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</si>
  <si>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</si>
  <si>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</si>
  <si>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</si>
  <si>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</si>
  <si>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</si>
  <si>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</si>
  <si>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</si>
  <si>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</si>
  <si>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</si>
  <si>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</si>
  <si>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</si>
  <si>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</si>
  <si>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</si>
  <si>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</si>
  <si>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</si>
  <si>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</si>
  <si>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</si>
  <si>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</si>
  <si>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</si>
  <si>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</si>
  <si>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</si>
  <si>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新興国に対する我が国建築基準の普及促進事業</t>
    <phoneticPr fontId="5"/>
  </si>
  <si>
    <t>国土交通省</t>
  </si>
  <si>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</si>
  <si>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</si>
  <si>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</si>
  <si>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</si>
  <si>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t>
    <phoneticPr fontId="5"/>
  </si>
  <si>
    <t>新興国への海外展開を有利に進める上で必要となる住宅・建築制度を当該国に導入・普及することで、我が国の住宅・建築関連企業の海外展開を促進することを目的とする。</t>
    <phoneticPr fontId="5"/>
  </si>
  <si>
    <t>(項)住宅市場整備推進費</t>
    <phoneticPr fontId="5"/>
  </si>
  <si>
    <t>(目)住宅市場整備推進等事業費補助金</t>
    <phoneticPr fontId="5"/>
  </si>
  <si>
    <t>(事項)住宅市場の環境整備の推進に必要な経費</t>
    <phoneticPr fontId="5"/>
  </si>
  <si>
    <t>新興国に対する我が国建築基準の導入件数
※同一国に複数テーマ我が国の建築基準を導入した場合には複数件としてカウントする</t>
    <phoneticPr fontId="5"/>
  </si>
  <si>
    <t>件</t>
    <rPh sb="0" eb="1">
      <t>ケン</t>
    </rPh>
    <phoneticPr fontId="5"/>
  </si>
  <si>
    <t>新興国政府職員を対象とした見学会・ワークショップ・セミナー等の開催回数</t>
    <phoneticPr fontId="5"/>
  </si>
  <si>
    <t>回</t>
    <rPh sb="0" eb="1">
      <t>カイ</t>
    </rPh>
    <phoneticPr fontId="5"/>
  </si>
  <si>
    <t>19／2</t>
    <phoneticPr fontId="5"/>
  </si>
  <si>
    <t>百万円</t>
    <phoneticPr fontId="5"/>
  </si>
  <si>
    <t>　　Ｘ/Ｙ</t>
    <phoneticPr fontId="5"/>
  </si>
  <si>
    <t>Ｘ：予算額（百万円）／Ｙ：見学会・ワークショップ・セミナー等の開催回数　　　　　　　　　　　</t>
    <phoneticPr fontId="5"/>
  </si>
  <si>
    <t>１　少子・高齢化等に対応した住生活の安定の確保及び向上の促進</t>
    <phoneticPr fontId="5"/>
  </si>
  <si>
    <t>２　住宅の取得・賃貸・管理・修繕が円滑に行われる住宅市場を整備する</t>
    <phoneticPr fontId="5"/>
  </si>
  <si>
    <t>本事業により、新興国に対し我が国の建築基準を導入し、国内建設業者の海外進出を促進することで、国内建設業の国際競争力強化、ひいては少子高齢化社会において衰退が危惧される建設業界の活発化し、当該事業者による国内への良質な住宅等の供給につながることが期待されるため、住宅の取得等が円滑に行われる住宅市場の実現を促進することができる。</t>
    <phoneticPr fontId="5"/>
  </si>
  <si>
    <t>無</t>
  </si>
  <si>
    <t>‐</t>
  </si>
  <si>
    <t>我が国では、本格的な人口減少社会が到来し、新規住宅着工戸数が減少傾向にある。一方新興国においては、人口増加や経済成長が急激に進行しており、旺盛な住宅・都市開発需要が見込まれている。そのため、我が国建築関連企業にとって新興国の住宅・都市開発市場は有望なビジネスチャンスとして認識されている。しかし、新興国では建築基準類が整備途上であったり、効率的な住宅建設の方法が確立していなかったりするため、多くの国から我が国に対して建築基準類の整備に関して支援要請を受けているところ。それらの要請に対して的確に対応することは、我が国の掲げる積極的平和主義に基づき、国際社会の平和と繁栄の実現を目指す極めて重要な取り組みであって、真に国民や社会のニーズを反映した極めて重要な取り組みである。</t>
    <phoneticPr fontId="5"/>
  </si>
  <si>
    <t>建築基準は各国とも法規・命令として制定されており(日本では昭和25年に建築基準法が制定されている)、建築基準策定への協力については、相手国政府より我が国政府に対し要請があるところ。政務レベルの折衝等も必要となってくるため、国が実施しなくてはならない事業である。</t>
    <phoneticPr fontId="5"/>
  </si>
  <si>
    <t>日本再興戦略2016
インフラシステム輸出戦略（平成28年度改訂版）
住宅市場整備推進等事業費補助金交付要綱</t>
    <phoneticPr fontId="5"/>
  </si>
  <si>
    <t>事業者を公募により選定している。</t>
    <phoneticPr fontId="5"/>
  </si>
  <si>
    <t>我が国建築基準の普及に資する講習会や普及啓発の取組み等を行うために必要な費用に限定して支出しており、受益者との負担関係は妥当である。</t>
    <phoneticPr fontId="5"/>
  </si>
  <si>
    <t>我が国建築基準の普及に資する講習会や普及啓発の取組み等を行うために必要な費用に限定して支出しており、コスト水準は妥当である。</t>
    <phoneticPr fontId="5"/>
  </si>
  <si>
    <t>我が国建築基準の普及に資する講習会や普及啓発の取組み等を行うために真に必要な費用に限定して支出している。</t>
    <phoneticPr fontId="5"/>
  </si>
  <si>
    <t>研修・セミナー会場等全般において、コストを重視した選定が行われている。</t>
    <phoneticPr fontId="5"/>
  </si>
  <si>
    <t>対象国に対する対象テーマと建築基準普及の具体的な方策等の計画の企画において、より効果的な実施方法、事業の効率化について、不断の見直しに努めていく。</t>
    <phoneticPr fontId="5"/>
  </si>
  <si>
    <t>新27－0007</t>
    <phoneticPr fontId="5"/>
  </si>
  <si>
    <t>A.株式会社日建設計</t>
    <rPh sb="2" eb="4">
      <t>カブシキ</t>
    </rPh>
    <rPh sb="4" eb="6">
      <t>カイシャ</t>
    </rPh>
    <rPh sb="6" eb="8">
      <t>ニッケン</t>
    </rPh>
    <rPh sb="8" eb="10">
      <t>セッケイ</t>
    </rPh>
    <phoneticPr fontId="5"/>
  </si>
  <si>
    <t>一般社団法人
日本免震構造協会</t>
    <phoneticPr fontId="5"/>
  </si>
  <si>
    <t>株式会社日建設計</t>
    <rPh sb="0" eb="2">
      <t>カブシキ</t>
    </rPh>
    <rPh sb="2" eb="4">
      <t>カイシャ</t>
    </rPh>
    <rPh sb="4" eb="6">
      <t>ニッケン</t>
    </rPh>
    <rPh sb="6" eb="8">
      <t>セッケイ</t>
    </rPh>
    <phoneticPr fontId="5"/>
  </si>
  <si>
    <t>ミャンマー国を対象とした、建築物の耐震技術に係る技術見学会や技術提案等の実施</t>
    <rPh sb="5" eb="6">
      <t>コク</t>
    </rPh>
    <rPh sb="7" eb="9">
      <t>タイショウ</t>
    </rPh>
    <rPh sb="13" eb="15">
      <t>ケンチク</t>
    </rPh>
    <rPh sb="15" eb="16">
      <t>ブツ</t>
    </rPh>
    <rPh sb="22" eb="23">
      <t>カカ</t>
    </rPh>
    <rPh sb="24" eb="26">
      <t>ギジュツ</t>
    </rPh>
    <rPh sb="26" eb="29">
      <t>ケンガクカイ</t>
    </rPh>
    <rPh sb="30" eb="32">
      <t>ギジュツ</t>
    </rPh>
    <rPh sb="32" eb="34">
      <t>テイアン</t>
    </rPh>
    <rPh sb="34" eb="35">
      <t>ナド</t>
    </rPh>
    <rPh sb="36" eb="38">
      <t>ジッシ</t>
    </rPh>
    <phoneticPr fontId="5"/>
  </si>
  <si>
    <t>ルーマニア国を対象とした、耐震技術セミナーやワークショップ等の開催</t>
    <rPh sb="5" eb="6">
      <t>コク</t>
    </rPh>
    <rPh sb="7" eb="9">
      <t>タイショウ</t>
    </rPh>
    <rPh sb="13" eb="15">
      <t>タイシン</t>
    </rPh>
    <rPh sb="15" eb="17">
      <t>ギジュツ</t>
    </rPh>
    <rPh sb="29" eb="30">
      <t>ナド</t>
    </rPh>
    <rPh sb="31" eb="33">
      <t>カイサイ</t>
    </rPh>
    <phoneticPr fontId="5"/>
  </si>
  <si>
    <t>人件費</t>
    <rPh sb="0" eb="3">
      <t>ジンケンヒ</t>
    </rPh>
    <phoneticPr fontId="5"/>
  </si>
  <si>
    <t>旅費</t>
    <rPh sb="0" eb="2">
      <t>リョヒ</t>
    </rPh>
    <phoneticPr fontId="5"/>
  </si>
  <si>
    <t>庁費</t>
    <rPh sb="0" eb="2">
      <t>チョウヒ</t>
    </rPh>
    <phoneticPr fontId="5"/>
  </si>
  <si>
    <t>航空運賃等</t>
    <rPh sb="0" eb="2">
      <t>コウクウ</t>
    </rPh>
    <rPh sb="2" eb="4">
      <t>ウンチン</t>
    </rPh>
    <rPh sb="4" eb="5">
      <t>ナド</t>
    </rPh>
    <phoneticPr fontId="5"/>
  </si>
  <si>
    <t>需用費・使用料及び賃借料等</t>
    <rPh sb="0" eb="3">
      <t>ジュヨウヒ</t>
    </rPh>
    <rPh sb="4" eb="7">
      <t>シヨウリョウ</t>
    </rPh>
    <rPh sb="7" eb="8">
      <t>オヨ</t>
    </rPh>
    <rPh sb="9" eb="12">
      <t>チンシャクリョウ</t>
    </rPh>
    <rPh sb="12" eb="13">
      <t>ナド</t>
    </rPh>
    <phoneticPr fontId="5"/>
  </si>
  <si>
    <t>給料及び共済費等</t>
    <rPh sb="0" eb="2">
      <t>キュウリョウ</t>
    </rPh>
    <rPh sb="2" eb="3">
      <t>オヨ</t>
    </rPh>
    <rPh sb="4" eb="7">
      <t>キョウサイヒ</t>
    </rPh>
    <rPh sb="7" eb="8">
      <t>ナド</t>
    </rPh>
    <phoneticPr fontId="5"/>
  </si>
  <si>
    <t>-</t>
    <phoneticPr fontId="5"/>
  </si>
  <si>
    <t>-</t>
    <phoneticPr fontId="5"/>
  </si>
  <si>
    <t>ルーマニア、ミャンマー国内において、現地の関係機関、建築関係省庁の方に対するセミナー等の実施により、成果目標通りの実績が得られている。</t>
    <rPh sb="11" eb="13">
      <t>コクナイ</t>
    </rPh>
    <rPh sb="18" eb="20">
      <t>ゲンチ</t>
    </rPh>
    <rPh sb="21" eb="23">
      <t>カンケイ</t>
    </rPh>
    <rPh sb="23" eb="25">
      <t>キカン</t>
    </rPh>
    <rPh sb="26" eb="28">
      <t>ケンチク</t>
    </rPh>
    <rPh sb="28" eb="30">
      <t>カンケイ</t>
    </rPh>
    <rPh sb="30" eb="32">
      <t>ショウチョウ</t>
    </rPh>
    <rPh sb="42" eb="43">
      <t>ナド</t>
    </rPh>
    <phoneticPr fontId="5"/>
  </si>
  <si>
    <t>ルーマニア、ミャンマーにおいて、ワークショップやセミナーを実施しており、見込み通りの活動実績が得られている。</t>
    <phoneticPr fontId="5"/>
  </si>
  <si>
    <t>「日本再興戦略」2016（平成29年2月10日閣議決定）やインフラシステム輸出戦略（平成28年度改訂版）に位置づけられた国際展開戦略に基づいたソフトインフラ輸出の一環として行う事業であり、現政権における政策体系の中において、優先度の高い事業である。</t>
    <rPh sb="42" eb="44">
      <t>ヘイセイ</t>
    </rPh>
    <rPh sb="46" eb="48">
      <t>ネンド</t>
    </rPh>
    <rPh sb="48" eb="51">
      <t>カイテイバン</t>
    </rPh>
    <phoneticPr fontId="5"/>
  </si>
  <si>
    <t>0024</t>
    <phoneticPr fontId="5"/>
  </si>
  <si>
    <t>19／４</t>
    <phoneticPr fontId="5"/>
  </si>
  <si>
    <t>論文・文献や建築行政関係者による情報提供から、我が国建築基準・技術の普及状況を把握した。</t>
    <rPh sb="0" eb="2">
      <t>ロンブン</t>
    </rPh>
    <rPh sb="3" eb="5">
      <t>ブンケン</t>
    </rPh>
    <rPh sb="6" eb="8">
      <t>ケンチク</t>
    </rPh>
    <rPh sb="8" eb="10">
      <t>ギョウセイ</t>
    </rPh>
    <rPh sb="10" eb="13">
      <t>カンケイシャ</t>
    </rPh>
    <rPh sb="16" eb="18">
      <t>ジョウホウ</t>
    </rPh>
    <rPh sb="18" eb="20">
      <t>テイキョウ</t>
    </rPh>
    <rPh sb="23" eb="24">
      <t>ワ</t>
    </rPh>
    <rPh sb="25" eb="26">
      <t>クニ</t>
    </rPh>
    <rPh sb="26" eb="28">
      <t>ケンチク</t>
    </rPh>
    <rPh sb="28" eb="30">
      <t>キジュン</t>
    </rPh>
    <rPh sb="31" eb="33">
      <t>ギジュツ</t>
    </rPh>
    <rPh sb="34" eb="36">
      <t>フキュウ</t>
    </rPh>
    <rPh sb="36" eb="38">
      <t>ジョウキョウ</t>
    </rPh>
    <rPh sb="39" eb="41">
      <t>ハアク</t>
    </rPh>
    <phoneticPr fontId="5"/>
  </si>
  <si>
    <t>新興国の制度・基準策定機関の政府職員等を対象とした技術見学会や制度研修会、セミナー・ワークショップ等の企画・開催を実施する民間事業者等に対して、定額を補助する。
補助率：定額補助</t>
    <rPh sb="81" eb="84">
      <t>ホジョリツ</t>
    </rPh>
    <rPh sb="85" eb="87">
      <t>テイガク</t>
    </rPh>
    <rPh sb="87" eb="89">
      <t>ホジョ</t>
    </rPh>
    <phoneticPr fontId="5"/>
  </si>
  <si>
    <t>現地におけるワークショップ・セミナーの内容に関する報告（各事業主体より提出）国土交通省住宅局調べ（平成29年3月）</t>
    <rPh sb="0" eb="2">
      <t>ゲンチ</t>
    </rPh>
    <rPh sb="19" eb="21">
      <t>ナイヨウ</t>
    </rPh>
    <rPh sb="22" eb="23">
      <t>カン</t>
    </rPh>
    <rPh sb="25" eb="27">
      <t>ホウコク</t>
    </rPh>
    <rPh sb="28" eb="29">
      <t>カク</t>
    </rPh>
    <rPh sb="29" eb="31">
      <t>ジギョウ</t>
    </rPh>
    <rPh sb="31" eb="33">
      <t>シュタイ</t>
    </rPh>
    <rPh sb="35" eb="37">
      <t>テイシュツ</t>
    </rPh>
    <rPh sb="38" eb="40">
      <t>コクド</t>
    </rPh>
    <rPh sb="40" eb="43">
      <t>コウツウショウ</t>
    </rPh>
    <rPh sb="43" eb="46">
      <t>ジュウタクキョク</t>
    </rPh>
    <rPh sb="46" eb="47">
      <t>シラ</t>
    </rPh>
    <rPh sb="49" eb="51">
      <t>ヘイセイ</t>
    </rPh>
    <rPh sb="53" eb="54">
      <t>ネン</t>
    </rPh>
    <rPh sb="55" eb="56">
      <t>ガツ</t>
    </rPh>
    <phoneticPr fontId="5"/>
  </si>
  <si>
    <t>補助金等交付</t>
  </si>
  <si>
    <t>平成２９年度までに、新興国に対し合計６件、我が国の建築基準・技術を導入する</t>
    <rPh sb="16" eb="18">
      <t>ゴウケイ</t>
    </rPh>
    <rPh sb="30" eb="32">
      <t>ギジュツ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</si>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</sst>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140874</xdr:colOff>
      <xdr:row>742</xdr:row>
      <xdr:rowOff>0</xdr:rowOff>
    </xdr:from>
    <xdr:to>
      <xdr:col>34</xdr:col>
      <xdr:colOff>28815</xdr:colOff>
      <xdr:row>744</xdr:row>
      <xdr:rowOff>252933</xdr:rowOff>
    </xdr:to>
    <xdr:sp macro="" textlink="">
      <xdr:nvSpPr>
        <xdr:cNvPr id="17" name="テキスト ボックス 16"/>
        <xdr:cNvSpPr txBox="1"/>
      </xdr:nvSpPr>
      <xdr:spPr>
        <a:xfrm>
          <a:off x="4631231" y="42236571"/>
          <a:ext cx="2337227" cy="9605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１９．４百万円</a:t>
          </a:r>
        </a:p>
      </xdr:txBody>
    </xdr:sp>
    <xdr:clientData/>
  </xdr:twoCellAnchor>
  <xdr:twoCellAnchor>
    <xdr:from>
      <xdr:col>22</xdr:col>
      <xdr:colOff>152080</xdr:colOff>
      <xdr:row>747</xdr:row>
      <xdr:rowOff>196904</xdr:rowOff>
    </xdr:from>
    <xdr:to>
      <xdr:col>34</xdr:col>
      <xdr:colOff>40021</xdr:colOff>
      <xdr:row>750</xdr:row>
      <xdr:rowOff>89648</xdr:rowOff>
    </xdr:to>
    <xdr:sp macro="" textlink="">
      <xdr:nvSpPr>
        <xdr:cNvPr id="18" name="テキスト ボックス 17"/>
        <xdr:cNvSpPr txBox="1"/>
      </xdr:nvSpPr>
      <xdr:spPr>
        <a:xfrm>
          <a:off x="4642437" y="44202404"/>
          <a:ext cx="2337227" cy="9541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１９．４百万円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84844</xdr:colOff>
      <xdr:row>744</xdr:row>
      <xdr:rowOff>252933</xdr:rowOff>
    </xdr:from>
    <xdr:to>
      <xdr:col>28</xdr:col>
      <xdr:colOff>84844</xdr:colOff>
      <xdr:row>746</xdr:row>
      <xdr:rowOff>219317</xdr:rowOff>
    </xdr:to>
    <xdr:cxnSp macro="">
      <xdr:nvCxnSpPr>
        <xdr:cNvPr id="19" name="直線矢印コネクタ 18"/>
        <xdr:cNvCxnSpPr>
          <a:stCxn id="17" idx="2"/>
        </xdr:cNvCxnSpPr>
      </xdr:nvCxnSpPr>
      <xdr:spPr>
        <a:xfrm>
          <a:off x="5799844" y="43197076"/>
          <a:ext cx="0" cy="67395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24</xdr:col>
      <xdr:colOff>81644</xdr:colOff>
      <xdr:row>746</xdr:row>
      <xdr:rowOff>272945</xdr:rowOff>
    </xdr:from>
    <xdr:to>
      <xdr:col>32</xdr:col>
      <xdr:colOff>95250</xdr:colOff>
      <xdr:row>747</xdr:row>
      <xdr:rowOff>230522</xdr:rowOff>
    </xdr:to>
    <xdr:sp macro="" textlink="">
      <xdr:nvSpPr>
        <xdr:cNvPr id="20" name="テキスト ボックス 19"/>
        <xdr:cNvSpPr txBox="1"/>
      </xdr:nvSpPr>
      <xdr:spPr>
        <a:xfrm>
          <a:off x="4980215" y="43924659"/>
          <a:ext cx="1646464" cy="31136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21</xdr:col>
      <xdr:colOff>0</xdr:colOff>
      <xdr:row>750</xdr:row>
      <xdr:rowOff>340979</xdr:rowOff>
    </xdr:from>
    <xdr:ext cx="3088822" cy="1023096"/>
    <xdr:sp macro="" textlink="">
      <xdr:nvSpPr>
        <xdr:cNvPr id="21" name="テキスト ボックス 20"/>
        <xdr:cNvSpPr txBox="1"/>
      </xdr:nvSpPr>
      <xdr:spPr>
        <a:xfrm>
          <a:off x="4286250" y="45407836"/>
          <a:ext cx="3088822" cy="1023096"/>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新興国の制度・基準策定機関の政府職員等を対象とした技術見学会や制度研修会、セミナー・ワークショップ等の企画・開催</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D1" zoomScaleNormal="75" zoomScaleSheetLayoutView="100" zoomScalePageLayoutView="85" workbookViewId="0">
      <selection activeCell="G35" sqref="G35:AX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19</v>
      </c>
      <c r="AT2" s="173"/>
      <c r="AU2" s="173"/>
      <c r="AV2" s="43" t="str">
        <f>IF(AW2="", "", "-")</f>
        <v/>
      </c>
      <c r="AW2" s="372"/>
      <c r="AX2" s="372"/>
    </row>
    <row r="3" spans="1:50" ht="21" customHeight="1" thickBot="1">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465</v>
      </c>
      <c r="AK3" s="480"/>
      <c r="AL3" s="480"/>
      <c r="AM3" s="480"/>
      <c r="AN3" s="480"/>
      <c r="AO3" s="480"/>
      <c r="AP3" s="480"/>
      <c r="AQ3" s="480"/>
      <c r="AR3" s="480"/>
      <c r="AS3" s="480"/>
      <c r="AT3" s="480"/>
      <c r="AU3" s="480"/>
      <c r="AV3" s="480"/>
      <c r="AW3" s="480"/>
      <c r="AX3" s="24" t="s">
        <v>65</v>
      </c>
    </row>
    <row r="4" spans="1:50" ht="24.75" customHeight="1">
      <c r="A4" s="695" t="s">
        <v>26</v>
      </c>
      <c r="B4" s="696"/>
      <c r="C4" s="696"/>
      <c r="D4" s="696"/>
      <c r="E4" s="696"/>
      <c r="F4" s="696"/>
      <c r="G4" s="671" t="s">
        <v>464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67</v>
      </c>
      <c r="B5" s="682"/>
      <c r="C5" s="682"/>
      <c r="D5" s="682"/>
      <c r="E5" s="682"/>
      <c r="F5" s="683"/>
      <c r="G5" s="512" t="s">
        <v>73</v>
      </c>
      <c r="H5" s="513"/>
      <c r="I5" s="513"/>
      <c r="J5" s="513"/>
      <c r="K5" s="513"/>
      <c r="L5" s="513"/>
      <c r="M5" s="514" t="s">
        <v>66</v>
      </c>
      <c r="N5" s="515"/>
      <c r="O5" s="515"/>
      <c r="P5" s="515"/>
      <c r="Q5" s="515"/>
      <c r="R5" s="516"/>
      <c r="S5" s="517" t="s">
        <v>77</v>
      </c>
      <c r="T5" s="513"/>
      <c r="U5" s="513"/>
      <c r="V5" s="513"/>
      <c r="W5" s="513"/>
      <c r="X5" s="518"/>
      <c r="Y5" s="687" t="s">
        <v>3</v>
      </c>
      <c r="Z5" s="688"/>
      <c r="AA5" s="688"/>
      <c r="AB5" s="688"/>
      <c r="AC5" s="688"/>
      <c r="AD5" s="689"/>
      <c r="AE5" s="690" t="s">
        <v>467</v>
      </c>
      <c r="AF5" s="690"/>
      <c r="AG5" s="690"/>
      <c r="AH5" s="690"/>
      <c r="AI5" s="690"/>
      <c r="AJ5" s="690"/>
      <c r="AK5" s="690"/>
      <c r="AL5" s="690"/>
      <c r="AM5" s="690"/>
      <c r="AN5" s="690"/>
      <c r="AO5" s="690"/>
      <c r="AP5" s="691"/>
      <c r="AQ5" s="692" t="s">
        <v>468</v>
      </c>
      <c r="AR5" s="693"/>
      <c r="AS5" s="693"/>
      <c r="AT5" s="693"/>
      <c r="AU5" s="693"/>
      <c r="AV5" s="693"/>
      <c r="AW5" s="693"/>
      <c r="AX5" s="694"/>
    </row>
    <row r="6" spans="1:50" ht="39" customHeight="1">
      <c r="A6" s="697" t="s">
        <v>4</v>
      </c>
      <c r="B6" s="698"/>
      <c r="C6" s="698"/>
      <c r="D6" s="698"/>
      <c r="E6" s="698"/>
      <c r="F6" s="698"/>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03" t="s">
        <v>23</v>
      </c>
      <c r="B7" s="804"/>
      <c r="C7" s="804"/>
      <c r="D7" s="804"/>
      <c r="E7" s="804"/>
      <c r="F7" s="805"/>
      <c r="G7" s="806" t="s">
        <v>470</v>
      </c>
      <c r="H7" s="807"/>
      <c r="I7" s="807"/>
      <c r="J7" s="807"/>
      <c r="K7" s="807"/>
      <c r="L7" s="807"/>
      <c r="M7" s="807"/>
      <c r="N7" s="807"/>
      <c r="O7" s="807"/>
      <c r="P7" s="807"/>
      <c r="Q7" s="807"/>
      <c r="R7" s="807"/>
      <c r="S7" s="807"/>
      <c r="T7" s="807"/>
      <c r="U7" s="807"/>
      <c r="V7" s="807"/>
      <c r="W7" s="807"/>
      <c r="X7" s="808"/>
      <c r="Y7" s="370" t="s">
        <v>5</v>
      </c>
      <c r="Z7" s="261"/>
      <c r="AA7" s="261"/>
      <c r="AB7" s="261"/>
      <c r="AC7" s="261"/>
      <c r="AD7" s="371"/>
      <c r="AE7" s="360" t="s">
        <v>490</v>
      </c>
      <c r="AF7" s="361"/>
      <c r="AG7" s="361"/>
      <c r="AH7" s="361"/>
      <c r="AI7" s="361"/>
      <c r="AJ7" s="361"/>
      <c r="AK7" s="361"/>
      <c r="AL7" s="361"/>
      <c r="AM7" s="361"/>
      <c r="AN7" s="361"/>
      <c r="AO7" s="361"/>
      <c r="AP7" s="361"/>
      <c r="AQ7" s="361"/>
      <c r="AR7" s="361"/>
      <c r="AS7" s="361"/>
      <c r="AT7" s="361"/>
      <c r="AU7" s="361"/>
      <c r="AV7" s="361"/>
      <c r="AW7" s="361"/>
      <c r="AX7" s="362"/>
    </row>
    <row r="8" spans="1:50" ht="53.25" customHeight="1">
      <c r="A8" s="803" t="s">
        <v>343</v>
      </c>
      <c r="B8" s="804"/>
      <c r="C8" s="804"/>
      <c r="D8" s="804"/>
      <c r="E8" s="804"/>
      <c r="F8" s="805"/>
      <c r="G8" s="179" t="str">
        <f>入力規則等!A26</f>
        <v>科学技術・イノベーション</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c r="A9" s="91" t="s">
        <v>24</v>
      </c>
      <c r="B9" s="92"/>
      <c r="C9" s="92"/>
      <c r="D9" s="92"/>
      <c r="E9" s="92"/>
      <c r="F9" s="92"/>
      <c r="G9" s="534" t="s">
        <v>471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712" t="s">
        <v>30</v>
      </c>
      <c r="B10" s="713"/>
      <c r="C10" s="713"/>
      <c r="D10" s="713"/>
      <c r="E10" s="713"/>
      <c r="F10" s="713"/>
      <c r="G10" s="648" t="s">
        <v>517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712" t="s">
        <v>6</v>
      </c>
      <c r="B11" s="713"/>
      <c r="C11" s="713"/>
      <c r="D11" s="713"/>
      <c r="E11" s="713"/>
      <c r="F11" s="72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c r="A13" s="88"/>
      <c r="B13" s="89"/>
      <c r="C13" s="89"/>
      <c r="D13" s="89"/>
      <c r="E13" s="89"/>
      <c r="F13" s="90"/>
      <c r="G13" s="715" t="s">
        <v>7</v>
      </c>
      <c r="H13" s="716"/>
      <c r="I13" s="613" t="s">
        <v>8</v>
      </c>
      <c r="J13" s="614"/>
      <c r="K13" s="614"/>
      <c r="L13" s="614"/>
      <c r="M13" s="614"/>
      <c r="N13" s="614"/>
      <c r="O13" s="615"/>
      <c r="P13" s="168"/>
      <c r="Q13" s="169"/>
      <c r="R13" s="169"/>
      <c r="S13" s="169"/>
      <c r="T13" s="169"/>
      <c r="U13" s="169"/>
      <c r="V13" s="170"/>
      <c r="W13" s="168">
        <v>19</v>
      </c>
      <c r="X13" s="169"/>
      <c r="Y13" s="169"/>
      <c r="Z13" s="169"/>
      <c r="AA13" s="169"/>
      <c r="AB13" s="169"/>
      <c r="AC13" s="170"/>
      <c r="AD13" s="168">
        <v>19</v>
      </c>
      <c r="AE13" s="169"/>
      <c r="AF13" s="169"/>
      <c r="AG13" s="169"/>
      <c r="AH13" s="169"/>
      <c r="AI13" s="169"/>
      <c r="AJ13" s="170"/>
      <c r="AK13" s="168">
        <v>19</v>
      </c>
      <c r="AL13" s="169"/>
      <c r="AM13" s="169"/>
      <c r="AN13" s="169"/>
      <c r="AO13" s="169"/>
      <c r="AP13" s="169"/>
      <c r="AQ13" s="170"/>
      <c r="AR13" s="165"/>
      <c r="AS13" s="166"/>
      <c r="AT13" s="166"/>
      <c r="AU13" s="166"/>
      <c r="AV13" s="166"/>
      <c r="AW13" s="166"/>
      <c r="AX13" s="369"/>
    </row>
    <row r="14" spans="1:50" ht="21" customHeight="1">
      <c r="A14" s="88"/>
      <c r="B14" s="89"/>
      <c r="C14" s="89"/>
      <c r="D14" s="89"/>
      <c r="E14" s="89"/>
      <c r="F14" s="90"/>
      <c r="G14" s="717"/>
      <c r="H14" s="718"/>
      <c r="I14" s="537" t="s">
        <v>9</v>
      </c>
      <c r="J14" s="604"/>
      <c r="K14" s="604"/>
      <c r="L14" s="604"/>
      <c r="M14" s="604"/>
      <c r="N14" s="604"/>
      <c r="O14" s="605"/>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640"/>
      <c r="AS14" s="640"/>
      <c r="AT14" s="640"/>
      <c r="AU14" s="640"/>
      <c r="AV14" s="640"/>
      <c r="AW14" s="640"/>
      <c r="AX14" s="641"/>
    </row>
    <row r="15" spans="1:50" ht="21" customHeight="1">
      <c r="A15" s="88"/>
      <c r="B15" s="89"/>
      <c r="C15" s="89"/>
      <c r="D15" s="89"/>
      <c r="E15" s="89"/>
      <c r="F15" s="90"/>
      <c r="G15" s="717"/>
      <c r="H15" s="718"/>
      <c r="I15" s="537" t="s">
        <v>51</v>
      </c>
      <c r="J15" s="538"/>
      <c r="K15" s="538"/>
      <c r="L15" s="538"/>
      <c r="M15" s="538"/>
      <c r="N15" s="538"/>
      <c r="O15" s="539"/>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603"/>
    </row>
    <row r="16" spans="1:50" ht="21" customHeight="1">
      <c r="A16" s="88"/>
      <c r="B16" s="89"/>
      <c r="C16" s="89"/>
      <c r="D16" s="89"/>
      <c r="E16" s="89"/>
      <c r="F16" s="90"/>
      <c r="G16" s="717"/>
      <c r="H16" s="718"/>
      <c r="I16" s="537" t="s">
        <v>52</v>
      </c>
      <c r="J16" s="538"/>
      <c r="K16" s="538"/>
      <c r="L16" s="538"/>
      <c r="M16" s="538"/>
      <c r="N16" s="538"/>
      <c r="O16" s="539"/>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651"/>
      <c r="AS16" s="652"/>
      <c r="AT16" s="652"/>
      <c r="AU16" s="652"/>
      <c r="AV16" s="652"/>
      <c r="AW16" s="652"/>
      <c r="AX16" s="653"/>
    </row>
    <row r="17" spans="1:50" ht="24.75" customHeight="1">
      <c r="A17" s="88"/>
      <c r="B17" s="89"/>
      <c r="C17" s="89"/>
      <c r="D17" s="89"/>
      <c r="E17" s="89"/>
      <c r="F17" s="90"/>
      <c r="G17" s="717"/>
      <c r="H17" s="718"/>
      <c r="I17" s="537" t="s">
        <v>50</v>
      </c>
      <c r="J17" s="604"/>
      <c r="K17" s="604"/>
      <c r="L17" s="604"/>
      <c r="M17" s="604"/>
      <c r="N17" s="604"/>
      <c r="O17" s="605"/>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19</v>
      </c>
      <c r="X18" s="190"/>
      <c r="Y18" s="190"/>
      <c r="Z18" s="190"/>
      <c r="AA18" s="190"/>
      <c r="AB18" s="190"/>
      <c r="AC18" s="191"/>
      <c r="AD18" s="189">
        <f>SUM(AD13:AJ17)</f>
        <v>19</v>
      </c>
      <c r="AE18" s="190"/>
      <c r="AF18" s="190"/>
      <c r="AG18" s="190"/>
      <c r="AH18" s="190"/>
      <c r="AI18" s="190"/>
      <c r="AJ18" s="191"/>
      <c r="AK18" s="189">
        <f>SUM(AK13:AQ17)</f>
        <v>19</v>
      </c>
      <c r="AL18" s="190"/>
      <c r="AM18" s="190"/>
      <c r="AN18" s="190"/>
      <c r="AO18" s="190"/>
      <c r="AP18" s="190"/>
      <c r="AQ18" s="191"/>
      <c r="AR18" s="189">
        <f>SUM(AR13:AX17)</f>
        <v>0</v>
      </c>
      <c r="AS18" s="190"/>
      <c r="AT18" s="190"/>
      <c r="AU18" s="190"/>
      <c r="AV18" s="190"/>
      <c r="AW18" s="190"/>
      <c r="AX18" s="493"/>
    </row>
    <row r="19" spans="1:50" ht="24.75" customHeight="1">
      <c r="A19" s="88"/>
      <c r="B19" s="89"/>
      <c r="C19" s="89"/>
      <c r="D19" s="89"/>
      <c r="E19" s="89"/>
      <c r="F19" s="90"/>
      <c r="G19" s="490" t="s">
        <v>10</v>
      </c>
      <c r="H19" s="491"/>
      <c r="I19" s="491"/>
      <c r="J19" s="491"/>
      <c r="K19" s="491"/>
      <c r="L19" s="491"/>
      <c r="M19" s="491"/>
      <c r="N19" s="491"/>
      <c r="O19" s="491"/>
      <c r="P19" s="168"/>
      <c r="Q19" s="169"/>
      <c r="R19" s="169"/>
      <c r="S19" s="169"/>
      <c r="T19" s="169"/>
      <c r="U19" s="169"/>
      <c r="V19" s="170"/>
      <c r="W19" s="168">
        <v>19</v>
      </c>
      <c r="X19" s="169"/>
      <c r="Y19" s="169"/>
      <c r="Z19" s="169"/>
      <c r="AA19" s="169"/>
      <c r="AB19" s="169"/>
      <c r="AC19" s="170"/>
      <c r="AD19" s="168">
        <v>19</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c r="A21" s="91"/>
      <c r="B21" s="92"/>
      <c r="C21" s="92"/>
      <c r="D21" s="92"/>
      <c r="E21" s="92"/>
      <c r="F21" s="93"/>
      <c r="G21" s="888" t="s">
        <v>428</v>
      </c>
      <c r="H21" s="889"/>
      <c r="I21" s="889"/>
      <c r="J21" s="889"/>
      <c r="K21" s="889"/>
      <c r="L21" s="889"/>
      <c r="M21" s="889"/>
      <c r="N21" s="889"/>
      <c r="O21" s="889"/>
      <c r="P21" s="495" t="str">
        <f>IF(P19=0, "-", SUM(P19)/SUM(P13,P14))</f>
        <v>-</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472</v>
      </c>
      <c r="H23" s="134"/>
      <c r="I23" s="134"/>
      <c r="J23" s="134"/>
      <c r="K23" s="134"/>
      <c r="L23" s="134"/>
      <c r="M23" s="134"/>
      <c r="N23" s="134"/>
      <c r="O23" s="135"/>
      <c r="P23" s="165"/>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474</v>
      </c>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t="s">
        <v>473</v>
      </c>
      <c r="H25" s="137"/>
      <c r="I25" s="137"/>
      <c r="J25" s="137"/>
      <c r="K25" s="137"/>
      <c r="L25" s="137"/>
      <c r="M25" s="137"/>
      <c r="N25" s="137"/>
      <c r="O25" s="138"/>
      <c r="P25" s="168">
        <v>19</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405</v>
      </c>
      <c r="H29" s="143"/>
      <c r="I29" s="143"/>
      <c r="J29" s="143"/>
      <c r="K29" s="143"/>
      <c r="L29" s="143"/>
      <c r="M29" s="143"/>
      <c r="N29" s="143"/>
      <c r="O29" s="144"/>
      <c r="P29" s="192">
        <f>AK13</f>
        <v>19</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c r="AR31" s="184"/>
      <c r="AS31" s="118" t="s">
        <v>309</v>
      </c>
      <c r="AT31" s="119"/>
      <c r="AU31" s="251">
        <v>29</v>
      </c>
      <c r="AV31" s="251"/>
      <c r="AW31" s="354" t="s">
        <v>297</v>
      </c>
      <c r="AX31" s="355"/>
    </row>
    <row r="32" spans="1:50" ht="23.25" customHeight="1">
      <c r="A32" s="522"/>
      <c r="B32" s="520"/>
      <c r="C32" s="520"/>
      <c r="D32" s="520"/>
      <c r="E32" s="520"/>
      <c r="F32" s="521"/>
      <c r="G32" s="496" t="s">
        <v>520</v>
      </c>
      <c r="H32" s="497"/>
      <c r="I32" s="497"/>
      <c r="J32" s="497"/>
      <c r="K32" s="497"/>
      <c r="L32" s="497"/>
      <c r="M32" s="497"/>
      <c r="N32" s="497"/>
      <c r="O32" s="498"/>
      <c r="P32" s="107" t="s">
        <v>475</v>
      </c>
      <c r="Q32" s="107"/>
      <c r="R32" s="107"/>
      <c r="S32" s="107"/>
      <c r="T32" s="107"/>
      <c r="U32" s="107"/>
      <c r="V32" s="107"/>
      <c r="W32" s="107"/>
      <c r="X32" s="198"/>
      <c r="Y32" s="321" t="s">
        <v>13</v>
      </c>
      <c r="Z32" s="505"/>
      <c r="AA32" s="506"/>
      <c r="AB32" s="507" t="s">
        <v>476</v>
      </c>
      <c r="AC32" s="507"/>
      <c r="AD32" s="507"/>
      <c r="AE32" s="334" t="s">
        <v>470</v>
      </c>
      <c r="AF32" s="335"/>
      <c r="AG32" s="335"/>
      <c r="AH32" s="335"/>
      <c r="AI32" s="334">
        <v>1</v>
      </c>
      <c r="AJ32" s="335"/>
      <c r="AK32" s="335"/>
      <c r="AL32" s="335"/>
      <c r="AM32" s="334">
        <v>2</v>
      </c>
      <c r="AN32" s="335"/>
      <c r="AO32" s="335"/>
      <c r="AP32" s="335"/>
      <c r="AQ32" s="175"/>
      <c r="AR32" s="176"/>
      <c r="AS32" s="176"/>
      <c r="AT32" s="177"/>
      <c r="AU32" s="335"/>
      <c r="AV32" s="335"/>
      <c r="AW32" s="335"/>
      <c r="AX32" s="351"/>
    </row>
    <row r="33" spans="1:50" ht="23.25" customHeight="1">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476</v>
      </c>
      <c r="AC33" s="477"/>
      <c r="AD33" s="477"/>
      <c r="AE33" s="334" t="s">
        <v>470</v>
      </c>
      <c r="AF33" s="335"/>
      <c r="AG33" s="335"/>
      <c r="AH33" s="335"/>
      <c r="AI33" s="334" t="s">
        <v>521</v>
      </c>
      <c r="AJ33" s="335"/>
      <c r="AK33" s="335"/>
      <c r="AL33" s="335"/>
      <c r="AM33" s="334" t="s">
        <v>521</v>
      </c>
      <c r="AN33" s="335"/>
      <c r="AO33" s="335"/>
      <c r="AP33" s="335"/>
      <c r="AQ33" s="175"/>
      <c r="AR33" s="176"/>
      <c r="AS33" s="176"/>
      <c r="AT33" s="177"/>
      <c r="AU33" s="335">
        <v>6</v>
      </c>
      <c r="AV33" s="335"/>
      <c r="AW33" s="335"/>
      <c r="AX33" s="351"/>
    </row>
    <row r="34" spans="1:50" ht="48.75" customHeight="1">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470</v>
      </c>
      <c r="AF34" s="335"/>
      <c r="AG34" s="335"/>
      <c r="AH34" s="335"/>
      <c r="AI34" s="334">
        <f>1/6*100</f>
        <v>16.666666666666664</v>
      </c>
      <c r="AJ34" s="335"/>
      <c r="AK34" s="335"/>
      <c r="AL34" s="335"/>
      <c r="AM34" s="334">
        <f>2/6*100</f>
        <v>33.333333333333329</v>
      </c>
      <c r="AN34" s="335"/>
      <c r="AO34" s="335"/>
      <c r="AP34" s="335"/>
      <c r="AQ34" s="175"/>
      <c r="AR34" s="176"/>
      <c r="AS34" s="176"/>
      <c r="AT34" s="177"/>
      <c r="AU34" s="335"/>
      <c r="AV34" s="335"/>
      <c r="AW34" s="335"/>
      <c r="AX34" s="351"/>
    </row>
    <row r="35" spans="1:50" ht="23.25" customHeight="1">
      <c r="A35" s="862" t="s">
        <v>457</v>
      </c>
      <c r="B35" s="863"/>
      <c r="C35" s="863"/>
      <c r="D35" s="863"/>
      <c r="E35" s="863"/>
      <c r="F35" s="864"/>
      <c r="G35" s="868" t="s">
        <v>518</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3.25" customHeight="1">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c r="A37" s="619" t="s">
        <v>422</v>
      </c>
      <c r="B37" s="620"/>
      <c r="C37" s="620"/>
      <c r="D37" s="620"/>
      <c r="E37" s="620"/>
      <c r="F37" s="621"/>
      <c r="G37" s="734"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c r="A42" s="862" t="s">
        <v>457</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c r="A44" s="619" t="s">
        <v>422</v>
      </c>
      <c r="B44" s="620"/>
      <c r="C44" s="620"/>
      <c r="D44" s="620"/>
      <c r="E44" s="620"/>
      <c r="F44" s="621"/>
      <c r="G44" s="734"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c r="A49" s="862" t="s">
        <v>457</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c r="A51" s="519" t="s">
        <v>422</v>
      </c>
      <c r="B51" s="520"/>
      <c r="C51" s="520"/>
      <c r="D51" s="520"/>
      <c r="E51" s="520"/>
      <c r="F51" s="521"/>
      <c r="G51" s="526" t="s">
        <v>265</v>
      </c>
      <c r="H51" s="527"/>
      <c r="I51" s="527"/>
      <c r="J51" s="527"/>
      <c r="K51" s="527"/>
      <c r="L51" s="527"/>
      <c r="M51" s="527"/>
      <c r="N51" s="527"/>
      <c r="O51" s="528"/>
      <c r="P51" s="738"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c r="A56" s="862" t="s">
        <v>457</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c r="A58" s="519" t="s">
        <v>422</v>
      </c>
      <c r="B58" s="520"/>
      <c r="C58" s="520"/>
      <c r="D58" s="520"/>
      <c r="E58" s="520"/>
      <c r="F58" s="521"/>
      <c r="G58" s="526" t="s">
        <v>265</v>
      </c>
      <c r="H58" s="527"/>
      <c r="I58" s="527"/>
      <c r="J58" s="527"/>
      <c r="K58" s="527"/>
      <c r="L58" s="527"/>
      <c r="M58" s="527"/>
      <c r="N58" s="527"/>
      <c r="O58" s="528"/>
      <c r="P58" s="738"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c r="A63" s="862" t="s">
        <v>457</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c r="A65" s="922" t="s">
        <v>423</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418</v>
      </c>
      <c r="X65" s="937"/>
      <c r="Y65" s="940"/>
      <c r="Z65" s="940"/>
      <c r="AA65" s="941"/>
      <c r="AB65" s="934" t="s">
        <v>12</v>
      </c>
      <c r="AC65" s="930"/>
      <c r="AD65" s="931"/>
      <c r="AE65" s="891" t="s">
        <v>310</v>
      </c>
      <c r="AF65" s="891"/>
      <c r="AG65" s="891"/>
      <c r="AH65" s="891"/>
      <c r="AI65" s="891" t="s">
        <v>311</v>
      </c>
      <c r="AJ65" s="891"/>
      <c r="AK65" s="891"/>
      <c r="AL65" s="891"/>
      <c r="AM65" s="891" t="s">
        <v>317</v>
      </c>
      <c r="AN65" s="891"/>
      <c r="AO65" s="891"/>
      <c r="AP65" s="934"/>
      <c r="AQ65" s="934" t="s">
        <v>308</v>
      </c>
      <c r="AR65" s="930"/>
      <c r="AS65" s="930"/>
      <c r="AT65" s="931"/>
      <c r="AU65" s="945" t="s">
        <v>253</v>
      </c>
      <c r="AV65" s="945"/>
      <c r="AW65" s="945"/>
      <c r="AX65" s="946"/>
    </row>
    <row r="66" spans="1:50" ht="18.75" hidden="1" customHeight="1">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0"/>
      <c r="AR66" s="251"/>
      <c r="AS66" s="932" t="s">
        <v>309</v>
      </c>
      <c r="AT66" s="933"/>
      <c r="AU66" s="251"/>
      <c r="AV66" s="251"/>
      <c r="AW66" s="932" t="s">
        <v>421</v>
      </c>
      <c r="AX66" s="947"/>
    </row>
    <row r="67" spans="1:50" ht="23.25" hidden="1" customHeight="1">
      <c r="A67" s="925"/>
      <c r="B67" s="926"/>
      <c r="C67" s="926"/>
      <c r="D67" s="926"/>
      <c r="E67" s="926"/>
      <c r="F67" s="927"/>
      <c r="G67" s="948" t="s">
        <v>318</v>
      </c>
      <c r="H67" s="951"/>
      <c r="I67" s="952"/>
      <c r="J67" s="952"/>
      <c r="K67" s="952"/>
      <c r="L67" s="952"/>
      <c r="M67" s="952"/>
      <c r="N67" s="952"/>
      <c r="O67" s="953"/>
      <c r="P67" s="951"/>
      <c r="Q67" s="952"/>
      <c r="R67" s="952"/>
      <c r="S67" s="952"/>
      <c r="T67" s="952"/>
      <c r="U67" s="952"/>
      <c r="V67" s="953"/>
      <c r="W67" s="957"/>
      <c r="X67" s="958"/>
      <c r="Y67" s="963" t="s">
        <v>13</v>
      </c>
      <c r="Z67" s="963"/>
      <c r="AA67" s="964"/>
      <c r="AB67" s="965" t="s">
        <v>447</v>
      </c>
      <c r="AC67" s="965"/>
      <c r="AD67" s="965"/>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447</v>
      </c>
      <c r="AC68" s="966"/>
      <c r="AD68" s="966"/>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7" t="s">
        <v>448</v>
      </c>
      <c r="AC69" s="857"/>
      <c r="AD69" s="857"/>
      <c r="AE69" s="859"/>
      <c r="AF69" s="860"/>
      <c r="AG69" s="860"/>
      <c r="AH69" s="860"/>
      <c r="AI69" s="859"/>
      <c r="AJ69" s="860"/>
      <c r="AK69" s="860"/>
      <c r="AL69" s="860"/>
      <c r="AM69" s="859"/>
      <c r="AN69" s="860"/>
      <c r="AO69" s="860"/>
      <c r="AP69" s="860"/>
      <c r="AQ69" s="334"/>
      <c r="AR69" s="335"/>
      <c r="AS69" s="335"/>
      <c r="AT69" s="336"/>
      <c r="AU69" s="335"/>
      <c r="AV69" s="335"/>
      <c r="AW69" s="335"/>
      <c r="AX69" s="351"/>
    </row>
    <row r="70" spans="1:50" ht="23.25" hidden="1" customHeight="1">
      <c r="A70" s="925" t="s">
        <v>429</v>
      </c>
      <c r="B70" s="926"/>
      <c r="C70" s="926"/>
      <c r="D70" s="926"/>
      <c r="E70" s="926"/>
      <c r="F70" s="927"/>
      <c r="G70" s="949" t="s">
        <v>319</v>
      </c>
      <c r="H70" s="967"/>
      <c r="I70" s="967"/>
      <c r="J70" s="967"/>
      <c r="K70" s="967"/>
      <c r="L70" s="967"/>
      <c r="M70" s="967"/>
      <c r="N70" s="967"/>
      <c r="O70" s="967"/>
      <c r="P70" s="967"/>
      <c r="Q70" s="967"/>
      <c r="R70" s="967"/>
      <c r="S70" s="967"/>
      <c r="T70" s="967"/>
      <c r="U70" s="967"/>
      <c r="V70" s="967"/>
      <c r="W70" s="970" t="s">
        <v>446</v>
      </c>
      <c r="X70" s="971"/>
      <c r="Y70" s="963" t="s">
        <v>13</v>
      </c>
      <c r="Z70" s="963"/>
      <c r="AA70" s="964"/>
      <c r="AB70" s="965" t="s">
        <v>447</v>
      </c>
      <c r="AC70" s="965"/>
      <c r="AD70" s="965"/>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447</v>
      </c>
      <c r="AC71" s="966"/>
      <c r="AD71" s="966"/>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7" t="s">
        <v>448</v>
      </c>
      <c r="AC72" s="857"/>
      <c r="AD72" s="857"/>
      <c r="AE72" s="859"/>
      <c r="AF72" s="860"/>
      <c r="AG72" s="860"/>
      <c r="AH72" s="860"/>
      <c r="AI72" s="859"/>
      <c r="AJ72" s="860"/>
      <c r="AK72" s="860"/>
      <c r="AL72" s="860"/>
      <c r="AM72" s="859"/>
      <c r="AN72" s="860"/>
      <c r="AO72" s="860"/>
      <c r="AP72" s="860"/>
      <c r="AQ72" s="334"/>
      <c r="AR72" s="335"/>
      <c r="AS72" s="335"/>
      <c r="AT72" s="336"/>
      <c r="AU72" s="335"/>
      <c r="AV72" s="335"/>
      <c r="AW72" s="335"/>
      <c r="AX72" s="351"/>
    </row>
    <row r="73" spans="1:50" ht="18.75" hidden="1" customHeight="1">
      <c r="A73" s="814" t="s">
        <v>423</v>
      </c>
      <c r="B73" s="815"/>
      <c r="C73" s="815"/>
      <c r="D73" s="815"/>
      <c r="E73" s="815"/>
      <c r="F73" s="816"/>
      <c r="G73" s="796"/>
      <c r="H73" s="115" t="s">
        <v>265</v>
      </c>
      <c r="I73" s="115"/>
      <c r="J73" s="115"/>
      <c r="K73" s="115"/>
      <c r="L73" s="115"/>
      <c r="M73" s="115"/>
      <c r="N73" s="115"/>
      <c r="O73" s="116"/>
      <c r="P73" s="123" t="s">
        <v>59</v>
      </c>
      <c r="Q73" s="115"/>
      <c r="R73" s="115"/>
      <c r="S73" s="115"/>
      <c r="T73" s="115"/>
      <c r="U73" s="115"/>
      <c r="V73" s="115"/>
      <c r="W73" s="115"/>
      <c r="X73" s="116"/>
      <c r="Y73" s="798"/>
      <c r="Z73" s="799"/>
      <c r="AA73" s="800"/>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c r="A74" s="817"/>
      <c r="B74" s="818"/>
      <c r="C74" s="818"/>
      <c r="D74" s="818"/>
      <c r="E74" s="818"/>
      <c r="F74" s="819"/>
      <c r="G74" s="79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c r="A75" s="817"/>
      <c r="B75" s="818"/>
      <c r="C75" s="818"/>
      <c r="D75" s="818"/>
      <c r="E75" s="818"/>
      <c r="F75" s="819"/>
      <c r="G75" s="76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c r="A76" s="817"/>
      <c r="B76" s="818"/>
      <c r="C76" s="818"/>
      <c r="D76" s="818"/>
      <c r="E76" s="818"/>
      <c r="F76" s="819"/>
      <c r="G76" s="76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c r="A77" s="817"/>
      <c r="B77" s="818"/>
      <c r="C77" s="818"/>
      <c r="D77" s="818"/>
      <c r="E77" s="818"/>
      <c r="F77" s="819"/>
      <c r="G77" s="76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c r="A78" s="876" t="s">
        <v>460</v>
      </c>
      <c r="B78" s="877"/>
      <c r="C78" s="877"/>
      <c r="D78" s="877"/>
      <c r="E78" s="874" t="s">
        <v>388</v>
      </c>
      <c r="F78" s="875"/>
      <c r="G78" s="49" t="s">
        <v>319</v>
      </c>
      <c r="H78" s="774"/>
      <c r="I78" s="214"/>
      <c r="J78" s="214"/>
      <c r="K78" s="214"/>
      <c r="L78" s="214"/>
      <c r="M78" s="214"/>
      <c r="N78" s="214"/>
      <c r="O78" s="775"/>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94" t="s">
        <v>417</v>
      </c>
      <c r="AP79" s="95"/>
      <c r="AQ79" s="95"/>
      <c r="AR79" s="76" t="s">
        <v>415</v>
      </c>
      <c r="AS79" s="94"/>
      <c r="AT79" s="95"/>
      <c r="AU79" s="95"/>
      <c r="AV79" s="95"/>
      <c r="AW79" s="95"/>
      <c r="AX79" s="96"/>
    </row>
    <row r="80" spans="1:50" ht="18.75" hidden="1" customHeight="1">
      <c r="A80" s="474" t="s">
        <v>266</v>
      </c>
      <c r="B80" s="822" t="s">
        <v>414</v>
      </c>
      <c r="C80" s="823"/>
      <c r="D80" s="823"/>
      <c r="E80" s="823"/>
      <c r="F80" s="824"/>
      <c r="G80" s="527" t="s">
        <v>258</v>
      </c>
      <c r="H80" s="527"/>
      <c r="I80" s="527"/>
      <c r="J80" s="527"/>
      <c r="K80" s="527"/>
      <c r="L80" s="527"/>
      <c r="M80" s="527"/>
      <c r="N80" s="527"/>
      <c r="O80" s="527"/>
      <c r="P80" s="527"/>
      <c r="Q80" s="527"/>
      <c r="R80" s="527"/>
      <c r="S80" s="527"/>
      <c r="T80" s="527"/>
      <c r="U80" s="527"/>
      <c r="V80" s="527"/>
      <c r="W80" s="527"/>
      <c r="X80" s="527"/>
      <c r="Y80" s="527"/>
      <c r="Z80" s="527"/>
      <c r="AA80" s="528"/>
      <c r="AB80" s="738"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2"/>
    </row>
    <row r="81" spans="1:60" ht="22.5" hidden="1" customHeight="1">
      <c r="A81" s="475"/>
      <c r="B81" s="825"/>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75"/>
      <c r="B82" s="825"/>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31"/>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c r="A83" s="475"/>
      <c r="B83" s="825"/>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32"/>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c r="A84" s="475"/>
      <c r="B84" s="826"/>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3"/>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c r="A85" s="475"/>
      <c r="B85" s="508" t="s">
        <v>264</v>
      </c>
      <c r="C85" s="508"/>
      <c r="D85" s="508"/>
      <c r="E85" s="508"/>
      <c r="F85" s="509"/>
      <c r="G85" s="526" t="s">
        <v>61</v>
      </c>
      <c r="H85" s="527"/>
      <c r="I85" s="527"/>
      <c r="J85" s="527"/>
      <c r="K85" s="527"/>
      <c r="L85" s="527"/>
      <c r="M85" s="527"/>
      <c r="N85" s="527"/>
      <c r="O85" s="528"/>
      <c r="P85" s="738"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c r="A87" s="475"/>
      <c r="B87" s="508"/>
      <c r="C87" s="508"/>
      <c r="D87" s="508"/>
      <c r="E87" s="508"/>
      <c r="F87" s="509"/>
      <c r="G87" s="197"/>
      <c r="H87" s="107"/>
      <c r="I87" s="107"/>
      <c r="J87" s="107"/>
      <c r="K87" s="107"/>
      <c r="L87" s="107"/>
      <c r="M87" s="107"/>
      <c r="N87" s="107"/>
      <c r="O87" s="198"/>
      <c r="P87" s="107"/>
      <c r="Q87" s="789"/>
      <c r="R87" s="789"/>
      <c r="S87" s="789"/>
      <c r="T87" s="789"/>
      <c r="U87" s="789"/>
      <c r="V87" s="789"/>
      <c r="W87" s="789"/>
      <c r="X87" s="790"/>
      <c r="Y87" s="735" t="s">
        <v>62</v>
      </c>
      <c r="Z87" s="736"/>
      <c r="AA87" s="737"/>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c r="A88" s="475"/>
      <c r="B88" s="508"/>
      <c r="C88" s="508"/>
      <c r="D88" s="508"/>
      <c r="E88" s="508"/>
      <c r="F88" s="509"/>
      <c r="G88" s="199"/>
      <c r="H88" s="200"/>
      <c r="I88" s="200"/>
      <c r="J88" s="200"/>
      <c r="K88" s="200"/>
      <c r="L88" s="200"/>
      <c r="M88" s="200"/>
      <c r="N88" s="200"/>
      <c r="O88" s="201"/>
      <c r="P88" s="791"/>
      <c r="Q88" s="791"/>
      <c r="R88" s="791"/>
      <c r="S88" s="791"/>
      <c r="T88" s="791"/>
      <c r="U88" s="791"/>
      <c r="V88" s="791"/>
      <c r="W88" s="791"/>
      <c r="X88" s="792"/>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3"/>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c r="A90" s="475"/>
      <c r="B90" s="508" t="s">
        <v>264</v>
      </c>
      <c r="C90" s="508"/>
      <c r="D90" s="508"/>
      <c r="E90" s="508"/>
      <c r="F90" s="509"/>
      <c r="G90" s="526" t="s">
        <v>61</v>
      </c>
      <c r="H90" s="527"/>
      <c r="I90" s="527"/>
      <c r="J90" s="527"/>
      <c r="K90" s="527"/>
      <c r="L90" s="527"/>
      <c r="M90" s="527"/>
      <c r="N90" s="527"/>
      <c r="O90" s="528"/>
      <c r="P90" s="738"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c r="A92" s="475"/>
      <c r="B92" s="508"/>
      <c r="C92" s="508"/>
      <c r="D92" s="508"/>
      <c r="E92" s="508"/>
      <c r="F92" s="509"/>
      <c r="G92" s="197"/>
      <c r="H92" s="107"/>
      <c r="I92" s="107"/>
      <c r="J92" s="107"/>
      <c r="K92" s="107"/>
      <c r="L92" s="107"/>
      <c r="M92" s="107"/>
      <c r="N92" s="107"/>
      <c r="O92" s="198"/>
      <c r="P92" s="107"/>
      <c r="Q92" s="789"/>
      <c r="R92" s="789"/>
      <c r="S92" s="789"/>
      <c r="T92" s="789"/>
      <c r="U92" s="789"/>
      <c r="V92" s="789"/>
      <c r="W92" s="789"/>
      <c r="X92" s="790"/>
      <c r="Y92" s="735" t="s">
        <v>62</v>
      </c>
      <c r="Z92" s="736"/>
      <c r="AA92" s="737"/>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c r="A93" s="475"/>
      <c r="B93" s="508"/>
      <c r="C93" s="508"/>
      <c r="D93" s="508"/>
      <c r="E93" s="508"/>
      <c r="F93" s="509"/>
      <c r="G93" s="199"/>
      <c r="H93" s="200"/>
      <c r="I93" s="200"/>
      <c r="J93" s="200"/>
      <c r="K93" s="200"/>
      <c r="L93" s="200"/>
      <c r="M93" s="200"/>
      <c r="N93" s="200"/>
      <c r="O93" s="201"/>
      <c r="P93" s="791"/>
      <c r="Q93" s="791"/>
      <c r="R93" s="791"/>
      <c r="S93" s="791"/>
      <c r="T93" s="791"/>
      <c r="U93" s="791"/>
      <c r="V93" s="791"/>
      <c r="W93" s="791"/>
      <c r="X93" s="792"/>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3"/>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c r="A95" s="475"/>
      <c r="B95" s="508" t="s">
        <v>264</v>
      </c>
      <c r="C95" s="508"/>
      <c r="D95" s="508"/>
      <c r="E95" s="508"/>
      <c r="F95" s="509"/>
      <c r="G95" s="526" t="s">
        <v>61</v>
      </c>
      <c r="H95" s="527"/>
      <c r="I95" s="527"/>
      <c r="J95" s="527"/>
      <c r="K95" s="527"/>
      <c r="L95" s="527"/>
      <c r="M95" s="527"/>
      <c r="N95" s="527"/>
      <c r="O95" s="528"/>
      <c r="P95" s="738"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c r="A97" s="475"/>
      <c r="B97" s="508"/>
      <c r="C97" s="508"/>
      <c r="D97" s="508"/>
      <c r="E97" s="508"/>
      <c r="F97" s="509"/>
      <c r="G97" s="197"/>
      <c r="H97" s="107"/>
      <c r="I97" s="107"/>
      <c r="J97" s="107"/>
      <c r="K97" s="107"/>
      <c r="L97" s="107"/>
      <c r="M97" s="107"/>
      <c r="N97" s="107"/>
      <c r="O97" s="198"/>
      <c r="P97" s="107"/>
      <c r="Q97" s="789"/>
      <c r="R97" s="789"/>
      <c r="S97" s="789"/>
      <c r="T97" s="789"/>
      <c r="U97" s="789"/>
      <c r="V97" s="789"/>
      <c r="W97" s="789"/>
      <c r="X97" s="790"/>
      <c r="Y97" s="735" t="s">
        <v>62</v>
      </c>
      <c r="Z97" s="736"/>
      <c r="AA97" s="737"/>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c r="A98" s="475"/>
      <c r="B98" s="508"/>
      <c r="C98" s="508"/>
      <c r="D98" s="508"/>
      <c r="E98" s="508"/>
      <c r="F98" s="509"/>
      <c r="G98" s="199"/>
      <c r="H98" s="200"/>
      <c r="I98" s="200"/>
      <c r="J98" s="200"/>
      <c r="K98" s="200"/>
      <c r="L98" s="200"/>
      <c r="M98" s="200"/>
      <c r="N98" s="200"/>
      <c r="O98" s="201"/>
      <c r="P98" s="791"/>
      <c r="Q98" s="791"/>
      <c r="R98" s="791"/>
      <c r="S98" s="791"/>
      <c r="T98" s="791"/>
      <c r="U98" s="791"/>
      <c r="V98" s="791"/>
      <c r="W98" s="791"/>
      <c r="X98" s="792"/>
      <c r="Y98" s="702" t="s">
        <v>54</v>
      </c>
      <c r="Z98" s="703"/>
      <c r="AA98" s="704"/>
      <c r="AB98" s="786"/>
      <c r="AC98" s="787"/>
      <c r="AD98" s="788"/>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c r="A99" s="476"/>
      <c r="B99" s="840"/>
      <c r="C99" s="840"/>
      <c r="D99" s="840"/>
      <c r="E99" s="840"/>
      <c r="F99" s="841"/>
      <c r="G99" s="794"/>
      <c r="H99" s="217"/>
      <c r="I99" s="217"/>
      <c r="J99" s="217"/>
      <c r="K99" s="217"/>
      <c r="L99" s="217"/>
      <c r="M99" s="217"/>
      <c r="N99" s="217"/>
      <c r="O99" s="795"/>
      <c r="P99" s="820"/>
      <c r="Q99" s="820"/>
      <c r="R99" s="820"/>
      <c r="S99" s="820"/>
      <c r="T99" s="820"/>
      <c r="U99" s="820"/>
      <c r="V99" s="820"/>
      <c r="W99" s="820"/>
      <c r="X99" s="821"/>
      <c r="Y99" s="447" t="s">
        <v>14</v>
      </c>
      <c r="Z99" s="448"/>
      <c r="AA99" s="449"/>
      <c r="AB99" s="432" t="s">
        <v>15</v>
      </c>
      <c r="AC99" s="433"/>
      <c r="AD99" s="434"/>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5" customHeight="1">
      <c r="A100" s="809" t="s">
        <v>424</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5"/>
      <c r="Z100" s="436"/>
      <c r="AA100" s="437"/>
      <c r="AB100" s="802" t="s">
        <v>12</v>
      </c>
      <c r="AC100" s="802"/>
      <c r="AD100" s="802"/>
      <c r="AE100" s="834" t="s">
        <v>310</v>
      </c>
      <c r="AF100" s="835"/>
      <c r="AG100" s="835"/>
      <c r="AH100" s="836"/>
      <c r="AI100" s="834" t="s">
        <v>311</v>
      </c>
      <c r="AJ100" s="835"/>
      <c r="AK100" s="835"/>
      <c r="AL100" s="836"/>
      <c r="AM100" s="834" t="s">
        <v>317</v>
      </c>
      <c r="AN100" s="835"/>
      <c r="AO100" s="835"/>
      <c r="AP100" s="836"/>
      <c r="AQ100" s="895" t="s">
        <v>425</v>
      </c>
      <c r="AR100" s="896"/>
      <c r="AS100" s="896"/>
      <c r="AT100" s="897"/>
      <c r="AU100" s="895" t="s">
        <v>426</v>
      </c>
      <c r="AV100" s="896"/>
      <c r="AW100" s="896"/>
      <c r="AX100" s="898"/>
    </row>
    <row r="101" spans="1:60" ht="23.25" customHeight="1">
      <c r="A101" s="456"/>
      <c r="B101" s="457"/>
      <c r="C101" s="457"/>
      <c r="D101" s="457"/>
      <c r="E101" s="457"/>
      <c r="F101" s="458"/>
      <c r="G101" s="107" t="s">
        <v>477</v>
      </c>
      <c r="H101" s="107"/>
      <c r="I101" s="107"/>
      <c r="J101" s="107"/>
      <c r="K101" s="107"/>
      <c r="L101" s="107"/>
      <c r="M101" s="107"/>
      <c r="N101" s="107"/>
      <c r="O101" s="107"/>
      <c r="P101" s="107"/>
      <c r="Q101" s="107"/>
      <c r="R101" s="107"/>
      <c r="S101" s="107"/>
      <c r="T101" s="107"/>
      <c r="U101" s="107"/>
      <c r="V101" s="107"/>
      <c r="W101" s="107"/>
      <c r="X101" s="198"/>
      <c r="Y101" s="801" t="s">
        <v>55</v>
      </c>
      <c r="Z101" s="688"/>
      <c r="AA101" s="689"/>
      <c r="AB101" s="507" t="s">
        <v>478</v>
      </c>
      <c r="AC101" s="507"/>
      <c r="AD101" s="507"/>
      <c r="AE101" s="334" t="s">
        <v>470</v>
      </c>
      <c r="AF101" s="335"/>
      <c r="AG101" s="335"/>
      <c r="AH101" s="336"/>
      <c r="AI101" s="334">
        <v>2</v>
      </c>
      <c r="AJ101" s="335"/>
      <c r="AK101" s="335"/>
      <c r="AL101" s="336"/>
      <c r="AM101" s="334">
        <v>2</v>
      </c>
      <c r="AN101" s="335"/>
      <c r="AO101" s="335"/>
      <c r="AP101" s="336"/>
      <c r="AQ101" s="334"/>
      <c r="AR101" s="335"/>
      <c r="AS101" s="335"/>
      <c r="AT101" s="336"/>
      <c r="AU101" s="334" t="s">
        <v>509</v>
      </c>
      <c r="AV101" s="335"/>
      <c r="AW101" s="335"/>
      <c r="AX101" s="336"/>
    </row>
    <row r="102" spans="1:60" ht="23.25" customHeight="1">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478</v>
      </c>
      <c r="AC102" s="507"/>
      <c r="AD102" s="507"/>
      <c r="AE102" s="311" t="s">
        <v>470</v>
      </c>
      <c r="AF102" s="311"/>
      <c r="AG102" s="311"/>
      <c r="AH102" s="311"/>
      <c r="AI102" s="311">
        <v>2</v>
      </c>
      <c r="AJ102" s="311"/>
      <c r="AK102" s="311"/>
      <c r="AL102" s="311"/>
      <c r="AM102" s="311">
        <v>2</v>
      </c>
      <c r="AN102" s="311"/>
      <c r="AO102" s="311"/>
      <c r="AP102" s="311"/>
      <c r="AQ102" s="859">
        <v>4</v>
      </c>
      <c r="AR102" s="860"/>
      <c r="AS102" s="860"/>
      <c r="AT102" s="861"/>
      <c r="AU102" s="859" t="s">
        <v>510</v>
      </c>
      <c r="AV102" s="860"/>
      <c r="AW102" s="860"/>
      <c r="AX102" s="861"/>
    </row>
    <row r="103" spans="1:60" ht="31.5" hidden="1" customHeight="1">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8"/>
      <c r="AU103" s="341" t="s">
        <v>426</v>
      </c>
      <c r="AV103" s="342"/>
      <c r="AW103" s="342"/>
      <c r="AX103" s="343"/>
    </row>
    <row r="104" spans="1:60" ht="23.25" hidden="1" customHeight="1">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9"/>
      <c r="AV105" s="860"/>
      <c r="AW105" s="860"/>
      <c r="AX105" s="861"/>
    </row>
    <row r="106" spans="1:60" ht="31.5" hidden="1" customHeight="1">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8"/>
      <c r="AU106" s="341" t="s">
        <v>426</v>
      </c>
      <c r="AV106" s="342"/>
      <c r="AW106" s="342"/>
      <c r="AX106" s="343"/>
    </row>
    <row r="107" spans="1:60" ht="23.25" hidden="1" customHeight="1">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9"/>
      <c r="AV108" s="860"/>
      <c r="AW108" s="860"/>
      <c r="AX108" s="861"/>
    </row>
    <row r="109" spans="1:60" ht="31.5" hidden="1" customHeight="1">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8"/>
      <c r="AU109" s="341" t="s">
        <v>426</v>
      </c>
      <c r="AV109" s="342"/>
      <c r="AW109" s="342"/>
      <c r="AX109" s="343"/>
    </row>
    <row r="110" spans="1:60" ht="23.25" hidden="1" customHeight="1">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9"/>
      <c r="AV111" s="860"/>
      <c r="AW111" s="860"/>
      <c r="AX111" s="861"/>
    </row>
    <row r="112" spans="1:60" ht="31.5" hidden="1" customHeight="1">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c r="A116" s="257"/>
      <c r="B116" s="258"/>
      <c r="C116" s="258"/>
      <c r="D116" s="258"/>
      <c r="E116" s="258"/>
      <c r="F116" s="259"/>
      <c r="G116" s="287" t="s">
        <v>482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480</v>
      </c>
      <c r="AC116" s="266"/>
      <c r="AD116" s="267"/>
      <c r="AE116" s="311" t="s">
        <v>470</v>
      </c>
      <c r="AF116" s="311"/>
      <c r="AG116" s="311"/>
      <c r="AH116" s="311"/>
      <c r="AI116" s="311">
        <v>9.5</v>
      </c>
      <c r="AJ116" s="311"/>
      <c r="AK116" s="311"/>
      <c r="AL116" s="311"/>
      <c r="AM116" s="311">
        <v>9.5</v>
      </c>
      <c r="AN116" s="311"/>
      <c r="AO116" s="311"/>
      <c r="AP116" s="311"/>
      <c r="AQ116" s="334">
        <v>4.75</v>
      </c>
      <c r="AR116" s="335"/>
      <c r="AS116" s="335"/>
      <c r="AT116" s="335"/>
      <c r="AU116" s="335"/>
      <c r="AV116" s="335"/>
      <c r="AW116" s="335"/>
      <c r="AX116" s="351"/>
    </row>
    <row r="117" spans="1:50" ht="46.5"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481</v>
      </c>
      <c r="AC117" s="325"/>
      <c r="AD117" s="326"/>
      <c r="AE117" s="271" t="s">
        <v>470</v>
      </c>
      <c r="AF117" s="271"/>
      <c r="AG117" s="271"/>
      <c r="AH117" s="271"/>
      <c r="AI117" s="271" t="s">
        <v>479</v>
      </c>
      <c r="AJ117" s="271"/>
      <c r="AK117" s="271"/>
      <c r="AL117" s="271"/>
      <c r="AM117" s="271" t="s">
        <v>479</v>
      </c>
      <c r="AN117" s="271"/>
      <c r="AO117" s="271"/>
      <c r="AP117" s="271"/>
      <c r="AQ117" s="271" t="s">
        <v>515</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991" t="s">
        <v>323</v>
      </c>
      <c r="B130" s="989"/>
      <c r="C130" s="988" t="s">
        <v>320</v>
      </c>
      <c r="D130" s="989"/>
      <c r="E130" s="273" t="s">
        <v>353</v>
      </c>
      <c r="F130" s="274"/>
      <c r="G130" s="275" t="s">
        <v>483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992"/>
      <c r="B131" s="222"/>
      <c r="C131" s="221"/>
      <c r="D131" s="222"/>
      <c r="E131" s="208" t="s">
        <v>352</v>
      </c>
      <c r="F131" s="209"/>
      <c r="G131" s="202" t="s">
        <v>484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9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99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c r="A134" s="992"/>
      <c r="B134" s="222"/>
      <c r="C134" s="221"/>
      <c r="D134" s="222"/>
      <c r="E134" s="221"/>
      <c r="F134" s="283"/>
      <c r="G134" s="197" t="s">
        <v>470</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470</v>
      </c>
      <c r="AC134" s="174"/>
      <c r="AD134" s="174"/>
      <c r="AE134" s="252" t="s">
        <v>470</v>
      </c>
      <c r="AF134" s="176"/>
      <c r="AG134" s="176"/>
      <c r="AH134" s="176"/>
      <c r="AI134" s="252" t="s">
        <v>470</v>
      </c>
      <c r="AJ134" s="176"/>
      <c r="AK134" s="176"/>
      <c r="AL134" s="176"/>
      <c r="AM134" s="252" t="s">
        <v>470</v>
      </c>
      <c r="AN134" s="176"/>
      <c r="AO134" s="176"/>
      <c r="AP134" s="176"/>
      <c r="AQ134" s="252" t="s">
        <v>470</v>
      </c>
      <c r="AR134" s="176"/>
      <c r="AS134" s="176"/>
      <c r="AT134" s="176"/>
      <c r="AU134" s="252" t="s">
        <v>470</v>
      </c>
      <c r="AV134" s="176"/>
      <c r="AW134" s="176"/>
      <c r="AX134" s="178"/>
    </row>
    <row r="135" spans="1:50" ht="39.75" customHeight="1">
      <c r="A135" s="99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470</v>
      </c>
      <c r="AC135" s="188"/>
      <c r="AD135" s="188"/>
      <c r="AE135" s="252" t="s">
        <v>470</v>
      </c>
      <c r="AF135" s="176"/>
      <c r="AG135" s="176"/>
      <c r="AH135" s="176"/>
      <c r="AI135" s="252" t="s">
        <v>470</v>
      </c>
      <c r="AJ135" s="176"/>
      <c r="AK135" s="176"/>
      <c r="AL135" s="176"/>
      <c r="AM135" s="252" t="s">
        <v>470</v>
      </c>
      <c r="AN135" s="176"/>
      <c r="AO135" s="176"/>
      <c r="AP135" s="176"/>
      <c r="AQ135" s="252" t="s">
        <v>470</v>
      </c>
      <c r="AR135" s="176"/>
      <c r="AS135" s="176"/>
      <c r="AT135" s="176"/>
      <c r="AU135" s="252" t="s">
        <v>470</v>
      </c>
      <c r="AV135" s="176"/>
      <c r="AW135" s="176"/>
      <c r="AX135" s="178"/>
    </row>
    <row r="136" spans="1:50" ht="18.75" hidden="1" customHeight="1">
      <c r="A136" s="99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c r="A137" s="99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c r="A138" s="99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9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9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99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99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9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9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99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99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9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9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99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99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9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992"/>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c r="A153" s="99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92"/>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92"/>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92"/>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992"/>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5"/>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9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92"/>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9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9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92"/>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92"/>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92"/>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9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92"/>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9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9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92"/>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92"/>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92"/>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9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92"/>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9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9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92"/>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92"/>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92"/>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9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92"/>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9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9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92"/>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92"/>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992"/>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9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9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92"/>
      <c r="B188" s="222"/>
      <c r="C188" s="221"/>
      <c r="D188" s="222"/>
      <c r="E188" s="106" t="s">
        <v>485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c r="A189" s="992"/>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9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9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9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99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99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9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9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9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9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9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9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9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9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9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9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9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9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9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9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9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9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9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92"/>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c r="A213" s="99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92"/>
      <c r="B214" s="222"/>
      <c r="C214" s="221"/>
      <c r="D214" s="222"/>
      <c r="E214" s="221"/>
      <c r="F214" s="283"/>
      <c r="G214" s="197"/>
      <c r="H214" s="107"/>
      <c r="I214" s="107"/>
      <c r="J214" s="107"/>
      <c r="K214" s="107"/>
      <c r="L214" s="107"/>
      <c r="M214" s="107"/>
      <c r="N214" s="107"/>
      <c r="O214" s="107"/>
      <c r="P214" s="198"/>
      <c r="Q214" s="979"/>
      <c r="R214" s="980"/>
      <c r="S214" s="980"/>
      <c r="T214" s="980"/>
      <c r="U214" s="980"/>
      <c r="V214" s="980"/>
      <c r="W214" s="980"/>
      <c r="X214" s="980"/>
      <c r="Y214" s="980"/>
      <c r="Z214" s="980"/>
      <c r="AA214" s="98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92"/>
      <c r="B215" s="222"/>
      <c r="C215" s="221"/>
      <c r="D215" s="222"/>
      <c r="E215" s="221"/>
      <c r="F215" s="283"/>
      <c r="G215" s="199"/>
      <c r="H215" s="200"/>
      <c r="I215" s="200"/>
      <c r="J215" s="200"/>
      <c r="K215" s="200"/>
      <c r="L215" s="200"/>
      <c r="M215" s="200"/>
      <c r="N215" s="200"/>
      <c r="O215" s="200"/>
      <c r="P215" s="201"/>
      <c r="Q215" s="982"/>
      <c r="R215" s="983"/>
      <c r="S215" s="983"/>
      <c r="T215" s="983"/>
      <c r="U215" s="983"/>
      <c r="V215" s="983"/>
      <c r="W215" s="983"/>
      <c r="X215" s="983"/>
      <c r="Y215" s="983"/>
      <c r="Z215" s="983"/>
      <c r="AA215" s="98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92"/>
      <c r="B216" s="222"/>
      <c r="C216" s="221"/>
      <c r="D216" s="222"/>
      <c r="E216" s="221"/>
      <c r="F216" s="283"/>
      <c r="G216" s="199"/>
      <c r="H216" s="200"/>
      <c r="I216" s="200"/>
      <c r="J216" s="200"/>
      <c r="K216" s="200"/>
      <c r="L216" s="200"/>
      <c r="M216" s="200"/>
      <c r="N216" s="200"/>
      <c r="O216" s="200"/>
      <c r="P216" s="201"/>
      <c r="Q216" s="982"/>
      <c r="R216" s="983"/>
      <c r="S216" s="983"/>
      <c r="T216" s="983"/>
      <c r="U216" s="983"/>
      <c r="V216" s="983"/>
      <c r="W216" s="983"/>
      <c r="X216" s="983"/>
      <c r="Y216" s="983"/>
      <c r="Z216" s="983"/>
      <c r="AA216" s="98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92"/>
      <c r="B217" s="222"/>
      <c r="C217" s="221"/>
      <c r="D217" s="222"/>
      <c r="E217" s="221"/>
      <c r="F217" s="283"/>
      <c r="G217" s="199"/>
      <c r="H217" s="200"/>
      <c r="I217" s="200"/>
      <c r="J217" s="200"/>
      <c r="K217" s="200"/>
      <c r="L217" s="200"/>
      <c r="M217" s="200"/>
      <c r="N217" s="200"/>
      <c r="O217" s="200"/>
      <c r="P217" s="201"/>
      <c r="Q217" s="982"/>
      <c r="R217" s="983"/>
      <c r="S217" s="983"/>
      <c r="T217" s="983"/>
      <c r="U217" s="983"/>
      <c r="V217" s="983"/>
      <c r="W217" s="983"/>
      <c r="X217" s="983"/>
      <c r="Y217" s="983"/>
      <c r="Z217" s="983"/>
      <c r="AA217" s="98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92"/>
      <c r="B218" s="222"/>
      <c r="C218" s="221"/>
      <c r="D218" s="222"/>
      <c r="E218" s="221"/>
      <c r="F218" s="283"/>
      <c r="G218" s="202"/>
      <c r="H218" s="110"/>
      <c r="I218" s="110"/>
      <c r="J218" s="110"/>
      <c r="K218" s="110"/>
      <c r="L218" s="110"/>
      <c r="M218" s="110"/>
      <c r="N218" s="110"/>
      <c r="O218" s="110"/>
      <c r="P218" s="203"/>
      <c r="Q218" s="985"/>
      <c r="R218" s="986"/>
      <c r="S218" s="986"/>
      <c r="T218" s="986"/>
      <c r="U218" s="986"/>
      <c r="V218" s="986"/>
      <c r="W218" s="986"/>
      <c r="X218" s="986"/>
      <c r="Y218" s="986"/>
      <c r="Z218" s="986"/>
      <c r="AA218" s="98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92"/>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9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92"/>
      <c r="B221" s="222"/>
      <c r="C221" s="221"/>
      <c r="D221" s="222"/>
      <c r="E221" s="221"/>
      <c r="F221" s="283"/>
      <c r="G221" s="197"/>
      <c r="H221" s="107"/>
      <c r="I221" s="107"/>
      <c r="J221" s="107"/>
      <c r="K221" s="107"/>
      <c r="L221" s="107"/>
      <c r="M221" s="107"/>
      <c r="N221" s="107"/>
      <c r="O221" s="107"/>
      <c r="P221" s="198"/>
      <c r="Q221" s="979"/>
      <c r="R221" s="980"/>
      <c r="S221" s="980"/>
      <c r="T221" s="980"/>
      <c r="U221" s="980"/>
      <c r="V221" s="980"/>
      <c r="W221" s="980"/>
      <c r="X221" s="980"/>
      <c r="Y221" s="980"/>
      <c r="Z221" s="980"/>
      <c r="AA221" s="98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92"/>
      <c r="B222" s="222"/>
      <c r="C222" s="221"/>
      <c r="D222" s="222"/>
      <c r="E222" s="221"/>
      <c r="F222" s="283"/>
      <c r="G222" s="199"/>
      <c r="H222" s="200"/>
      <c r="I222" s="200"/>
      <c r="J222" s="200"/>
      <c r="K222" s="200"/>
      <c r="L222" s="200"/>
      <c r="M222" s="200"/>
      <c r="N222" s="200"/>
      <c r="O222" s="200"/>
      <c r="P222" s="201"/>
      <c r="Q222" s="982"/>
      <c r="R222" s="983"/>
      <c r="S222" s="983"/>
      <c r="T222" s="983"/>
      <c r="U222" s="983"/>
      <c r="V222" s="983"/>
      <c r="W222" s="983"/>
      <c r="X222" s="983"/>
      <c r="Y222" s="983"/>
      <c r="Z222" s="983"/>
      <c r="AA222" s="98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92"/>
      <c r="B223" s="222"/>
      <c r="C223" s="221"/>
      <c r="D223" s="222"/>
      <c r="E223" s="221"/>
      <c r="F223" s="283"/>
      <c r="G223" s="199"/>
      <c r="H223" s="200"/>
      <c r="I223" s="200"/>
      <c r="J223" s="200"/>
      <c r="K223" s="200"/>
      <c r="L223" s="200"/>
      <c r="M223" s="200"/>
      <c r="N223" s="200"/>
      <c r="O223" s="200"/>
      <c r="P223" s="201"/>
      <c r="Q223" s="982"/>
      <c r="R223" s="983"/>
      <c r="S223" s="983"/>
      <c r="T223" s="983"/>
      <c r="U223" s="983"/>
      <c r="V223" s="983"/>
      <c r="W223" s="983"/>
      <c r="X223" s="983"/>
      <c r="Y223" s="983"/>
      <c r="Z223" s="983"/>
      <c r="AA223" s="98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92"/>
      <c r="B224" s="222"/>
      <c r="C224" s="221"/>
      <c r="D224" s="222"/>
      <c r="E224" s="221"/>
      <c r="F224" s="283"/>
      <c r="G224" s="199"/>
      <c r="H224" s="200"/>
      <c r="I224" s="200"/>
      <c r="J224" s="200"/>
      <c r="K224" s="200"/>
      <c r="L224" s="200"/>
      <c r="M224" s="200"/>
      <c r="N224" s="200"/>
      <c r="O224" s="200"/>
      <c r="P224" s="201"/>
      <c r="Q224" s="982"/>
      <c r="R224" s="983"/>
      <c r="S224" s="983"/>
      <c r="T224" s="983"/>
      <c r="U224" s="983"/>
      <c r="V224" s="983"/>
      <c r="W224" s="983"/>
      <c r="X224" s="983"/>
      <c r="Y224" s="983"/>
      <c r="Z224" s="983"/>
      <c r="AA224" s="98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92"/>
      <c r="B225" s="222"/>
      <c r="C225" s="221"/>
      <c r="D225" s="222"/>
      <c r="E225" s="221"/>
      <c r="F225" s="283"/>
      <c r="G225" s="202"/>
      <c r="H225" s="110"/>
      <c r="I225" s="110"/>
      <c r="J225" s="110"/>
      <c r="K225" s="110"/>
      <c r="L225" s="110"/>
      <c r="M225" s="110"/>
      <c r="N225" s="110"/>
      <c r="O225" s="110"/>
      <c r="P225" s="203"/>
      <c r="Q225" s="985"/>
      <c r="R225" s="986"/>
      <c r="S225" s="986"/>
      <c r="T225" s="986"/>
      <c r="U225" s="986"/>
      <c r="V225" s="986"/>
      <c r="W225" s="986"/>
      <c r="X225" s="986"/>
      <c r="Y225" s="986"/>
      <c r="Z225" s="986"/>
      <c r="AA225" s="98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92"/>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9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92"/>
      <c r="B228" s="222"/>
      <c r="C228" s="221"/>
      <c r="D228" s="222"/>
      <c r="E228" s="221"/>
      <c r="F228" s="283"/>
      <c r="G228" s="197"/>
      <c r="H228" s="107"/>
      <c r="I228" s="107"/>
      <c r="J228" s="107"/>
      <c r="K228" s="107"/>
      <c r="L228" s="107"/>
      <c r="M228" s="107"/>
      <c r="N228" s="107"/>
      <c r="O228" s="107"/>
      <c r="P228" s="198"/>
      <c r="Q228" s="979"/>
      <c r="R228" s="980"/>
      <c r="S228" s="980"/>
      <c r="T228" s="980"/>
      <c r="U228" s="980"/>
      <c r="V228" s="980"/>
      <c r="W228" s="980"/>
      <c r="X228" s="980"/>
      <c r="Y228" s="980"/>
      <c r="Z228" s="980"/>
      <c r="AA228" s="98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92"/>
      <c r="B229" s="222"/>
      <c r="C229" s="221"/>
      <c r="D229" s="222"/>
      <c r="E229" s="221"/>
      <c r="F229" s="283"/>
      <c r="G229" s="199"/>
      <c r="H229" s="200"/>
      <c r="I229" s="200"/>
      <c r="J229" s="200"/>
      <c r="K229" s="200"/>
      <c r="L229" s="200"/>
      <c r="M229" s="200"/>
      <c r="N229" s="200"/>
      <c r="O229" s="200"/>
      <c r="P229" s="201"/>
      <c r="Q229" s="982"/>
      <c r="R229" s="983"/>
      <c r="S229" s="983"/>
      <c r="T229" s="983"/>
      <c r="U229" s="983"/>
      <c r="V229" s="983"/>
      <c r="W229" s="983"/>
      <c r="X229" s="983"/>
      <c r="Y229" s="983"/>
      <c r="Z229" s="983"/>
      <c r="AA229" s="98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92"/>
      <c r="B230" s="222"/>
      <c r="C230" s="221"/>
      <c r="D230" s="222"/>
      <c r="E230" s="221"/>
      <c r="F230" s="283"/>
      <c r="G230" s="199"/>
      <c r="H230" s="200"/>
      <c r="I230" s="200"/>
      <c r="J230" s="200"/>
      <c r="K230" s="200"/>
      <c r="L230" s="200"/>
      <c r="M230" s="200"/>
      <c r="N230" s="200"/>
      <c r="O230" s="200"/>
      <c r="P230" s="201"/>
      <c r="Q230" s="982"/>
      <c r="R230" s="983"/>
      <c r="S230" s="983"/>
      <c r="T230" s="983"/>
      <c r="U230" s="983"/>
      <c r="V230" s="983"/>
      <c r="W230" s="983"/>
      <c r="X230" s="983"/>
      <c r="Y230" s="983"/>
      <c r="Z230" s="983"/>
      <c r="AA230" s="98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92"/>
      <c r="B231" s="222"/>
      <c r="C231" s="221"/>
      <c r="D231" s="222"/>
      <c r="E231" s="221"/>
      <c r="F231" s="283"/>
      <c r="G231" s="199"/>
      <c r="H231" s="200"/>
      <c r="I231" s="200"/>
      <c r="J231" s="200"/>
      <c r="K231" s="200"/>
      <c r="L231" s="200"/>
      <c r="M231" s="200"/>
      <c r="N231" s="200"/>
      <c r="O231" s="200"/>
      <c r="P231" s="201"/>
      <c r="Q231" s="982"/>
      <c r="R231" s="983"/>
      <c r="S231" s="983"/>
      <c r="T231" s="983"/>
      <c r="U231" s="983"/>
      <c r="V231" s="983"/>
      <c r="W231" s="983"/>
      <c r="X231" s="983"/>
      <c r="Y231" s="983"/>
      <c r="Z231" s="983"/>
      <c r="AA231" s="98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92"/>
      <c r="B232" s="222"/>
      <c r="C232" s="221"/>
      <c r="D232" s="222"/>
      <c r="E232" s="221"/>
      <c r="F232" s="283"/>
      <c r="G232" s="202"/>
      <c r="H232" s="110"/>
      <c r="I232" s="110"/>
      <c r="J232" s="110"/>
      <c r="K232" s="110"/>
      <c r="L232" s="110"/>
      <c r="M232" s="110"/>
      <c r="N232" s="110"/>
      <c r="O232" s="110"/>
      <c r="P232" s="203"/>
      <c r="Q232" s="985"/>
      <c r="R232" s="986"/>
      <c r="S232" s="986"/>
      <c r="T232" s="986"/>
      <c r="U232" s="986"/>
      <c r="V232" s="986"/>
      <c r="W232" s="986"/>
      <c r="X232" s="986"/>
      <c r="Y232" s="986"/>
      <c r="Z232" s="986"/>
      <c r="AA232" s="98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92"/>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9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92"/>
      <c r="B235" s="222"/>
      <c r="C235" s="221"/>
      <c r="D235" s="222"/>
      <c r="E235" s="221"/>
      <c r="F235" s="283"/>
      <c r="G235" s="197"/>
      <c r="H235" s="107"/>
      <c r="I235" s="107"/>
      <c r="J235" s="107"/>
      <c r="K235" s="107"/>
      <c r="L235" s="107"/>
      <c r="M235" s="107"/>
      <c r="N235" s="107"/>
      <c r="O235" s="107"/>
      <c r="P235" s="198"/>
      <c r="Q235" s="979"/>
      <c r="R235" s="980"/>
      <c r="S235" s="980"/>
      <c r="T235" s="980"/>
      <c r="U235" s="980"/>
      <c r="V235" s="980"/>
      <c r="W235" s="980"/>
      <c r="X235" s="980"/>
      <c r="Y235" s="980"/>
      <c r="Z235" s="980"/>
      <c r="AA235" s="98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92"/>
      <c r="B236" s="222"/>
      <c r="C236" s="221"/>
      <c r="D236" s="222"/>
      <c r="E236" s="221"/>
      <c r="F236" s="283"/>
      <c r="G236" s="199"/>
      <c r="H236" s="200"/>
      <c r="I236" s="200"/>
      <c r="J236" s="200"/>
      <c r="K236" s="200"/>
      <c r="L236" s="200"/>
      <c r="M236" s="200"/>
      <c r="N236" s="200"/>
      <c r="O236" s="200"/>
      <c r="P236" s="201"/>
      <c r="Q236" s="982"/>
      <c r="R236" s="983"/>
      <c r="S236" s="983"/>
      <c r="T236" s="983"/>
      <c r="U236" s="983"/>
      <c r="V236" s="983"/>
      <c r="W236" s="983"/>
      <c r="X236" s="983"/>
      <c r="Y236" s="983"/>
      <c r="Z236" s="983"/>
      <c r="AA236" s="98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92"/>
      <c r="B237" s="222"/>
      <c r="C237" s="221"/>
      <c r="D237" s="222"/>
      <c r="E237" s="221"/>
      <c r="F237" s="283"/>
      <c r="G237" s="199"/>
      <c r="H237" s="200"/>
      <c r="I237" s="200"/>
      <c r="J237" s="200"/>
      <c r="K237" s="200"/>
      <c r="L237" s="200"/>
      <c r="M237" s="200"/>
      <c r="N237" s="200"/>
      <c r="O237" s="200"/>
      <c r="P237" s="201"/>
      <c r="Q237" s="982"/>
      <c r="R237" s="983"/>
      <c r="S237" s="983"/>
      <c r="T237" s="983"/>
      <c r="U237" s="983"/>
      <c r="V237" s="983"/>
      <c r="W237" s="983"/>
      <c r="X237" s="983"/>
      <c r="Y237" s="983"/>
      <c r="Z237" s="983"/>
      <c r="AA237" s="98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92"/>
      <c r="B238" s="222"/>
      <c r="C238" s="221"/>
      <c r="D238" s="222"/>
      <c r="E238" s="221"/>
      <c r="F238" s="283"/>
      <c r="G238" s="199"/>
      <c r="H238" s="200"/>
      <c r="I238" s="200"/>
      <c r="J238" s="200"/>
      <c r="K238" s="200"/>
      <c r="L238" s="200"/>
      <c r="M238" s="200"/>
      <c r="N238" s="200"/>
      <c r="O238" s="200"/>
      <c r="P238" s="201"/>
      <c r="Q238" s="982"/>
      <c r="R238" s="983"/>
      <c r="S238" s="983"/>
      <c r="T238" s="983"/>
      <c r="U238" s="983"/>
      <c r="V238" s="983"/>
      <c r="W238" s="983"/>
      <c r="X238" s="983"/>
      <c r="Y238" s="983"/>
      <c r="Z238" s="983"/>
      <c r="AA238" s="98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92"/>
      <c r="B239" s="222"/>
      <c r="C239" s="221"/>
      <c r="D239" s="222"/>
      <c r="E239" s="221"/>
      <c r="F239" s="283"/>
      <c r="G239" s="202"/>
      <c r="H239" s="110"/>
      <c r="I239" s="110"/>
      <c r="J239" s="110"/>
      <c r="K239" s="110"/>
      <c r="L239" s="110"/>
      <c r="M239" s="110"/>
      <c r="N239" s="110"/>
      <c r="O239" s="110"/>
      <c r="P239" s="203"/>
      <c r="Q239" s="985"/>
      <c r="R239" s="986"/>
      <c r="S239" s="986"/>
      <c r="T239" s="986"/>
      <c r="U239" s="986"/>
      <c r="V239" s="986"/>
      <c r="W239" s="986"/>
      <c r="X239" s="986"/>
      <c r="Y239" s="986"/>
      <c r="Z239" s="986"/>
      <c r="AA239" s="98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92"/>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9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92"/>
      <c r="B242" s="222"/>
      <c r="C242" s="221"/>
      <c r="D242" s="222"/>
      <c r="E242" s="221"/>
      <c r="F242" s="283"/>
      <c r="G242" s="197"/>
      <c r="H242" s="107"/>
      <c r="I242" s="107"/>
      <c r="J242" s="107"/>
      <c r="K242" s="107"/>
      <c r="L242" s="107"/>
      <c r="M242" s="107"/>
      <c r="N242" s="107"/>
      <c r="O242" s="107"/>
      <c r="P242" s="198"/>
      <c r="Q242" s="979"/>
      <c r="R242" s="980"/>
      <c r="S242" s="980"/>
      <c r="T242" s="980"/>
      <c r="U242" s="980"/>
      <c r="V242" s="980"/>
      <c r="W242" s="980"/>
      <c r="X242" s="980"/>
      <c r="Y242" s="980"/>
      <c r="Z242" s="980"/>
      <c r="AA242" s="98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92"/>
      <c r="B243" s="222"/>
      <c r="C243" s="221"/>
      <c r="D243" s="222"/>
      <c r="E243" s="221"/>
      <c r="F243" s="283"/>
      <c r="G243" s="199"/>
      <c r="H243" s="200"/>
      <c r="I243" s="200"/>
      <c r="J243" s="200"/>
      <c r="K243" s="200"/>
      <c r="L243" s="200"/>
      <c r="M243" s="200"/>
      <c r="N243" s="200"/>
      <c r="O243" s="200"/>
      <c r="P243" s="201"/>
      <c r="Q243" s="982"/>
      <c r="R243" s="983"/>
      <c r="S243" s="983"/>
      <c r="T243" s="983"/>
      <c r="U243" s="983"/>
      <c r="V243" s="983"/>
      <c r="W243" s="983"/>
      <c r="X243" s="983"/>
      <c r="Y243" s="983"/>
      <c r="Z243" s="983"/>
      <c r="AA243" s="98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92"/>
      <c r="B244" s="222"/>
      <c r="C244" s="221"/>
      <c r="D244" s="222"/>
      <c r="E244" s="221"/>
      <c r="F244" s="283"/>
      <c r="G244" s="199"/>
      <c r="H244" s="200"/>
      <c r="I244" s="200"/>
      <c r="J244" s="200"/>
      <c r="K244" s="200"/>
      <c r="L244" s="200"/>
      <c r="M244" s="200"/>
      <c r="N244" s="200"/>
      <c r="O244" s="200"/>
      <c r="P244" s="201"/>
      <c r="Q244" s="982"/>
      <c r="R244" s="983"/>
      <c r="S244" s="983"/>
      <c r="T244" s="983"/>
      <c r="U244" s="983"/>
      <c r="V244" s="983"/>
      <c r="W244" s="983"/>
      <c r="X244" s="983"/>
      <c r="Y244" s="983"/>
      <c r="Z244" s="983"/>
      <c r="AA244" s="98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92"/>
      <c r="B245" s="222"/>
      <c r="C245" s="221"/>
      <c r="D245" s="222"/>
      <c r="E245" s="221"/>
      <c r="F245" s="283"/>
      <c r="G245" s="199"/>
      <c r="H245" s="200"/>
      <c r="I245" s="200"/>
      <c r="J245" s="200"/>
      <c r="K245" s="200"/>
      <c r="L245" s="200"/>
      <c r="M245" s="200"/>
      <c r="N245" s="200"/>
      <c r="O245" s="200"/>
      <c r="P245" s="201"/>
      <c r="Q245" s="982"/>
      <c r="R245" s="983"/>
      <c r="S245" s="983"/>
      <c r="T245" s="983"/>
      <c r="U245" s="983"/>
      <c r="V245" s="983"/>
      <c r="W245" s="983"/>
      <c r="X245" s="983"/>
      <c r="Y245" s="983"/>
      <c r="Z245" s="983"/>
      <c r="AA245" s="98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92"/>
      <c r="B246" s="222"/>
      <c r="C246" s="221"/>
      <c r="D246" s="222"/>
      <c r="E246" s="284"/>
      <c r="F246" s="285"/>
      <c r="G246" s="202"/>
      <c r="H246" s="110"/>
      <c r="I246" s="110"/>
      <c r="J246" s="110"/>
      <c r="K246" s="110"/>
      <c r="L246" s="110"/>
      <c r="M246" s="110"/>
      <c r="N246" s="110"/>
      <c r="O246" s="110"/>
      <c r="P246" s="203"/>
      <c r="Q246" s="985"/>
      <c r="R246" s="986"/>
      <c r="S246" s="986"/>
      <c r="T246" s="986"/>
      <c r="U246" s="986"/>
      <c r="V246" s="986"/>
      <c r="W246" s="986"/>
      <c r="X246" s="986"/>
      <c r="Y246" s="986"/>
      <c r="Z246" s="986"/>
      <c r="AA246" s="98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9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9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92"/>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9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9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9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9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9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9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9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9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9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9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9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9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9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9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9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9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9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9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9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9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9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9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92"/>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c r="A273" s="99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92"/>
      <c r="B274" s="222"/>
      <c r="C274" s="221"/>
      <c r="D274" s="222"/>
      <c r="E274" s="221"/>
      <c r="F274" s="283"/>
      <c r="G274" s="197"/>
      <c r="H274" s="107"/>
      <c r="I274" s="107"/>
      <c r="J274" s="107"/>
      <c r="K274" s="107"/>
      <c r="L274" s="107"/>
      <c r="M274" s="107"/>
      <c r="N274" s="107"/>
      <c r="O274" s="107"/>
      <c r="P274" s="198"/>
      <c r="Q274" s="979"/>
      <c r="R274" s="980"/>
      <c r="S274" s="980"/>
      <c r="T274" s="980"/>
      <c r="U274" s="980"/>
      <c r="V274" s="980"/>
      <c r="W274" s="980"/>
      <c r="X274" s="980"/>
      <c r="Y274" s="980"/>
      <c r="Z274" s="980"/>
      <c r="AA274" s="98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92"/>
      <c r="B275" s="222"/>
      <c r="C275" s="221"/>
      <c r="D275" s="222"/>
      <c r="E275" s="221"/>
      <c r="F275" s="283"/>
      <c r="G275" s="199"/>
      <c r="H275" s="200"/>
      <c r="I275" s="200"/>
      <c r="J275" s="200"/>
      <c r="K275" s="200"/>
      <c r="L275" s="200"/>
      <c r="M275" s="200"/>
      <c r="N275" s="200"/>
      <c r="O275" s="200"/>
      <c r="P275" s="201"/>
      <c r="Q275" s="982"/>
      <c r="R275" s="983"/>
      <c r="S275" s="983"/>
      <c r="T275" s="983"/>
      <c r="U275" s="983"/>
      <c r="V275" s="983"/>
      <c r="W275" s="983"/>
      <c r="X275" s="983"/>
      <c r="Y275" s="983"/>
      <c r="Z275" s="983"/>
      <c r="AA275" s="98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92"/>
      <c r="B276" s="222"/>
      <c r="C276" s="221"/>
      <c r="D276" s="222"/>
      <c r="E276" s="221"/>
      <c r="F276" s="283"/>
      <c r="G276" s="199"/>
      <c r="H276" s="200"/>
      <c r="I276" s="200"/>
      <c r="J276" s="200"/>
      <c r="K276" s="200"/>
      <c r="L276" s="200"/>
      <c r="M276" s="200"/>
      <c r="N276" s="200"/>
      <c r="O276" s="200"/>
      <c r="P276" s="201"/>
      <c r="Q276" s="982"/>
      <c r="R276" s="983"/>
      <c r="S276" s="983"/>
      <c r="T276" s="983"/>
      <c r="U276" s="983"/>
      <c r="V276" s="983"/>
      <c r="W276" s="983"/>
      <c r="X276" s="983"/>
      <c r="Y276" s="983"/>
      <c r="Z276" s="983"/>
      <c r="AA276" s="98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92"/>
      <c r="B277" s="222"/>
      <c r="C277" s="221"/>
      <c r="D277" s="222"/>
      <c r="E277" s="221"/>
      <c r="F277" s="283"/>
      <c r="G277" s="199"/>
      <c r="H277" s="200"/>
      <c r="I277" s="200"/>
      <c r="J277" s="200"/>
      <c r="K277" s="200"/>
      <c r="L277" s="200"/>
      <c r="M277" s="200"/>
      <c r="N277" s="200"/>
      <c r="O277" s="200"/>
      <c r="P277" s="201"/>
      <c r="Q277" s="982"/>
      <c r="R277" s="983"/>
      <c r="S277" s="983"/>
      <c r="T277" s="983"/>
      <c r="U277" s="983"/>
      <c r="V277" s="983"/>
      <c r="W277" s="983"/>
      <c r="X277" s="983"/>
      <c r="Y277" s="983"/>
      <c r="Z277" s="983"/>
      <c r="AA277" s="98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92"/>
      <c r="B278" s="222"/>
      <c r="C278" s="221"/>
      <c r="D278" s="222"/>
      <c r="E278" s="221"/>
      <c r="F278" s="283"/>
      <c r="G278" s="202"/>
      <c r="H278" s="110"/>
      <c r="I278" s="110"/>
      <c r="J278" s="110"/>
      <c r="K278" s="110"/>
      <c r="L278" s="110"/>
      <c r="M278" s="110"/>
      <c r="N278" s="110"/>
      <c r="O278" s="110"/>
      <c r="P278" s="203"/>
      <c r="Q278" s="985"/>
      <c r="R278" s="986"/>
      <c r="S278" s="986"/>
      <c r="T278" s="986"/>
      <c r="U278" s="986"/>
      <c r="V278" s="986"/>
      <c r="W278" s="986"/>
      <c r="X278" s="986"/>
      <c r="Y278" s="986"/>
      <c r="Z278" s="986"/>
      <c r="AA278" s="98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92"/>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9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92"/>
      <c r="B281" s="222"/>
      <c r="C281" s="221"/>
      <c r="D281" s="222"/>
      <c r="E281" s="221"/>
      <c r="F281" s="283"/>
      <c r="G281" s="197"/>
      <c r="H281" s="107"/>
      <c r="I281" s="107"/>
      <c r="J281" s="107"/>
      <c r="K281" s="107"/>
      <c r="L281" s="107"/>
      <c r="M281" s="107"/>
      <c r="N281" s="107"/>
      <c r="O281" s="107"/>
      <c r="P281" s="198"/>
      <c r="Q281" s="979"/>
      <c r="R281" s="980"/>
      <c r="S281" s="980"/>
      <c r="T281" s="980"/>
      <c r="U281" s="980"/>
      <c r="V281" s="980"/>
      <c r="W281" s="980"/>
      <c r="X281" s="980"/>
      <c r="Y281" s="980"/>
      <c r="Z281" s="980"/>
      <c r="AA281" s="98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92"/>
      <c r="B282" s="222"/>
      <c r="C282" s="221"/>
      <c r="D282" s="222"/>
      <c r="E282" s="221"/>
      <c r="F282" s="283"/>
      <c r="G282" s="199"/>
      <c r="H282" s="200"/>
      <c r="I282" s="200"/>
      <c r="J282" s="200"/>
      <c r="K282" s="200"/>
      <c r="L282" s="200"/>
      <c r="M282" s="200"/>
      <c r="N282" s="200"/>
      <c r="O282" s="200"/>
      <c r="P282" s="201"/>
      <c r="Q282" s="982"/>
      <c r="R282" s="983"/>
      <c r="S282" s="983"/>
      <c r="T282" s="983"/>
      <c r="U282" s="983"/>
      <c r="V282" s="983"/>
      <c r="W282" s="983"/>
      <c r="X282" s="983"/>
      <c r="Y282" s="983"/>
      <c r="Z282" s="983"/>
      <c r="AA282" s="98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92"/>
      <c r="B283" s="222"/>
      <c r="C283" s="221"/>
      <c r="D283" s="222"/>
      <c r="E283" s="221"/>
      <c r="F283" s="283"/>
      <c r="G283" s="199"/>
      <c r="H283" s="200"/>
      <c r="I283" s="200"/>
      <c r="J283" s="200"/>
      <c r="K283" s="200"/>
      <c r="L283" s="200"/>
      <c r="M283" s="200"/>
      <c r="N283" s="200"/>
      <c r="O283" s="200"/>
      <c r="P283" s="201"/>
      <c r="Q283" s="982"/>
      <c r="R283" s="983"/>
      <c r="S283" s="983"/>
      <c r="T283" s="983"/>
      <c r="U283" s="983"/>
      <c r="V283" s="983"/>
      <c r="W283" s="983"/>
      <c r="X283" s="983"/>
      <c r="Y283" s="983"/>
      <c r="Z283" s="983"/>
      <c r="AA283" s="98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92"/>
      <c r="B284" s="222"/>
      <c r="C284" s="221"/>
      <c r="D284" s="222"/>
      <c r="E284" s="221"/>
      <c r="F284" s="283"/>
      <c r="G284" s="199"/>
      <c r="H284" s="200"/>
      <c r="I284" s="200"/>
      <c r="J284" s="200"/>
      <c r="K284" s="200"/>
      <c r="L284" s="200"/>
      <c r="M284" s="200"/>
      <c r="N284" s="200"/>
      <c r="O284" s="200"/>
      <c r="P284" s="201"/>
      <c r="Q284" s="982"/>
      <c r="R284" s="983"/>
      <c r="S284" s="983"/>
      <c r="T284" s="983"/>
      <c r="U284" s="983"/>
      <c r="V284" s="983"/>
      <c r="W284" s="983"/>
      <c r="X284" s="983"/>
      <c r="Y284" s="983"/>
      <c r="Z284" s="983"/>
      <c r="AA284" s="98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92"/>
      <c r="B285" s="222"/>
      <c r="C285" s="221"/>
      <c r="D285" s="222"/>
      <c r="E285" s="221"/>
      <c r="F285" s="283"/>
      <c r="G285" s="202"/>
      <c r="H285" s="110"/>
      <c r="I285" s="110"/>
      <c r="J285" s="110"/>
      <c r="K285" s="110"/>
      <c r="L285" s="110"/>
      <c r="M285" s="110"/>
      <c r="N285" s="110"/>
      <c r="O285" s="110"/>
      <c r="P285" s="203"/>
      <c r="Q285" s="985"/>
      <c r="R285" s="986"/>
      <c r="S285" s="986"/>
      <c r="T285" s="986"/>
      <c r="U285" s="986"/>
      <c r="V285" s="986"/>
      <c r="W285" s="986"/>
      <c r="X285" s="986"/>
      <c r="Y285" s="986"/>
      <c r="Z285" s="986"/>
      <c r="AA285" s="98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92"/>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9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92"/>
      <c r="B288" s="222"/>
      <c r="C288" s="221"/>
      <c r="D288" s="222"/>
      <c r="E288" s="221"/>
      <c r="F288" s="283"/>
      <c r="G288" s="197"/>
      <c r="H288" s="107"/>
      <c r="I288" s="107"/>
      <c r="J288" s="107"/>
      <c r="K288" s="107"/>
      <c r="L288" s="107"/>
      <c r="M288" s="107"/>
      <c r="N288" s="107"/>
      <c r="O288" s="107"/>
      <c r="P288" s="198"/>
      <c r="Q288" s="979"/>
      <c r="R288" s="980"/>
      <c r="S288" s="980"/>
      <c r="T288" s="980"/>
      <c r="U288" s="980"/>
      <c r="V288" s="980"/>
      <c r="W288" s="980"/>
      <c r="X288" s="980"/>
      <c r="Y288" s="980"/>
      <c r="Z288" s="980"/>
      <c r="AA288" s="98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92"/>
      <c r="B289" s="222"/>
      <c r="C289" s="221"/>
      <c r="D289" s="222"/>
      <c r="E289" s="221"/>
      <c r="F289" s="283"/>
      <c r="G289" s="199"/>
      <c r="H289" s="200"/>
      <c r="I289" s="200"/>
      <c r="J289" s="200"/>
      <c r="K289" s="200"/>
      <c r="L289" s="200"/>
      <c r="M289" s="200"/>
      <c r="N289" s="200"/>
      <c r="O289" s="200"/>
      <c r="P289" s="201"/>
      <c r="Q289" s="982"/>
      <c r="R289" s="983"/>
      <c r="S289" s="983"/>
      <c r="T289" s="983"/>
      <c r="U289" s="983"/>
      <c r="V289" s="983"/>
      <c r="W289" s="983"/>
      <c r="X289" s="983"/>
      <c r="Y289" s="983"/>
      <c r="Z289" s="983"/>
      <c r="AA289" s="98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92"/>
      <c r="B290" s="222"/>
      <c r="C290" s="221"/>
      <c r="D290" s="222"/>
      <c r="E290" s="221"/>
      <c r="F290" s="283"/>
      <c r="G290" s="199"/>
      <c r="H290" s="200"/>
      <c r="I290" s="200"/>
      <c r="J290" s="200"/>
      <c r="K290" s="200"/>
      <c r="L290" s="200"/>
      <c r="M290" s="200"/>
      <c r="N290" s="200"/>
      <c r="O290" s="200"/>
      <c r="P290" s="201"/>
      <c r="Q290" s="982"/>
      <c r="R290" s="983"/>
      <c r="S290" s="983"/>
      <c r="T290" s="983"/>
      <c r="U290" s="983"/>
      <c r="V290" s="983"/>
      <c r="W290" s="983"/>
      <c r="X290" s="983"/>
      <c r="Y290" s="983"/>
      <c r="Z290" s="983"/>
      <c r="AA290" s="98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92"/>
      <c r="B291" s="222"/>
      <c r="C291" s="221"/>
      <c r="D291" s="222"/>
      <c r="E291" s="221"/>
      <c r="F291" s="283"/>
      <c r="G291" s="199"/>
      <c r="H291" s="200"/>
      <c r="I291" s="200"/>
      <c r="J291" s="200"/>
      <c r="K291" s="200"/>
      <c r="L291" s="200"/>
      <c r="M291" s="200"/>
      <c r="N291" s="200"/>
      <c r="O291" s="200"/>
      <c r="P291" s="201"/>
      <c r="Q291" s="982"/>
      <c r="R291" s="983"/>
      <c r="S291" s="983"/>
      <c r="T291" s="983"/>
      <c r="U291" s="983"/>
      <c r="V291" s="983"/>
      <c r="W291" s="983"/>
      <c r="X291" s="983"/>
      <c r="Y291" s="983"/>
      <c r="Z291" s="983"/>
      <c r="AA291" s="98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92"/>
      <c r="B292" s="222"/>
      <c r="C292" s="221"/>
      <c r="D292" s="222"/>
      <c r="E292" s="221"/>
      <c r="F292" s="283"/>
      <c r="G292" s="202"/>
      <c r="H292" s="110"/>
      <c r="I292" s="110"/>
      <c r="J292" s="110"/>
      <c r="K292" s="110"/>
      <c r="L292" s="110"/>
      <c r="M292" s="110"/>
      <c r="N292" s="110"/>
      <c r="O292" s="110"/>
      <c r="P292" s="203"/>
      <c r="Q292" s="985"/>
      <c r="R292" s="986"/>
      <c r="S292" s="986"/>
      <c r="T292" s="986"/>
      <c r="U292" s="986"/>
      <c r="V292" s="986"/>
      <c r="W292" s="986"/>
      <c r="X292" s="986"/>
      <c r="Y292" s="986"/>
      <c r="Z292" s="986"/>
      <c r="AA292" s="98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92"/>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9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92"/>
      <c r="B295" s="222"/>
      <c r="C295" s="221"/>
      <c r="D295" s="222"/>
      <c r="E295" s="221"/>
      <c r="F295" s="283"/>
      <c r="G295" s="197"/>
      <c r="H295" s="107"/>
      <c r="I295" s="107"/>
      <c r="J295" s="107"/>
      <c r="K295" s="107"/>
      <c r="L295" s="107"/>
      <c r="M295" s="107"/>
      <c r="N295" s="107"/>
      <c r="O295" s="107"/>
      <c r="P295" s="198"/>
      <c r="Q295" s="979"/>
      <c r="R295" s="980"/>
      <c r="S295" s="980"/>
      <c r="T295" s="980"/>
      <c r="U295" s="980"/>
      <c r="V295" s="980"/>
      <c r="W295" s="980"/>
      <c r="X295" s="980"/>
      <c r="Y295" s="980"/>
      <c r="Z295" s="980"/>
      <c r="AA295" s="98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92"/>
      <c r="B296" s="222"/>
      <c r="C296" s="221"/>
      <c r="D296" s="222"/>
      <c r="E296" s="221"/>
      <c r="F296" s="283"/>
      <c r="G296" s="199"/>
      <c r="H296" s="200"/>
      <c r="I296" s="200"/>
      <c r="J296" s="200"/>
      <c r="K296" s="200"/>
      <c r="L296" s="200"/>
      <c r="M296" s="200"/>
      <c r="N296" s="200"/>
      <c r="O296" s="200"/>
      <c r="P296" s="201"/>
      <c r="Q296" s="982"/>
      <c r="R296" s="983"/>
      <c r="S296" s="983"/>
      <c r="T296" s="983"/>
      <c r="U296" s="983"/>
      <c r="V296" s="983"/>
      <c r="W296" s="983"/>
      <c r="X296" s="983"/>
      <c r="Y296" s="983"/>
      <c r="Z296" s="983"/>
      <c r="AA296" s="98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92"/>
      <c r="B297" s="222"/>
      <c r="C297" s="221"/>
      <c r="D297" s="222"/>
      <c r="E297" s="221"/>
      <c r="F297" s="283"/>
      <c r="G297" s="199"/>
      <c r="H297" s="200"/>
      <c r="I297" s="200"/>
      <c r="J297" s="200"/>
      <c r="K297" s="200"/>
      <c r="L297" s="200"/>
      <c r="M297" s="200"/>
      <c r="N297" s="200"/>
      <c r="O297" s="200"/>
      <c r="P297" s="201"/>
      <c r="Q297" s="982"/>
      <c r="R297" s="983"/>
      <c r="S297" s="983"/>
      <c r="T297" s="983"/>
      <c r="U297" s="983"/>
      <c r="V297" s="983"/>
      <c r="W297" s="983"/>
      <c r="X297" s="983"/>
      <c r="Y297" s="983"/>
      <c r="Z297" s="983"/>
      <c r="AA297" s="98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92"/>
      <c r="B298" s="222"/>
      <c r="C298" s="221"/>
      <c r="D298" s="222"/>
      <c r="E298" s="221"/>
      <c r="F298" s="283"/>
      <c r="G298" s="199"/>
      <c r="H298" s="200"/>
      <c r="I298" s="200"/>
      <c r="J298" s="200"/>
      <c r="K298" s="200"/>
      <c r="L298" s="200"/>
      <c r="M298" s="200"/>
      <c r="N298" s="200"/>
      <c r="O298" s="200"/>
      <c r="P298" s="201"/>
      <c r="Q298" s="982"/>
      <c r="R298" s="983"/>
      <c r="S298" s="983"/>
      <c r="T298" s="983"/>
      <c r="U298" s="983"/>
      <c r="V298" s="983"/>
      <c r="W298" s="983"/>
      <c r="X298" s="983"/>
      <c r="Y298" s="983"/>
      <c r="Z298" s="983"/>
      <c r="AA298" s="98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92"/>
      <c r="B299" s="222"/>
      <c r="C299" s="221"/>
      <c r="D299" s="222"/>
      <c r="E299" s="221"/>
      <c r="F299" s="283"/>
      <c r="G299" s="202"/>
      <c r="H299" s="110"/>
      <c r="I299" s="110"/>
      <c r="J299" s="110"/>
      <c r="K299" s="110"/>
      <c r="L299" s="110"/>
      <c r="M299" s="110"/>
      <c r="N299" s="110"/>
      <c r="O299" s="110"/>
      <c r="P299" s="203"/>
      <c r="Q299" s="985"/>
      <c r="R299" s="986"/>
      <c r="S299" s="986"/>
      <c r="T299" s="986"/>
      <c r="U299" s="986"/>
      <c r="V299" s="986"/>
      <c r="W299" s="986"/>
      <c r="X299" s="986"/>
      <c r="Y299" s="986"/>
      <c r="Z299" s="986"/>
      <c r="AA299" s="98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92"/>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9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92"/>
      <c r="B302" s="222"/>
      <c r="C302" s="221"/>
      <c r="D302" s="222"/>
      <c r="E302" s="221"/>
      <c r="F302" s="283"/>
      <c r="G302" s="197"/>
      <c r="H302" s="107"/>
      <c r="I302" s="107"/>
      <c r="J302" s="107"/>
      <c r="K302" s="107"/>
      <c r="L302" s="107"/>
      <c r="M302" s="107"/>
      <c r="N302" s="107"/>
      <c r="O302" s="107"/>
      <c r="P302" s="198"/>
      <c r="Q302" s="979"/>
      <c r="R302" s="980"/>
      <c r="S302" s="980"/>
      <c r="T302" s="980"/>
      <c r="U302" s="980"/>
      <c r="V302" s="980"/>
      <c r="W302" s="980"/>
      <c r="X302" s="980"/>
      <c r="Y302" s="980"/>
      <c r="Z302" s="980"/>
      <c r="AA302" s="98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92"/>
      <c r="B303" s="222"/>
      <c r="C303" s="221"/>
      <c r="D303" s="222"/>
      <c r="E303" s="221"/>
      <c r="F303" s="283"/>
      <c r="G303" s="199"/>
      <c r="H303" s="200"/>
      <c r="I303" s="200"/>
      <c r="J303" s="200"/>
      <c r="K303" s="200"/>
      <c r="L303" s="200"/>
      <c r="M303" s="200"/>
      <c r="N303" s="200"/>
      <c r="O303" s="200"/>
      <c r="P303" s="201"/>
      <c r="Q303" s="982"/>
      <c r="R303" s="983"/>
      <c r="S303" s="983"/>
      <c r="T303" s="983"/>
      <c r="U303" s="983"/>
      <c r="V303" s="983"/>
      <c r="W303" s="983"/>
      <c r="X303" s="983"/>
      <c r="Y303" s="983"/>
      <c r="Z303" s="983"/>
      <c r="AA303" s="98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92"/>
      <c r="B304" s="222"/>
      <c r="C304" s="221"/>
      <c r="D304" s="222"/>
      <c r="E304" s="221"/>
      <c r="F304" s="283"/>
      <c r="G304" s="199"/>
      <c r="H304" s="200"/>
      <c r="I304" s="200"/>
      <c r="J304" s="200"/>
      <c r="K304" s="200"/>
      <c r="L304" s="200"/>
      <c r="M304" s="200"/>
      <c r="N304" s="200"/>
      <c r="O304" s="200"/>
      <c r="P304" s="201"/>
      <c r="Q304" s="982"/>
      <c r="R304" s="983"/>
      <c r="S304" s="983"/>
      <c r="T304" s="983"/>
      <c r="U304" s="983"/>
      <c r="V304" s="983"/>
      <c r="W304" s="983"/>
      <c r="X304" s="983"/>
      <c r="Y304" s="983"/>
      <c r="Z304" s="983"/>
      <c r="AA304" s="98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92"/>
      <c r="B305" s="222"/>
      <c r="C305" s="221"/>
      <c r="D305" s="222"/>
      <c r="E305" s="221"/>
      <c r="F305" s="283"/>
      <c r="G305" s="199"/>
      <c r="H305" s="200"/>
      <c r="I305" s="200"/>
      <c r="J305" s="200"/>
      <c r="K305" s="200"/>
      <c r="L305" s="200"/>
      <c r="M305" s="200"/>
      <c r="N305" s="200"/>
      <c r="O305" s="200"/>
      <c r="P305" s="201"/>
      <c r="Q305" s="982"/>
      <c r="R305" s="983"/>
      <c r="S305" s="983"/>
      <c r="T305" s="983"/>
      <c r="U305" s="983"/>
      <c r="V305" s="983"/>
      <c r="W305" s="983"/>
      <c r="X305" s="983"/>
      <c r="Y305" s="983"/>
      <c r="Z305" s="983"/>
      <c r="AA305" s="98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92"/>
      <c r="B306" s="222"/>
      <c r="C306" s="221"/>
      <c r="D306" s="222"/>
      <c r="E306" s="284"/>
      <c r="F306" s="285"/>
      <c r="G306" s="202"/>
      <c r="H306" s="110"/>
      <c r="I306" s="110"/>
      <c r="J306" s="110"/>
      <c r="K306" s="110"/>
      <c r="L306" s="110"/>
      <c r="M306" s="110"/>
      <c r="N306" s="110"/>
      <c r="O306" s="110"/>
      <c r="P306" s="203"/>
      <c r="Q306" s="985"/>
      <c r="R306" s="986"/>
      <c r="S306" s="986"/>
      <c r="T306" s="986"/>
      <c r="U306" s="986"/>
      <c r="V306" s="986"/>
      <c r="W306" s="986"/>
      <c r="X306" s="986"/>
      <c r="Y306" s="986"/>
      <c r="Z306" s="986"/>
      <c r="AA306" s="98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9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9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9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9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9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9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9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9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9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9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9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9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9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9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9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9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9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9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9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9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9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9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9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9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9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92"/>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c r="A333" s="99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92"/>
      <c r="B334" s="222"/>
      <c r="C334" s="221"/>
      <c r="D334" s="222"/>
      <c r="E334" s="221"/>
      <c r="F334" s="283"/>
      <c r="G334" s="197"/>
      <c r="H334" s="107"/>
      <c r="I334" s="107"/>
      <c r="J334" s="107"/>
      <c r="K334" s="107"/>
      <c r="L334" s="107"/>
      <c r="M334" s="107"/>
      <c r="N334" s="107"/>
      <c r="O334" s="107"/>
      <c r="P334" s="198"/>
      <c r="Q334" s="979"/>
      <c r="R334" s="980"/>
      <c r="S334" s="980"/>
      <c r="T334" s="980"/>
      <c r="U334" s="980"/>
      <c r="V334" s="980"/>
      <c r="W334" s="980"/>
      <c r="X334" s="980"/>
      <c r="Y334" s="980"/>
      <c r="Z334" s="980"/>
      <c r="AA334" s="98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92"/>
      <c r="B335" s="222"/>
      <c r="C335" s="221"/>
      <c r="D335" s="222"/>
      <c r="E335" s="221"/>
      <c r="F335" s="283"/>
      <c r="G335" s="199"/>
      <c r="H335" s="200"/>
      <c r="I335" s="200"/>
      <c r="J335" s="200"/>
      <c r="K335" s="200"/>
      <c r="L335" s="200"/>
      <c r="M335" s="200"/>
      <c r="N335" s="200"/>
      <c r="O335" s="200"/>
      <c r="P335" s="201"/>
      <c r="Q335" s="982"/>
      <c r="R335" s="983"/>
      <c r="S335" s="983"/>
      <c r="T335" s="983"/>
      <c r="U335" s="983"/>
      <c r="V335" s="983"/>
      <c r="W335" s="983"/>
      <c r="X335" s="983"/>
      <c r="Y335" s="983"/>
      <c r="Z335" s="983"/>
      <c r="AA335" s="98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92"/>
      <c r="B336" s="222"/>
      <c r="C336" s="221"/>
      <c r="D336" s="222"/>
      <c r="E336" s="221"/>
      <c r="F336" s="283"/>
      <c r="G336" s="199"/>
      <c r="H336" s="200"/>
      <c r="I336" s="200"/>
      <c r="J336" s="200"/>
      <c r="K336" s="200"/>
      <c r="L336" s="200"/>
      <c r="M336" s="200"/>
      <c r="N336" s="200"/>
      <c r="O336" s="200"/>
      <c r="P336" s="201"/>
      <c r="Q336" s="982"/>
      <c r="R336" s="983"/>
      <c r="S336" s="983"/>
      <c r="T336" s="983"/>
      <c r="U336" s="983"/>
      <c r="V336" s="983"/>
      <c r="W336" s="983"/>
      <c r="X336" s="983"/>
      <c r="Y336" s="983"/>
      <c r="Z336" s="983"/>
      <c r="AA336" s="98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92"/>
      <c r="B337" s="222"/>
      <c r="C337" s="221"/>
      <c r="D337" s="222"/>
      <c r="E337" s="221"/>
      <c r="F337" s="283"/>
      <c r="G337" s="199"/>
      <c r="H337" s="200"/>
      <c r="I337" s="200"/>
      <c r="J337" s="200"/>
      <c r="K337" s="200"/>
      <c r="L337" s="200"/>
      <c r="M337" s="200"/>
      <c r="N337" s="200"/>
      <c r="O337" s="200"/>
      <c r="P337" s="201"/>
      <c r="Q337" s="982"/>
      <c r="R337" s="983"/>
      <c r="S337" s="983"/>
      <c r="T337" s="983"/>
      <c r="U337" s="983"/>
      <c r="V337" s="983"/>
      <c r="W337" s="983"/>
      <c r="X337" s="983"/>
      <c r="Y337" s="983"/>
      <c r="Z337" s="983"/>
      <c r="AA337" s="98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92"/>
      <c r="B338" s="222"/>
      <c r="C338" s="221"/>
      <c r="D338" s="222"/>
      <c r="E338" s="221"/>
      <c r="F338" s="283"/>
      <c r="G338" s="202"/>
      <c r="H338" s="110"/>
      <c r="I338" s="110"/>
      <c r="J338" s="110"/>
      <c r="K338" s="110"/>
      <c r="L338" s="110"/>
      <c r="M338" s="110"/>
      <c r="N338" s="110"/>
      <c r="O338" s="110"/>
      <c r="P338" s="203"/>
      <c r="Q338" s="985"/>
      <c r="R338" s="986"/>
      <c r="S338" s="986"/>
      <c r="T338" s="986"/>
      <c r="U338" s="986"/>
      <c r="V338" s="986"/>
      <c r="W338" s="986"/>
      <c r="X338" s="986"/>
      <c r="Y338" s="986"/>
      <c r="Z338" s="986"/>
      <c r="AA338" s="98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92"/>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9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92"/>
      <c r="B341" s="222"/>
      <c r="C341" s="221"/>
      <c r="D341" s="222"/>
      <c r="E341" s="221"/>
      <c r="F341" s="283"/>
      <c r="G341" s="197"/>
      <c r="H341" s="107"/>
      <c r="I341" s="107"/>
      <c r="J341" s="107"/>
      <c r="K341" s="107"/>
      <c r="L341" s="107"/>
      <c r="M341" s="107"/>
      <c r="N341" s="107"/>
      <c r="O341" s="107"/>
      <c r="P341" s="198"/>
      <c r="Q341" s="979"/>
      <c r="R341" s="980"/>
      <c r="S341" s="980"/>
      <c r="T341" s="980"/>
      <c r="U341" s="980"/>
      <c r="V341" s="980"/>
      <c r="W341" s="980"/>
      <c r="X341" s="980"/>
      <c r="Y341" s="980"/>
      <c r="Z341" s="980"/>
      <c r="AA341" s="98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92"/>
      <c r="B342" s="222"/>
      <c r="C342" s="221"/>
      <c r="D342" s="222"/>
      <c r="E342" s="221"/>
      <c r="F342" s="283"/>
      <c r="G342" s="199"/>
      <c r="H342" s="200"/>
      <c r="I342" s="200"/>
      <c r="J342" s="200"/>
      <c r="K342" s="200"/>
      <c r="L342" s="200"/>
      <c r="M342" s="200"/>
      <c r="N342" s="200"/>
      <c r="O342" s="200"/>
      <c r="P342" s="201"/>
      <c r="Q342" s="982"/>
      <c r="R342" s="983"/>
      <c r="S342" s="983"/>
      <c r="T342" s="983"/>
      <c r="U342" s="983"/>
      <c r="V342" s="983"/>
      <c r="W342" s="983"/>
      <c r="X342" s="983"/>
      <c r="Y342" s="983"/>
      <c r="Z342" s="983"/>
      <c r="AA342" s="98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92"/>
      <c r="B343" s="222"/>
      <c r="C343" s="221"/>
      <c r="D343" s="222"/>
      <c r="E343" s="221"/>
      <c r="F343" s="283"/>
      <c r="G343" s="199"/>
      <c r="H343" s="200"/>
      <c r="I343" s="200"/>
      <c r="J343" s="200"/>
      <c r="K343" s="200"/>
      <c r="L343" s="200"/>
      <c r="M343" s="200"/>
      <c r="N343" s="200"/>
      <c r="O343" s="200"/>
      <c r="P343" s="201"/>
      <c r="Q343" s="982"/>
      <c r="R343" s="983"/>
      <c r="S343" s="983"/>
      <c r="T343" s="983"/>
      <c r="U343" s="983"/>
      <c r="V343" s="983"/>
      <c r="W343" s="983"/>
      <c r="X343" s="983"/>
      <c r="Y343" s="983"/>
      <c r="Z343" s="983"/>
      <c r="AA343" s="98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92"/>
      <c r="B344" s="222"/>
      <c r="C344" s="221"/>
      <c r="D344" s="222"/>
      <c r="E344" s="221"/>
      <c r="F344" s="283"/>
      <c r="G344" s="199"/>
      <c r="H344" s="200"/>
      <c r="I344" s="200"/>
      <c r="J344" s="200"/>
      <c r="K344" s="200"/>
      <c r="L344" s="200"/>
      <c r="M344" s="200"/>
      <c r="N344" s="200"/>
      <c r="O344" s="200"/>
      <c r="P344" s="201"/>
      <c r="Q344" s="982"/>
      <c r="R344" s="983"/>
      <c r="S344" s="983"/>
      <c r="T344" s="983"/>
      <c r="U344" s="983"/>
      <c r="V344" s="983"/>
      <c r="W344" s="983"/>
      <c r="X344" s="983"/>
      <c r="Y344" s="983"/>
      <c r="Z344" s="983"/>
      <c r="AA344" s="98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92"/>
      <c r="B345" s="222"/>
      <c r="C345" s="221"/>
      <c r="D345" s="222"/>
      <c r="E345" s="221"/>
      <c r="F345" s="283"/>
      <c r="G345" s="202"/>
      <c r="H345" s="110"/>
      <c r="I345" s="110"/>
      <c r="J345" s="110"/>
      <c r="K345" s="110"/>
      <c r="L345" s="110"/>
      <c r="M345" s="110"/>
      <c r="N345" s="110"/>
      <c r="O345" s="110"/>
      <c r="P345" s="203"/>
      <c r="Q345" s="985"/>
      <c r="R345" s="986"/>
      <c r="S345" s="986"/>
      <c r="T345" s="986"/>
      <c r="U345" s="986"/>
      <c r="V345" s="986"/>
      <c r="W345" s="986"/>
      <c r="X345" s="986"/>
      <c r="Y345" s="986"/>
      <c r="Z345" s="986"/>
      <c r="AA345" s="98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92"/>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9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92"/>
      <c r="B348" s="222"/>
      <c r="C348" s="221"/>
      <c r="D348" s="222"/>
      <c r="E348" s="221"/>
      <c r="F348" s="283"/>
      <c r="G348" s="197"/>
      <c r="H348" s="107"/>
      <c r="I348" s="107"/>
      <c r="J348" s="107"/>
      <c r="K348" s="107"/>
      <c r="L348" s="107"/>
      <c r="M348" s="107"/>
      <c r="N348" s="107"/>
      <c r="O348" s="107"/>
      <c r="P348" s="198"/>
      <c r="Q348" s="979"/>
      <c r="R348" s="980"/>
      <c r="S348" s="980"/>
      <c r="T348" s="980"/>
      <c r="U348" s="980"/>
      <c r="V348" s="980"/>
      <c r="W348" s="980"/>
      <c r="X348" s="980"/>
      <c r="Y348" s="980"/>
      <c r="Z348" s="980"/>
      <c r="AA348" s="98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92"/>
      <c r="B349" s="222"/>
      <c r="C349" s="221"/>
      <c r="D349" s="222"/>
      <c r="E349" s="221"/>
      <c r="F349" s="283"/>
      <c r="G349" s="199"/>
      <c r="H349" s="200"/>
      <c r="I349" s="200"/>
      <c r="J349" s="200"/>
      <c r="K349" s="200"/>
      <c r="L349" s="200"/>
      <c r="M349" s="200"/>
      <c r="N349" s="200"/>
      <c r="O349" s="200"/>
      <c r="P349" s="201"/>
      <c r="Q349" s="982"/>
      <c r="R349" s="983"/>
      <c r="S349" s="983"/>
      <c r="T349" s="983"/>
      <c r="U349" s="983"/>
      <c r="V349" s="983"/>
      <c r="W349" s="983"/>
      <c r="X349" s="983"/>
      <c r="Y349" s="983"/>
      <c r="Z349" s="983"/>
      <c r="AA349" s="98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92"/>
      <c r="B350" s="222"/>
      <c r="C350" s="221"/>
      <c r="D350" s="222"/>
      <c r="E350" s="221"/>
      <c r="F350" s="283"/>
      <c r="G350" s="199"/>
      <c r="H350" s="200"/>
      <c r="I350" s="200"/>
      <c r="J350" s="200"/>
      <c r="K350" s="200"/>
      <c r="L350" s="200"/>
      <c r="M350" s="200"/>
      <c r="N350" s="200"/>
      <c r="O350" s="200"/>
      <c r="P350" s="201"/>
      <c r="Q350" s="982"/>
      <c r="R350" s="983"/>
      <c r="S350" s="983"/>
      <c r="T350" s="983"/>
      <c r="U350" s="983"/>
      <c r="V350" s="983"/>
      <c r="W350" s="983"/>
      <c r="X350" s="983"/>
      <c r="Y350" s="983"/>
      <c r="Z350" s="983"/>
      <c r="AA350" s="98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92"/>
      <c r="B351" s="222"/>
      <c r="C351" s="221"/>
      <c r="D351" s="222"/>
      <c r="E351" s="221"/>
      <c r="F351" s="283"/>
      <c r="G351" s="199"/>
      <c r="H351" s="200"/>
      <c r="I351" s="200"/>
      <c r="J351" s="200"/>
      <c r="K351" s="200"/>
      <c r="L351" s="200"/>
      <c r="M351" s="200"/>
      <c r="N351" s="200"/>
      <c r="O351" s="200"/>
      <c r="P351" s="201"/>
      <c r="Q351" s="982"/>
      <c r="R351" s="983"/>
      <c r="S351" s="983"/>
      <c r="T351" s="983"/>
      <c r="U351" s="983"/>
      <c r="V351" s="983"/>
      <c r="W351" s="983"/>
      <c r="X351" s="983"/>
      <c r="Y351" s="983"/>
      <c r="Z351" s="983"/>
      <c r="AA351" s="98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92"/>
      <c r="B352" s="222"/>
      <c r="C352" s="221"/>
      <c r="D352" s="222"/>
      <c r="E352" s="221"/>
      <c r="F352" s="283"/>
      <c r="G352" s="202"/>
      <c r="H352" s="110"/>
      <c r="I352" s="110"/>
      <c r="J352" s="110"/>
      <c r="K352" s="110"/>
      <c r="L352" s="110"/>
      <c r="M352" s="110"/>
      <c r="N352" s="110"/>
      <c r="O352" s="110"/>
      <c r="P352" s="203"/>
      <c r="Q352" s="985"/>
      <c r="R352" s="986"/>
      <c r="S352" s="986"/>
      <c r="T352" s="986"/>
      <c r="U352" s="986"/>
      <c r="V352" s="986"/>
      <c r="W352" s="986"/>
      <c r="X352" s="986"/>
      <c r="Y352" s="986"/>
      <c r="Z352" s="986"/>
      <c r="AA352" s="98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92"/>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9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92"/>
      <c r="B355" s="222"/>
      <c r="C355" s="221"/>
      <c r="D355" s="222"/>
      <c r="E355" s="221"/>
      <c r="F355" s="283"/>
      <c r="G355" s="197"/>
      <c r="H355" s="107"/>
      <c r="I355" s="107"/>
      <c r="J355" s="107"/>
      <c r="K355" s="107"/>
      <c r="L355" s="107"/>
      <c r="M355" s="107"/>
      <c r="N355" s="107"/>
      <c r="O355" s="107"/>
      <c r="P355" s="198"/>
      <c r="Q355" s="979"/>
      <c r="R355" s="980"/>
      <c r="S355" s="980"/>
      <c r="T355" s="980"/>
      <c r="U355" s="980"/>
      <c r="V355" s="980"/>
      <c r="W355" s="980"/>
      <c r="X355" s="980"/>
      <c r="Y355" s="980"/>
      <c r="Z355" s="980"/>
      <c r="AA355" s="98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92"/>
      <c r="B356" s="222"/>
      <c r="C356" s="221"/>
      <c r="D356" s="222"/>
      <c r="E356" s="221"/>
      <c r="F356" s="283"/>
      <c r="G356" s="199"/>
      <c r="H356" s="200"/>
      <c r="I356" s="200"/>
      <c r="J356" s="200"/>
      <c r="K356" s="200"/>
      <c r="L356" s="200"/>
      <c r="M356" s="200"/>
      <c r="N356" s="200"/>
      <c r="O356" s="200"/>
      <c r="P356" s="201"/>
      <c r="Q356" s="982"/>
      <c r="R356" s="983"/>
      <c r="S356" s="983"/>
      <c r="T356" s="983"/>
      <c r="U356" s="983"/>
      <c r="V356" s="983"/>
      <c r="W356" s="983"/>
      <c r="X356" s="983"/>
      <c r="Y356" s="983"/>
      <c r="Z356" s="983"/>
      <c r="AA356" s="98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92"/>
      <c r="B357" s="222"/>
      <c r="C357" s="221"/>
      <c r="D357" s="222"/>
      <c r="E357" s="221"/>
      <c r="F357" s="283"/>
      <c r="G357" s="199"/>
      <c r="H357" s="200"/>
      <c r="I357" s="200"/>
      <c r="J357" s="200"/>
      <c r="K357" s="200"/>
      <c r="L357" s="200"/>
      <c r="M357" s="200"/>
      <c r="N357" s="200"/>
      <c r="O357" s="200"/>
      <c r="P357" s="201"/>
      <c r="Q357" s="982"/>
      <c r="R357" s="983"/>
      <c r="S357" s="983"/>
      <c r="T357" s="983"/>
      <c r="U357" s="983"/>
      <c r="V357" s="983"/>
      <c r="W357" s="983"/>
      <c r="X357" s="983"/>
      <c r="Y357" s="983"/>
      <c r="Z357" s="983"/>
      <c r="AA357" s="98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92"/>
      <c r="B358" s="222"/>
      <c r="C358" s="221"/>
      <c r="D358" s="222"/>
      <c r="E358" s="221"/>
      <c r="F358" s="283"/>
      <c r="G358" s="199"/>
      <c r="H358" s="200"/>
      <c r="I358" s="200"/>
      <c r="J358" s="200"/>
      <c r="K358" s="200"/>
      <c r="L358" s="200"/>
      <c r="M358" s="200"/>
      <c r="N358" s="200"/>
      <c r="O358" s="200"/>
      <c r="P358" s="201"/>
      <c r="Q358" s="982"/>
      <c r="R358" s="983"/>
      <c r="S358" s="983"/>
      <c r="T358" s="983"/>
      <c r="U358" s="983"/>
      <c r="V358" s="983"/>
      <c r="W358" s="983"/>
      <c r="X358" s="983"/>
      <c r="Y358" s="983"/>
      <c r="Z358" s="983"/>
      <c r="AA358" s="98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92"/>
      <c r="B359" s="222"/>
      <c r="C359" s="221"/>
      <c r="D359" s="222"/>
      <c r="E359" s="221"/>
      <c r="F359" s="283"/>
      <c r="G359" s="202"/>
      <c r="H359" s="110"/>
      <c r="I359" s="110"/>
      <c r="J359" s="110"/>
      <c r="K359" s="110"/>
      <c r="L359" s="110"/>
      <c r="M359" s="110"/>
      <c r="N359" s="110"/>
      <c r="O359" s="110"/>
      <c r="P359" s="203"/>
      <c r="Q359" s="985"/>
      <c r="R359" s="986"/>
      <c r="S359" s="986"/>
      <c r="T359" s="986"/>
      <c r="U359" s="986"/>
      <c r="V359" s="986"/>
      <c r="W359" s="986"/>
      <c r="X359" s="986"/>
      <c r="Y359" s="986"/>
      <c r="Z359" s="986"/>
      <c r="AA359" s="98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92"/>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9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92"/>
      <c r="B362" s="222"/>
      <c r="C362" s="221"/>
      <c r="D362" s="222"/>
      <c r="E362" s="221"/>
      <c r="F362" s="283"/>
      <c r="G362" s="197"/>
      <c r="H362" s="107"/>
      <c r="I362" s="107"/>
      <c r="J362" s="107"/>
      <c r="K362" s="107"/>
      <c r="L362" s="107"/>
      <c r="M362" s="107"/>
      <c r="N362" s="107"/>
      <c r="O362" s="107"/>
      <c r="P362" s="198"/>
      <c r="Q362" s="979"/>
      <c r="R362" s="980"/>
      <c r="S362" s="980"/>
      <c r="T362" s="980"/>
      <c r="U362" s="980"/>
      <c r="V362" s="980"/>
      <c r="W362" s="980"/>
      <c r="X362" s="980"/>
      <c r="Y362" s="980"/>
      <c r="Z362" s="980"/>
      <c r="AA362" s="98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92"/>
      <c r="B363" s="222"/>
      <c r="C363" s="221"/>
      <c r="D363" s="222"/>
      <c r="E363" s="221"/>
      <c r="F363" s="283"/>
      <c r="G363" s="199"/>
      <c r="H363" s="200"/>
      <c r="I363" s="200"/>
      <c r="J363" s="200"/>
      <c r="K363" s="200"/>
      <c r="L363" s="200"/>
      <c r="M363" s="200"/>
      <c r="N363" s="200"/>
      <c r="O363" s="200"/>
      <c r="P363" s="201"/>
      <c r="Q363" s="982"/>
      <c r="R363" s="983"/>
      <c r="S363" s="983"/>
      <c r="T363" s="983"/>
      <c r="U363" s="983"/>
      <c r="V363" s="983"/>
      <c r="W363" s="983"/>
      <c r="X363" s="983"/>
      <c r="Y363" s="983"/>
      <c r="Z363" s="983"/>
      <c r="AA363" s="98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92"/>
      <c r="B364" s="222"/>
      <c r="C364" s="221"/>
      <c r="D364" s="222"/>
      <c r="E364" s="221"/>
      <c r="F364" s="283"/>
      <c r="G364" s="199"/>
      <c r="H364" s="200"/>
      <c r="I364" s="200"/>
      <c r="J364" s="200"/>
      <c r="K364" s="200"/>
      <c r="L364" s="200"/>
      <c r="M364" s="200"/>
      <c r="N364" s="200"/>
      <c r="O364" s="200"/>
      <c r="P364" s="201"/>
      <c r="Q364" s="982"/>
      <c r="R364" s="983"/>
      <c r="S364" s="983"/>
      <c r="T364" s="983"/>
      <c r="U364" s="983"/>
      <c r="V364" s="983"/>
      <c r="W364" s="983"/>
      <c r="X364" s="983"/>
      <c r="Y364" s="983"/>
      <c r="Z364" s="983"/>
      <c r="AA364" s="98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92"/>
      <c r="B365" s="222"/>
      <c r="C365" s="221"/>
      <c r="D365" s="222"/>
      <c r="E365" s="221"/>
      <c r="F365" s="283"/>
      <c r="G365" s="199"/>
      <c r="H365" s="200"/>
      <c r="I365" s="200"/>
      <c r="J365" s="200"/>
      <c r="K365" s="200"/>
      <c r="L365" s="200"/>
      <c r="M365" s="200"/>
      <c r="N365" s="200"/>
      <c r="O365" s="200"/>
      <c r="P365" s="201"/>
      <c r="Q365" s="982"/>
      <c r="R365" s="983"/>
      <c r="S365" s="983"/>
      <c r="T365" s="983"/>
      <c r="U365" s="983"/>
      <c r="V365" s="983"/>
      <c r="W365" s="983"/>
      <c r="X365" s="983"/>
      <c r="Y365" s="983"/>
      <c r="Z365" s="983"/>
      <c r="AA365" s="98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92"/>
      <c r="B366" s="222"/>
      <c r="C366" s="221"/>
      <c r="D366" s="222"/>
      <c r="E366" s="284"/>
      <c r="F366" s="285"/>
      <c r="G366" s="202"/>
      <c r="H366" s="110"/>
      <c r="I366" s="110"/>
      <c r="J366" s="110"/>
      <c r="K366" s="110"/>
      <c r="L366" s="110"/>
      <c r="M366" s="110"/>
      <c r="N366" s="110"/>
      <c r="O366" s="110"/>
      <c r="P366" s="203"/>
      <c r="Q366" s="985"/>
      <c r="R366" s="986"/>
      <c r="S366" s="986"/>
      <c r="T366" s="986"/>
      <c r="U366" s="986"/>
      <c r="V366" s="986"/>
      <c r="W366" s="986"/>
      <c r="X366" s="986"/>
      <c r="Y366" s="986"/>
      <c r="Z366" s="986"/>
      <c r="AA366" s="98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9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9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92"/>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9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9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9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9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9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9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9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9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9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9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9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9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9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9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9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9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9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9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9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9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9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9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92"/>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c r="A393" s="99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92"/>
      <c r="B394" s="222"/>
      <c r="C394" s="221"/>
      <c r="D394" s="222"/>
      <c r="E394" s="221"/>
      <c r="F394" s="283"/>
      <c r="G394" s="197"/>
      <c r="H394" s="107"/>
      <c r="I394" s="107"/>
      <c r="J394" s="107"/>
      <c r="K394" s="107"/>
      <c r="L394" s="107"/>
      <c r="M394" s="107"/>
      <c r="N394" s="107"/>
      <c r="O394" s="107"/>
      <c r="P394" s="198"/>
      <c r="Q394" s="979"/>
      <c r="R394" s="980"/>
      <c r="S394" s="980"/>
      <c r="T394" s="980"/>
      <c r="U394" s="980"/>
      <c r="V394" s="980"/>
      <c r="W394" s="980"/>
      <c r="X394" s="980"/>
      <c r="Y394" s="980"/>
      <c r="Z394" s="980"/>
      <c r="AA394" s="98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92"/>
      <c r="B395" s="222"/>
      <c r="C395" s="221"/>
      <c r="D395" s="222"/>
      <c r="E395" s="221"/>
      <c r="F395" s="283"/>
      <c r="G395" s="199"/>
      <c r="H395" s="200"/>
      <c r="I395" s="200"/>
      <c r="J395" s="200"/>
      <c r="K395" s="200"/>
      <c r="L395" s="200"/>
      <c r="M395" s="200"/>
      <c r="N395" s="200"/>
      <c r="O395" s="200"/>
      <c r="P395" s="201"/>
      <c r="Q395" s="982"/>
      <c r="R395" s="983"/>
      <c r="S395" s="983"/>
      <c r="T395" s="983"/>
      <c r="U395" s="983"/>
      <c r="V395" s="983"/>
      <c r="W395" s="983"/>
      <c r="X395" s="983"/>
      <c r="Y395" s="983"/>
      <c r="Z395" s="983"/>
      <c r="AA395" s="98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92"/>
      <c r="B396" s="222"/>
      <c r="C396" s="221"/>
      <c r="D396" s="222"/>
      <c r="E396" s="221"/>
      <c r="F396" s="283"/>
      <c r="G396" s="199"/>
      <c r="H396" s="200"/>
      <c r="I396" s="200"/>
      <c r="J396" s="200"/>
      <c r="K396" s="200"/>
      <c r="L396" s="200"/>
      <c r="M396" s="200"/>
      <c r="N396" s="200"/>
      <c r="O396" s="200"/>
      <c r="P396" s="201"/>
      <c r="Q396" s="982"/>
      <c r="R396" s="983"/>
      <c r="S396" s="983"/>
      <c r="T396" s="983"/>
      <c r="U396" s="983"/>
      <c r="V396" s="983"/>
      <c r="W396" s="983"/>
      <c r="X396" s="983"/>
      <c r="Y396" s="983"/>
      <c r="Z396" s="983"/>
      <c r="AA396" s="98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92"/>
      <c r="B397" s="222"/>
      <c r="C397" s="221"/>
      <c r="D397" s="222"/>
      <c r="E397" s="221"/>
      <c r="F397" s="283"/>
      <c r="G397" s="199"/>
      <c r="H397" s="200"/>
      <c r="I397" s="200"/>
      <c r="J397" s="200"/>
      <c r="K397" s="200"/>
      <c r="L397" s="200"/>
      <c r="M397" s="200"/>
      <c r="N397" s="200"/>
      <c r="O397" s="200"/>
      <c r="P397" s="201"/>
      <c r="Q397" s="982"/>
      <c r="R397" s="983"/>
      <c r="S397" s="983"/>
      <c r="T397" s="983"/>
      <c r="U397" s="983"/>
      <c r="V397" s="983"/>
      <c r="W397" s="983"/>
      <c r="X397" s="983"/>
      <c r="Y397" s="983"/>
      <c r="Z397" s="983"/>
      <c r="AA397" s="98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92"/>
      <c r="B398" s="222"/>
      <c r="C398" s="221"/>
      <c r="D398" s="222"/>
      <c r="E398" s="221"/>
      <c r="F398" s="283"/>
      <c r="G398" s="202"/>
      <c r="H398" s="110"/>
      <c r="I398" s="110"/>
      <c r="J398" s="110"/>
      <c r="K398" s="110"/>
      <c r="L398" s="110"/>
      <c r="M398" s="110"/>
      <c r="N398" s="110"/>
      <c r="O398" s="110"/>
      <c r="P398" s="203"/>
      <c r="Q398" s="985"/>
      <c r="R398" s="986"/>
      <c r="S398" s="986"/>
      <c r="T398" s="986"/>
      <c r="U398" s="986"/>
      <c r="V398" s="986"/>
      <c r="W398" s="986"/>
      <c r="X398" s="986"/>
      <c r="Y398" s="986"/>
      <c r="Z398" s="986"/>
      <c r="AA398" s="98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92"/>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9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92"/>
      <c r="B401" s="222"/>
      <c r="C401" s="221"/>
      <c r="D401" s="222"/>
      <c r="E401" s="221"/>
      <c r="F401" s="283"/>
      <c r="G401" s="197"/>
      <c r="H401" s="107"/>
      <c r="I401" s="107"/>
      <c r="J401" s="107"/>
      <c r="K401" s="107"/>
      <c r="L401" s="107"/>
      <c r="M401" s="107"/>
      <c r="N401" s="107"/>
      <c r="O401" s="107"/>
      <c r="P401" s="198"/>
      <c r="Q401" s="979"/>
      <c r="R401" s="980"/>
      <c r="S401" s="980"/>
      <c r="T401" s="980"/>
      <c r="U401" s="980"/>
      <c r="V401" s="980"/>
      <c r="W401" s="980"/>
      <c r="X401" s="980"/>
      <c r="Y401" s="980"/>
      <c r="Z401" s="980"/>
      <c r="AA401" s="98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92"/>
      <c r="B402" s="222"/>
      <c r="C402" s="221"/>
      <c r="D402" s="222"/>
      <c r="E402" s="221"/>
      <c r="F402" s="283"/>
      <c r="G402" s="199"/>
      <c r="H402" s="200"/>
      <c r="I402" s="200"/>
      <c r="J402" s="200"/>
      <c r="K402" s="200"/>
      <c r="L402" s="200"/>
      <c r="M402" s="200"/>
      <c r="N402" s="200"/>
      <c r="O402" s="200"/>
      <c r="P402" s="201"/>
      <c r="Q402" s="982"/>
      <c r="R402" s="983"/>
      <c r="S402" s="983"/>
      <c r="T402" s="983"/>
      <c r="U402" s="983"/>
      <c r="V402" s="983"/>
      <c r="W402" s="983"/>
      <c r="X402" s="983"/>
      <c r="Y402" s="983"/>
      <c r="Z402" s="983"/>
      <c r="AA402" s="98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92"/>
      <c r="B403" s="222"/>
      <c r="C403" s="221"/>
      <c r="D403" s="222"/>
      <c r="E403" s="221"/>
      <c r="F403" s="283"/>
      <c r="G403" s="199"/>
      <c r="H403" s="200"/>
      <c r="I403" s="200"/>
      <c r="J403" s="200"/>
      <c r="K403" s="200"/>
      <c r="L403" s="200"/>
      <c r="M403" s="200"/>
      <c r="N403" s="200"/>
      <c r="O403" s="200"/>
      <c r="P403" s="201"/>
      <c r="Q403" s="982"/>
      <c r="R403" s="983"/>
      <c r="S403" s="983"/>
      <c r="T403" s="983"/>
      <c r="U403" s="983"/>
      <c r="V403" s="983"/>
      <c r="W403" s="983"/>
      <c r="X403" s="983"/>
      <c r="Y403" s="983"/>
      <c r="Z403" s="983"/>
      <c r="AA403" s="98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92"/>
      <c r="B404" s="222"/>
      <c r="C404" s="221"/>
      <c r="D404" s="222"/>
      <c r="E404" s="221"/>
      <c r="F404" s="283"/>
      <c r="G404" s="199"/>
      <c r="H404" s="200"/>
      <c r="I404" s="200"/>
      <c r="J404" s="200"/>
      <c r="K404" s="200"/>
      <c r="L404" s="200"/>
      <c r="M404" s="200"/>
      <c r="N404" s="200"/>
      <c r="O404" s="200"/>
      <c r="P404" s="201"/>
      <c r="Q404" s="982"/>
      <c r="R404" s="983"/>
      <c r="S404" s="983"/>
      <c r="T404" s="983"/>
      <c r="U404" s="983"/>
      <c r="V404" s="983"/>
      <c r="W404" s="983"/>
      <c r="X404" s="983"/>
      <c r="Y404" s="983"/>
      <c r="Z404" s="983"/>
      <c r="AA404" s="98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92"/>
      <c r="B405" s="222"/>
      <c r="C405" s="221"/>
      <c r="D405" s="222"/>
      <c r="E405" s="221"/>
      <c r="F405" s="283"/>
      <c r="G405" s="202"/>
      <c r="H405" s="110"/>
      <c r="I405" s="110"/>
      <c r="J405" s="110"/>
      <c r="K405" s="110"/>
      <c r="L405" s="110"/>
      <c r="M405" s="110"/>
      <c r="N405" s="110"/>
      <c r="O405" s="110"/>
      <c r="P405" s="203"/>
      <c r="Q405" s="985"/>
      <c r="R405" s="986"/>
      <c r="S405" s="986"/>
      <c r="T405" s="986"/>
      <c r="U405" s="986"/>
      <c r="V405" s="986"/>
      <c r="W405" s="986"/>
      <c r="X405" s="986"/>
      <c r="Y405" s="986"/>
      <c r="Z405" s="986"/>
      <c r="AA405" s="98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92"/>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9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92"/>
      <c r="B408" s="222"/>
      <c r="C408" s="221"/>
      <c r="D408" s="222"/>
      <c r="E408" s="221"/>
      <c r="F408" s="283"/>
      <c r="G408" s="197"/>
      <c r="H408" s="107"/>
      <c r="I408" s="107"/>
      <c r="J408" s="107"/>
      <c r="K408" s="107"/>
      <c r="L408" s="107"/>
      <c r="M408" s="107"/>
      <c r="N408" s="107"/>
      <c r="O408" s="107"/>
      <c r="P408" s="198"/>
      <c r="Q408" s="979"/>
      <c r="R408" s="980"/>
      <c r="S408" s="980"/>
      <c r="T408" s="980"/>
      <c r="U408" s="980"/>
      <c r="V408" s="980"/>
      <c r="W408" s="980"/>
      <c r="X408" s="980"/>
      <c r="Y408" s="980"/>
      <c r="Z408" s="980"/>
      <c r="AA408" s="98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92"/>
      <c r="B409" s="222"/>
      <c r="C409" s="221"/>
      <c r="D409" s="222"/>
      <c r="E409" s="221"/>
      <c r="F409" s="283"/>
      <c r="G409" s="199"/>
      <c r="H409" s="200"/>
      <c r="I409" s="200"/>
      <c r="J409" s="200"/>
      <c r="K409" s="200"/>
      <c r="L409" s="200"/>
      <c r="M409" s="200"/>
      <c r="N409" s="200"/>
      <c r="O409" s="200"/>
      <c r="P409" s="201"/>
      <c r="Q409" s="982"/>
      <c r="R409" s="983"/>
      <c r="S409" s="983"/>
      <c r="T409" s="983"/>
      <c r="U409" s="983"/>
      <c r="V409" s="983"/>
      <c r="W409" s="983"/>
      <c r="X409" s="983"/>
      <c r="Y409" s="983"/>
      <c r="Z409" s="983"/>
      <c r="AA409" s="98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92"/>
      <c r="B410" s="222"/>
      <c r="C410" s="221"/>
      <c r="D410" s="222"/>
      <c r="E410" s="221"/>
      <c r="F410" s="283"/>
      <c r="G410" s="199"/>
      <c r="H410" s="200"/>
      <c r="I410" s="200"/>
      <c r="J410" s="200"/>
      <c r="K410" s="200"/>
      <c r="L410" s="200"/>
      <c r="M410" s="200"/>
      <c r="N410" s="200"/>
      <c r="O410" s="200"/>
      <c r="P410" s="201"/>
      <c r="Q410" s="982"/>
      <c r="R410" s="983"/>
      <c r="S410" s="983"/>
      <c r="T410" s="983"/>
      <c r="U410" s="983"/>
      <c r="V410" s="983"/>
      <c r="W410" s="983"/>
      <c r="X410" s="983"/>
      <c r="Y410" s="983"/>
      <c r="Z410" s="983"/>
      <c r="AA410" s="98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92"/>
      <c r="B411" s="222"/>
      <c r="C411" s="221"/>
      <c r="D411" s="222"/>
      <c r="E411" s="221"/>
      <c r="F411" s="283"/>
      <c r="G411" s="199"/>
      <c r="H411" s="200"/>
      <c r="I411" s="200"/>
      <c r="J411" s="200"/>
      <c r="K411" s="200"/>
      <c r="L411" s="200"/>
      <c r="M411" s="200"/>
      <c r="N411" s="200"/>
      <c r="O411" s="200"/>
      <c r="P411" s="201"/>
      <c r="Q411" s="982"/>
      <c r="R411" s="983"/>
      <c r="S411" s="983"/>
      <c r="T411" s="983"/>
      <c r="U411" s="983"/>
      <c r="V411" s="983"/>
      <c r="W411" s="983"/>
      <c r="X411" s="983"/>
      <c r="Y411" s="983"/>
      <c r="Z411" s="983"/>
      <c r="AA411" s="98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92"/>
      <c r="B412" s="222"/>
      <c r="C412" s="221"/>
      <c r="D412" s="222"/>
      <c r="E412" s="221"/>
      <c r="F412" s="283"/>
      <c r="G412" s="202"/>
      <c r="H412" s="110"/>
      <c r="I412" s="110"/>
      <c r="J412" s="110"/>
      <c r="K412" s="110"/>
      <c r="L412" s="110"/>
      <c r="M412" s="110"/>
      <c r="N412" s="110"/>
      <c r="O412" s="110"/>
      <c r="P412" s="203"/>
      <c r="Q412" s="985"/>
      <c r="R412" s="986"/>
      <c r="S412" s="986"/>
      <c r="T412" s="986"/>
      <c r="U412" s="986"/>
      <c r="V412" s="986"/>
      <c r="W412" s="986"/>
      <c r="X412" s="986"/>
      <c r="Y412" s="986"/>
      <c r="Z412" s="986"/>
      <c r="AA412" s="98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92"/>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9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92"/>
      <c r="B415" s="222"/>
      <c r="C415" s="221"/>
      <c r="D415" s="222"/>
      <c r="E415" s="221"/>
      <c r="F415" s="283"/>
      <c r="G415" s="197"/>
      <c r="H415" s="107"/>
      <c r="I415" s="107"/>
      <c r="J415" s="107"/>
      <c r="K415" s="107"/>
      <c r="L415" s="107"/>
      <c r="M415" s="107"/>
      <c r="N415" s="107"/>
      <c r="O415" s="107"/>
      <c r="P415" s="198"/>
      <c r="Q415" s="979"/>
      <c r="R415" s="980"/>
      <c r="S415" s="980"/>
      <c r="T415" s="980"/>
      <c r="U415" s="980"/>
      <c r="V415" s="980"/>
      <c r="W415" s="980"/>
      <c r="X415" s="980"/>
      <c r="Y415" s="980"/>
      <c r="Z415" s="980"/>
      <c r="AA415" s="98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92"/>
      <c r="B416" s="222"/>
      <c r="C416" s="221"/>
      <c r="D416" s="222"/>
      <c r="E416" s="221"/>
      <c r="F416" s="283"/>
      <c r="G416" s="199"/>
      <c r="H416" s="200"/>
      <c r="I416" s="200"/>
      <c r="J416" s="200"/>
      <c r="K416" s="200"/>
      <c r="L416" s="200"/>
      <c r="M416" s="200"/>
      <c r="N416" s="200"/>
      <c r="O416" s="200"/>
      <c r="P416" s="201"/>
      <c r="Q416" s="982"/>
      <c r="R416" s="983"/>
      <c r="S416" s="983"/>
      <c r="T416" s="983"/>
      <c r="U416" s="983"/>
      <c r="V416" s="983"/>
      <c r="W416" s="983"/>
      <c r="X416" s="983"/>
      <c r="Y416" s="983"/>
      <c r="Z416" s="983"/>
      <c r="AA416" s="98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92"/>
      <c r="B417" s="222"/>
      <c r="C417" s="221"/>
      <c r="D417" s="222"/>
      <c r="E417" s="221"/>
      <c r="F417" s="283"/>
      <c r="G417" s="199"/>
      <c r="H417" s="200"/>
      <c r="I417" s="200"/>
      <c r="J417" s="200"/>
      <c r="K417" s="200"/>
      <c r="L417" s="200"/>
      <c r="M417" s="200"/>
      <c r="N417" s="200"/>
      <c r="O417" s="200"/>
      <c r="P417" s="201"/>
      <c r="Q417" s="982"/>
      <c r="R417" s="983"/>
      <c r="S417" s="983"/>
      <c r="T417" s="983"/>
      <c r="U417" s="983"/>
      <c r="V417" s="983"/>
      <c r="W417" s="983"/>
      <c r="X417" s="983"/>
      <c r="Y417" s="983"/>
      <c r="Z417" s="983"/>
      <c r="AA417" s="98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92"/>
      <c r="B418" s="222"/>
      <c r="C418" s="221"/>
      <c r="D418" s="222"/>
      <c r="E418" s="221"/>
      <c r="F418" s="283"/>
      <c r="G418" s="199"/>
      <c r="H418" s="200"/>
      <c r="I418" s="200"/>
      <c r="J418" s="200"/>
      <c r="K418" s="200"/>
      <c r="L418" s="200"/>
      <c r="M418" s="200"/>
      <c r="N418" s="200"/>
      <c r="O418" s="200"/>
      <c r="P418" s="201"/>
      <c r="Q418" s="982"/>
      <c r="R418" s="983"/>
      <c r="S418" s="983"/>
      <c r="T418" s="983"/>
      <c r="U418" s="983"/>
      <c r="V418" s="983"/>
      <c r="W418" s="983"/>
      <c r="X418" s="983"/>
      <c r="Y418" s="983"/>
      <c r="Z418" s="983"/>
      <c r="AA418" s="98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92"/>
      <c r="B419" s="222"/>
      <c r="C419" s="221"/>
      <c r="D419" s="222"/>
      <c r="E419" s="221"/>
      <c r="F419" s="283"/>
      <c r="G419" s="202"/>
      <c r="H419" s="110"/>
      <c r="I419" s="110"/>
      <c r="J419" s="110"/>
      <c r="K419" s="110"/>
      <c r="L419" s="110"/>
      <c r="M419" s="110"/>
      <c r="N419" s="110"/>
      <c r="O419" s="110"/>
      <c r="P419" s="203"/>
      <c r="Q419" s="985"/>
      <c r="R419" s="986"/>
      <c r="S419" s="986"/>
      <c r="T419" s="986"/>
      <c r="U419" s="986"/>
      <c r="V419" s="986"/>
      <c r="W419" s="986"/>
      <c r="X419" s="986"/>
      <c r="Y419" s="986"/>
      <c r="Z419" s="986"/>
      <c r="AA419" s="98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92"/>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9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92"/>
      <c r="B422" s="222"/>
      <c r="C422" s="221"/>
      <c r="D422" s="222"/>
      <c r="E422" s="221"/>
      <c r="F422" s="283"/>
      <c r="G422" s="197"/>
      <c r="H422" s="107"/>
      <c r="I422" s="107"/>
      <c r="J422" s="107"/>
      <c r="K422" s="107"/>
      <c r="L422" s="107"/>
      <c r="M422" s="107"/>
      <c r="N422" s="107"/>
      <c r="O422" s="107"/>
      <c r="P422" s="198"/>
      <c r="Q422" s="979"/>
      <c r="R422" s="980"/>
      <c r="S422" s="980"/>
      <c r="T422" s="980"/>
      <c r="U422" s="980"/>
      <c r="V422" s="980"/>
      <c r="W422" s="980"/>
      <c r="X422" s="980"/>
      <c r="Y422" s="980"/>
      <c r="Z422" s="980"/>
      <c r="AA422" s="98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92"/>
      <c r="B423" s="222"/>
      <c r="C423" s="221"/>
      <c r="D423" s="222"/>
      <c r="E423" s="221"/>
      <c r="F423" s="283"/>
      <c r="G423" s="199"/>
      <c r="H423" s="200"/>
      <c r="I423" s="200"/>
      <c r="J423" s="200"/>
      <c r="K423" s="200"/>
      <c r="L423" s="200"/>
      <c r="M423" s="200"/>
      <c r="N423" s="200"/>
      <c r="O423" s="200"/>
      <c r="P423" s="201"/>
      <c r="Q423" s="982"/>
      <c r="R423" s="983"/>
      <c r="S423" s="983"/>
      <c r="T423" s="983"/>
      <c r="U423" s="983"/>
      <c r="V423" s="983"/>
      <c r="W423" s="983"/>
      <c r="X423" s="983"/>
      <c r="Y423" s="983"/>
      <c r="Z423" s="983"/>
      <c r="AA423" s="98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92"/>
      <c r="B424" s="222"/>
      <c r="C424" s="221"/>
      <c r="D424" s="222"/>
      <c r="E424" s="221"/>
      <c r="F424" s="283"/>
      <c r="G424" s="199"/>
      <c r="H424" s="200"/>
      <c r="I424" s="200"/>
      <c r="J424" s="200"/>
      <c r="K424" s="200"/>
      <c r="L424" s="200"/>
      <c r="M424" s="200"/>
      <c r="N424" s="200"/>
      <c r="O424" s="200"/>
      <c r="P424" s="201"/>
      <c r="Q424" s="982"/>
      <c r="R424" s="983"/>
      <c r="S424" s="983"/>
      <c r="T424" s="983"/>
      <c r="U424" s="983"/>
      <c r="V424" s="983"/>
      <c r="W424" s="983"/>
      <c r="X424" s="983"/>
      <c r="Y424" s="983"/>
      <c r="Z424" s="983"/>
      <c r="AA424" s="98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92"/>
      <c r="B425" s="222"/>
      <c r="C425" s="221"/>
      <c r="D425" s="222"/>
      <c r="E425" s="221"/>
      <c r="F425" s="283"/>
      <c r="G425" s="199"/>
      <c r="H425" s="200"/>
      <c r="I425" s="200"/>
      <c r="J425" s="200"/>
      <c r="K425" s="200"/>
      <c r="L425" s="200"/>
      <c r="M425" s="200"/>
      <c r="N425" s="200"/>
      <c r="O425" s="200"/>
      <c r="P425" s="201"/>
      <c r="Q425" s="982"/>
      <c r="R425" s="983"/>
      <c r="S425" s="983"/>
      <c r="T425" s="983"/>
      <c r="U425" s="983"/>
      <c r="V425" s="983"/>
      <c r="W425" s="983"/>
      <c r="X425" s="983"/>
      <c r="Y425" s="983"/>
      <c r="Z425" s="983"/>
      <c r="AA425" s="98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92"/>
      <c r="B426" s="222"/>
      <c r="C426" s="221"/>
      <c r="D426" s="222"/>
      <c r="E426" s="284"/>
      <c r="F426" s="285"/>
      <c r="G426" s="202"/>
      <c r="H426" s="110"/>
      <c r="I426" s="110"/>
      <c r="J426" s="110"/>
      <c r="K426" s="110"/>
      <c r="L426" s="110"/>
      <c r="M426" s="110"/>
      <c r="N426" s="110"/>
      <c r="O426" s="110"/>
      <c r="P426" s="203"/>
      <c r="Q426" s="985"/>
      <c r="R426" s="986"/>
      <c r="S426" s="986"/>
      <c r="T426" s="986"/>
      <c r="U426" s="986"/>
      <c r="V426" s="986"/>
      <c r="W426" s="986"/>
      <c r="X426" s="986"/>
      <c r="Y426" s="986"/>
      <c r="Z426" s="986"/>
      <c r="AA426" s="98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9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9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92"/>
      <c r="B429" s="222"/>
      <c r="C429" s="284"/>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92"/>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9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c r="A432" s="99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c r="A433" s="992"/>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c r="A434" s="99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c r="A435" s="99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c r="A436" s="99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c r="A437" s="99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9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9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9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9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c r="A442" s="99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9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9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9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9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c r="A447" s="99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9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9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9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9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c r="A452" s="99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9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9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9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c r="A456" s="99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c r="A457" s="99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c r="A458" s="992"/>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c r="A459" s="99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c r="A460" s="99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99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c r="A462" s="99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9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9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9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9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c r="A467" s="99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9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9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9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9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c r="A472" s="99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9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9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9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9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c r="A477" s="99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9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9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9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c r="A481" s="99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c r="A482" s="992"/>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c r="A483" s="99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9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9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c r="A486" s="99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9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9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9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9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c r="A491" s="99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9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9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9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9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c r="A496" s="99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9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9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9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9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c r="A501" s="99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9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9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9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9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c r="A506" s="99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9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9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9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9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c r="A511" s="99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9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9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9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9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c r="A516" s="99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9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9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9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9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c r="A521" s="99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9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9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9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9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c r="A526" s="99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9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9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9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9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c r="A531" s="99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9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9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9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9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9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9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9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9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c r="A540" s="99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9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9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9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9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c r="A545" s="99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9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9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9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9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c r="A550" s="99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9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9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9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9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c r="A555" s="99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9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9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9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9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c r="A560" s="99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9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9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9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9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c r="A565" s="99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9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9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9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9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c r="A570" s="99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9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9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9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9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c r="A575" s="99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9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9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9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9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c r="A580" s="99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9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9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9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9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c r="A585" s="99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9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9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9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9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9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9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9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9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c r="A594" s="99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9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9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9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9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c r="A599" s="99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9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9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9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9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c r="A604" s="99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9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9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9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9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c r="A609" s="99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9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9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9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9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c r="A614" s="99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9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9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9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9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c r="A619" s="99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9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9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9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9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c r="A624" s="99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9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9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9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9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c r="A629" s="99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9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9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9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9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c r="A634" s="99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9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9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9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9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c r="A639" s="99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9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9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9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9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9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9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9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9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c r="A648" s="99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9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9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9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9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c r="A653" s="99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9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9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9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9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c r="A658" s="99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9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9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9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9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c r="A663" s="99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9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9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9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9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c r="A668" s="99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9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9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9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9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c r="A673" s="99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9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9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9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9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c r="A678" s="99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9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9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9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9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c r="A683" s="99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9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9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9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9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c r="A688" s="99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9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9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9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9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c r="A693" s="99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9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9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9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customHeight="1">
      <c r="A697" s="99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customHeight="1">
      <c r="A698" s="99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customHeight="1" thickBot="1">
      <c r="A699" s="99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43"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4"/>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174.75" customHeight="1">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5" t="s">
        <v>469</v>
      </c>
      <c r="AE702" s="856"/>
      <c r="AF702" s="856"/>
      <c r="AG702" s="845" t="s">
        <v>488</v>
      </c>
      <c r="AH702" s="846"/>
      <c r="AI702" s="846"/>
      <c r="AJ702" s="846"/>
      <c r="AK702" s="846"/>
      <c r="AL702" s="846"/>
      <c r="AM702" s="846"/>
      <c r="AN702" s="846"/>
      <c r="AO702" s="846"/>
      <c r="AP702" s="846"/>
      <c r="AQ702" s="846"/>
      <c r="AR702" s="846"/>
      <c r="AS702" s="846"/>
      <c r="AT702" s="846"/>
      <c r="AU702" s="846"/>
      <c r="AV702" s="846"/>
      <c r="AW702" s="846"/>
      <c r="AX702" s="847"/>
    </row>
    <row r="703" spans="1:50" ht="114" customHeight="1">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469</v>
      </c>
      <c r="AE703" s="101"/>
      <c r="AF703" s="101"/>
      <c r="AG703" s="642" t="s">
        <v>489</v>
      </c>
      <c r="AH703" s="643"/>
      <c r="AI703" s="643"/>
      <c r="AJ703" s="643"/>
      <c r="AK703" s="643"/>
      <c r="AL703" s="643"/>
      <c r="AM703" s="643"/>
      <c r="AN703" s="643"/>
      <c r="AO703" s="643"/>
      <c r="AP703" s="643"/>
      <c r="AQ703" s="643"/>
      <c r="AR703" s="643"/>
      <c r="AS703" s="643"/>
      <c r="AT703" s="643"/>
      <c r="AU703" s="643"/>
      <c r="AV703" s="643"/>
      <c r="AW703" s="643"/>
      <c r="AX703" s="644"/>
    </row>
    <row r="704" spans="1:50" ht="117" customHeight="1">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469</v>
      </c>
      <c r="AE704" s="554"/>
      <c r="AF704" s="554"/>
      <c r="AG704" s="408" t="s">
        <v>513</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4" t="s">
        <v>39</v>
      </c>
      <c r="B705" s="752"/>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469</v>
      </c>
      <c r="AE705" s="706"/>
      <c r="AF705" s="706"/>
      <c r="AG705" s="106" t="s">
        <v>491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3"/>
      <c r="B706" s="753"/>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486</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3"/>
      <c r="B707" s="753"/>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486</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42" customHeight="1">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469</v>
      </c>
      <c r="AE708" s="657"/>
      <c r="AF708" s="657"/>
      <c r="AG708" s="481" t="s">
        <v>492</v>
      </c>
      <c r="AH708" s="482"/>
      <c r="AI708" s="482"/>
      <c r="AJ708" s="482"/>
      <c r="AK708" s="482"/>
      <c r="AL708" s="482"/>
      <c r="AM708" s="482"/>
      <c r="AN708" s="482"/>
      <c r="AO708" s="482"/>
      <c r="AP708" s="482"/>
      <c r="AQ708" s="482"/>
      <c r="AR708" s="482"/>
      <c r="AS708" s="482"/>
      <c r="AT708" s="482"/>
      <c r="AU708" s="482"/>
      <c r="AV708" s="482"/>
      <c r="AW708" s="482"/>
      <c r="AX708" s="483"/>
    </row>
    <row r="709" spans="1:50" ht="51.75" customHeight="1">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469</v>
      </c>
      <c r="AE709" s="101"/>
      <c r="AF709" s="101"/>
      <c r="AG709" s="642" t="s">
        <v>493</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487</v>
      </c>
      <c r="AE710" s="101"/>
      <c r="AF710" s="101"/>
      <c r="AG710" s="642" t="s">
        <v>470</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469</v>
      </c>
      <c r="AE711" s="101"/>
      <c r="AF711" s="101"/>
      <c r="AG711" s="642" t="s">
        <v>494</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487</v>
      </c>
      <c r="AE712" s="554"/>
      <c r="AF712" s="554"/>
      <c r="AG712" s="566" t="s">
        <v>470</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487</v>
      </c>
      <c r="AE713" s="101"/>
      <c r="AF713" s="102"/>
      <c r="AG713" s="642" t="s">
        <v>470</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c r="A714" s="635"/>
      <c r="B714" s="636"/>
      <c r="C714" s="754" t="s">
        <v>384</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3" t="s">
        <v>469</v>
      </c>
      <c r="AE714" s="564"/>
      <c r="AF714" s="565"/>
      <c r="AG714" s="668" t="s">
        <v>495</v>
      </c>
      <c r="AH714" s="669"/>
      <c r="AI714" s="669"/>
      <c r="AJ714" s="669"/>
      <c r="AK714" s="669"/>
      <c r="AL714" s="669"/>
      <c r="AM714" s="669"/>
      <c r="AN714" s="669"/>
      <c r="AO714" s="669"/>
      <c r="AP714" s="669"/>
      <c r="AQ714" s="669"/>
      <c r="AR714" s="669"/>
      <c r="AS714" s="669"/>
      <c r="AT714" s="669"/>
      <c r="AU714" s="669"/>
      <c r="AV714" s="669"/>
      <c r="AW714" s="669"/>
      <c r="AX714" s="670"/>
    </row>
    <row r="715" spans="1:50" ht="54" customHeight="1">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469</v>
      </c>
      <c r="AE715" s="657"/>
      <c r="AF715" s="658"/>
      <c r="AG715" s="481" t="s">
        <v>511</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c r="A716" s="633"/>
      <c r="B716" s="634"/>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487</v>
      </c>
      <c r="AE716" s="742"/>
      <c r="AF716" s="742"/>
      <c r="AG716" s="642" t="s">
        <v>510</v>
      </c>
      <c r="AH716" s="643"/>
      <c r="AI716" s="643"/>
      <c r="AJ716" s="643"/>
      <c r="AK716" s="643"/>
      <c r="AL716" s="643"/>
      <c r="AM716" s="643"/>
      <c r="AN716" s="643"/>
      <c r="AO716" s="643"/>
      <c r="AP716" s="643"/>
      <c r="AQ716" s="643"/>
      <c r="AR716" s="643"/>
      <c r="AS716" s="643"/>
      <c r="AT716" s="643"/>
      <c r="AU716" s="643"/>
      <c r="AV716" s="643"/>
      <c r="AW716" s="643"/>
      <c r="AX716" s="644"/>
    </row>
    <row r="717" spans="1:50" ht="39" customHeight="1">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469</v>
      </c>
      <c r="AE717" s="101"/>
      <c r="AF717" s="101"/>
      <c r="AG717" s="642" t="s">
        <v>512</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487</v>
      </c>
      <c r="AE718" s="101"/>
      <c r="AF718" s="101"/>
      <c r="AG718" s="109" t="s">
        <v>510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6" t="s">
        <v>58</v>
      </c>
      <c r="B719" s="627"/>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78"/>
      <c r="AD719" s="656" t="s">
        <v>487</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28"/>
      <c r="B720" s="629"/>
      <c r="C720" s="902" t="s">
        <v>411</v>
      </c>
      <c r="D720" s="900"/>
      <c r="E720" s="900"/>
      <c r="F720" s="903"/>
      <c r="G720" s="899" t="s">
        <v>412</v>
      </c>
      <c r="H720" s="900"/>
      <c r="I720" s="900"/>
      <c r="J720" s="900"/>
      <c r="K720" s="900"/>
      <c r="L720" s="900"/>
      <c r="M720" s="900"/>
      <c r="N720" s="899" t="s">
        <v>416</v>
      </c>
      <c r="O720" s="900"/>
      <c r="P720" s="900"/>
      <c r="Q720" s="900"/>
      <c r="R720" s="900"/>
      <c r="S720" s="900"/>
      <c r="T720" s="900"/>
      <c r="U720" s="900"/>
      <c r="V720" s="900"/>
      <c r="W720" s="900"/>
      <c r="X720" s="900"/>
      <c r="Y720" s="900"/>
      <c r="Z720" s="900"/>
      <c r="AA720" s="900"/>
      <c r="AB720" s="900"/>
      <c r="AC720" s="900"/>
      <c r="AD720" s="900"/>
      <c r="AE720" s="900"/>
      <c r="AF720" s="901"/>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28"/>
      <c r="B721" s="629"/>
      <c r="C721" s="882"/>
      <c r="D721" s="883"/>
      <c r="E721" s="883"/>
      <c r="F721" s="884"/>
      <c r="G721" s="904"/>
      <c r="H721" s="905"/>
      <c r="I721" s="78" t="str">
        <f>IF(OR(G721="　", G721=""), "", "-")</f>
        <v/>
      </c>
      <c r="J721" s="881"/>
      <c r="K721" s="881"/>
      <c r="L721" s="78" t="str">
        <f>IF(M721="","","-")</f>
        <v/>
      </c>
      <c r="M721" s="79"/>
      <c r="N721" s="878"/>
      <c r="O721" s="879"/>
      <c r="P721" s="879"/>
      <c r="Q721" s="879"/>
      <c r="R721" s="879"/>
      <c r="S721" s="879"/>
      <c r="T721" s="879"/>
      <c r="U721" s="879"/>
      <c r="V721" s="879"/>
      <c r="W721" s="879"/>
      <c r="X721" s="879"/>
      <c r="Y721" s="879"/>
      <c r="Z721" s="879"/>
      <c r="AA721" s="879"/>
      <c r="AB721" s="879"/>
      <c r="AC721" s="879"/>
      <c r="AD721" s="879"/>
      <c r="AE721" s="879"/>
      <c r="AF721" s="880"/>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c r="A722" s="628"/>
      <c r="B722" s="629"/>
      <c r="C722" s="882"/>
      <c r="D722" s="883"/>
      <c r="E722" s="883"/>
      <c r="F722" s="884"/>
      <c r="G722" s="904"/>
      <c r="H722" s="905"/>
      <c r="I722" s="78" t="str">
        <f t="shared" ref="I722:I725" si="4">IF(OR(G722="　", G722=""), "", "-")</f>
        <v/>
      </c>
      <c r="J722" s="881"/>
      <c r="K722" s="881"/>
      <c r="L722" s="78" t="str">
        <f t="shared" ref="L722:L725" si="5">IF(M722="","","-")</f>
        <v/>
      </c>
      <c r="M722" s="79"/>
      <c r="N722" s="878"/>
      <c r="O722" s="879"/>
      <c r="P722" s="879"/>
      <c r="Q722" s="879"/>
      <c r="R722" s="879"/>
      <c r="S722" s="879"/>
      <c r="T722" s="879"/>
      <c r="U722" s="879"/>
      <c r="V722" s="879"/>
      <c r="W722" s="879"/>
      <c r="X722" s="879"/>
      <c r="Y722" s="879"/>
      <c r="Z722" s="879"/>
      <c r="AA722" s="879"/>
      <c r="AB722" s="879"/>
      <c r="AC722" s="879"/>
      <c r="AD722" s="879"/>
      <c r="AE722" s="879"/>
      <c r="AF722" s="880"/>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c r="A723" s="628"/>
      <c r="B723" s="629"/>
      <c r="C723" s="882"/>
      <c r="D723" s="883"/>
      <c r="E723" s="883"/>
      <c r="F723" s="884"/>
      <c r="G723" s="904"/>
      <c r="H723" s="905"/>
      <c r="I723" s="78" t="str">
        <f t="shared" si="4"/>
        <v/>
      </c>
      <c r="J723" s="881"/>
      <c r="K723" s="881"/>
      <c r="L723" s="78" t="str">
        <f t="shared" si="5"/>
        <v/>
      </c>
      <c r="M723" s="79"/>
      <c r="N723" s="878"/>
      <c r="O723" s="879"/>
      <c r="P723" s="879"/>
      <c r="Q723" s="879"/>
      <c r="R723" s="879"/>
      <c r="S723" s="879"/>
      <c r="T723" s="879"/>
      <c r="U723" s="879"/>
      <c r="V723" s="879"/>
      <c r="W723" s="879"/>
      <c r="X723" s="879"/>
      <c r="Y723" s="879"/>
      <c r="Z723" s="879"/>
      <c r="AA723" s="879"/>
      <c r="AB723" s="879"/>
      <c r="AC723" s="879"/>
      <c r="AD723" s="879"/>
      <c r="AE723" s="879"/>
      <c r="AF723" s="880"/>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c r="A724" s="628"/>
      <c r="B724" s="629"/>
      <c r="C724" s="882"/>
      <c r="D724" s="883"/>
      <c r="E724" s="883"/>
      <c r="F724" s="884"/>
      <c r="G724" s="904"/>
      <c r="H724" s="905"/>
      <c r="I724" s="78" t="str">
        <f t="shared" si="4"/>
        <v/>
      </c>
      <c r="J724" s="881"/>
      <c r="K724" s="881"/>
      <c r="L724" s="78" t="str">
        <f t="shared" si="5"/>
        <v/>
      </c>
      <c r="M724" s="79"/>
      <c r="N724" s="878"/>
      <c r="O724" s="879"/>
      <c r="P724" s="879"/>
      <c r="Q724" s="879"/>
      <c r="R724" s="879"/>
      <c r="S724" s="879"/>
      <c r="T724" s="879"/>
      <c r="U724" s="879"/>
      <c r="V724" s="879"/>
      <c r="W724" s="879"/>
      <c r="X724" s="879"/>
      <c r="Y724" s="879"/>
      <c r="Z724" s="879"/>
      <c r="AA724" s="879"/>
      <c r="AB724" s="879"/>
      <c r="AC724" s="879"/>
      <c r="AD724" s="879"/>
      <c r="AE724" s="879"/>
      <c r="AF724" s="880"/>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c r="A725" s="630"/>
      <c r="B725" s="631"/>
      <c r="C725" s="885"/>
      <c r="D725" s="886"/>
      <c r="E725" s="886"/>
      <c r="F725" s="887"/>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4" t="s">
        <v>48</v>
      </c>
      <c r="B726" s="595"/>
      <c r="C726" s="413" t="s">
        <v>53</v>
      </c>
      <c r="D726" s="549"/>
      <c r="E726" s="549"/>
      <c r="F726" s="550"/>
      <c r="G726" s="784" t="s">
        <v>516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c r="A727" s="596"/>
      <c r="B727" s="597"/>
      <c r="C727" s="779" t="s">
        <v>57</v>
      </c>
      <c r="D727" s="780"/>
      <c r="E727" s="780"/>
      <c r="F727" s="781"/>
      <c r="G727" s="782" t="s">
        <v>496</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c r="A729" s="748"/>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c r="A733" s="728"/>
      <c r="B733" s="729"/>
      <c r="C733" s="729"/>
      <c r="D733" s="729"/>
      <c r="E733" s="730"/>
      <c r="F733" s="749"/>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757" t="s">
        <v>427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c r="A737" s="598" t="s">
        <v>357</v>
      </c>
      <c r="B737" s="599"/>
      <c r="C737" s="599"/>
      <c r="D737" s="599"/>
      <c r="E737" s="599"/>
      <c r="F737" s="599"/>
      <c r="G737" s="913"/>
      <c r="H737" s="914"/>
      <c r="I737" s="914"/>
      <c r="J737" s="914"/>
      <c r="K737" s="914"/>
      <c r="L737" s="914"/>
      <c r="M737" s="914"/>
      <c r="N737" s="914"/>
      <c r="O737" s="914"/>
      <c r="P737" s="915"/>
      <c r="Q737" s="599" t="s">
        <v>312</v>
      </c>
      <c r="R737" s="599"/>
      <c r="S737" s="599"/>
      <c r="T737" s="599"/>
      <c r="U737" s="599"/>
      <c r="V737" s="599"/>
      <c r="W737" s="913"/>
      <c r="X737" s="914"/>
      <c r="Y737" s="914"/>
      <c r="Z737" s="914"/>
      <c r="AA737" s="914"/>
      <c r="AB737" s="914"/>
      <c r="AC737" s="914"/>
      <c r="AD737" s="914"/>
      <c r="AE737" s="914"/>
      <c r="AF737" s="915"/>
      <c r="AG737" s="599" t="s">
        <v>313</v>
      </c>
      <c r="AH737" s="599"/>
      <c r="AI737" s="599"/>
      <c r="AJ737" s="599"/>
      <c r="AK737" s="599"/>
      <c r="AL737" s="599"/>
      <c r="AM737" s="913"/>
      <c r="AN737" s="914"/>
      <c r="AO737" s="914"/>
      <c r="AP737" s="914"/>
      <c r="AQ737" s="914"/>
      <c r="AR737" s="914"/>
      <c r="AS737" s="914"/>
      <c r="AT737" s="914"/>
      <c r="AU737" s="914"/>
      <c r="AV737" s="915"/>
      <c r="AW737" s="50"/>
      <c r="AX737" s="51"/>
    </row>
    <row r="738" spans="1:50" ht="24.75" customHeight="1">
      <c r="A738" s="890" t="s">
        <v>314</v>
      </c>
      <c r="B738" s="891"/>
      <c r="C738" s="891"/>
      <c r="D738" s="891"/>
      <c r="E738" s="891"/>
      <c r="F738" s="891"/>
      <c r="G738" s="913"/>
      <c r="H738" s="914"/>
      <c r="I738" s="914"/>
      <c r="J738" s="914"/>
      <c r="K738" s="914"/>
      <c r="L738" s="914"/>
      <c r="M738" s="914"/>
      <c r="N738" s="914"/>
      <c r="O738" s="914"/>
      <c r="P738" s="914"/>
      <c r="Q738" s="599" t="s">
        <v>315</v>
      </c>
      <c r="R738" s="599"/>
      <c r="S738" s="599"/>
      <c r="T738" s="599"/>
      <c r="U738" s="599"/>
      <c r="V738" s="599"/>
      <c r="W738" s="913"/>
      <c r="X738" s="914"/>
      <c r="Y738" s="914"/>
      <c r="Z738" s="914"/>
      <c r="AA738" s="914"/>
      <c r="AB738" s="914"/>
      <c r="AC738" s="914"/>
      <c r="AD738" s="914"/>
      <c r="AE738" s="914"/>
      <c r="AF738" s="915"/>
      <c r="AG738" s="891" t="s">
        <v>316</v>
      </c>
      <c r="AH738" s="891"/>
      <c r="AI738" s="891"/>
      <c r="AJ738" s="891"/>
      <c r="AK738" s="891"/>
      <c r="AL738" s="891"/>
      <c r="AM738" s="913" t="s">
        <v>497</v>
      </c>
      <c r="AN738" s="914"/>
      <c r="AO738" s="914"/>
      <c r="AP738" s="914"/>
      <c r="AQ738" s="914"/>
      <c r="AR738" s="914"/>
      <c r="AS738" s="914"/>
      <c r="AT738" s="914"/>
      <c r="AU738" s="914"/>
      <c r="AV738" s="915"/>
      <c r="AW738" s="73"/>
      <c r="AX738" s="74"/>
    </row>
    <row r="739" spans="1:50" ht="24.75" customHeight="1" thickBot="1">
      <c r="A739" s="722" t="s">
        <v>413</v>
      </c>
      <c r="B739" s="723"/>
      <c r="C739" s="723"/>
      <c r="D739" s="723"/>
      <c r="E739" s="723"/>
      <c r="F739" s="723"/>
      <c r="G739" s="916" t="s">
        <v>514</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35" customHeight="1">
      <c r="A740" s="763" t="s">
        <v>461</v>
      </c>
      <c r="B740" s="764"/>
      <c r="C740" s="764"/>
      <c r="D740" s="764"/>
      <c r="E740" s="764"/>
      <c r="F740" s="76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66"/>
      <c r="B778" s="767"/>
      <c r="C778" s="767"/>
      <c r="D778" s="767"/>
      <c r="E778" s="767"/>
      <c r="F778" s="7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3" t="s">
        <v>463</v>
      </c>
      <c r="B779" s="744"/>
      <c r="C779" s="744"/>
      <c r="D779" s="744"/>
      <c r="E779" s="744"/>
      <c r="F779" s="745"/>
      <c r="G779" s="405" t="s">
        <v>498</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5"/>
      <c r="B780" s="746"/>
      <c r="C780" s="746"/>
      <c r="D780" s="746"/>
      <c r="E780" s="746"/>
      <c r="F780" s="747"/>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c r="A781" s="555"/>
      <c r="B781" s="746"/>
      <c r="C781" s="746"/>
      <c r="D781" s="746"/>
      <c r="E781" s="746"/>
      <c r="F781" s="747"/>
      <c r="G781" s="420" t="s">
        <v>503</v>
      </c>
      <c r="H781" s="421"/>
      <c r="I781" s="421"/>
      <c r="J781" s="421"/>
      <c r="K781" s="422"/>
      <c r="L781" s="423" t="s">
        <v>508</v>
      </c>
      <c r="M781" s="424"/>
      <c r="N781" s="424"/>
      <c r="O781" s="424"/>
      <c r="P781" s="424"/>
      <c r="Q781" s="424"/>
      <c r="R781" s="424"/>
      <c r="S781" s="424"/>
      <c r="T781" s="424"/>
      <c r="U781" s="424"/>
      <c r="V781" s="424"/>
      <c r="W781" s="424"/>
      <c r="X781" s="425"/>
      <c r="Y781" s="450">
        <v>6.2</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c r="A782" s="555"/>
      <c r="B782" s="746"/>
      <c r="C782" s="746"/>
      <c r="D782" s="746"/>
      <c r="E782" s="746"/>
      <c r="F782" s="747"/>
      <c r="G782" s="331" t="s">
        <v>504</v>
      </c>
      <c r="H782" s="724"/>
      <c r="I782" s="724"/>
      <c r="J782" s="724"/>
      <c r="K782" s="725"/>
      <c r="L782" s="376" t="s">
        <v>506</v>
      </c>
      <c r="M782" s="726"/>
      <c r="N782" s="726"/>
      <c r="O782" s="726"/>
      <c r="P782" s="726"/>
      <c r="Q782" s="726"/>
      <c r="R782" s="726"/>
      <c r="S782" s="726"/>
      <c r="T782" s="726"/>
      <c r="U782" s="726"/>
      <c r="V782" s="726"/>
      <c r="W782" s="726"/>
      <c r="X782" s="727"/>
      <c r="Y782" s="373">
        <v>0.6</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c r="A783" s="555"/>
      <c r="B783" s="746"/>
      <c r="C783" s="746"/>
      <c r="D783" s="746"/>
      <c r="E783" s="746"/>
      <c r="F783" s="747"/>
      <c r="G783" s="331" t="s">
        <v>505</v>
      </c>
      <c r="H783" s="332"/>
      <c r="I783" s="332"/>
      <c r="J783" s="332"/>
      <c r="K783" s="333"/>
      <c r="L783" s="376" t="s">
        <v>507</v>
      </c>
      <c r="M783" s="377"/>
      <c r="N783" s="377"/>
      <c r="O783" s="377"/>
      <c r="P783" s="377"/>
      <c r="Q783" s="377"/>
      <c r="R783" s="377"/>
      <c r="S783" s="377"/>
      <c r="T783" s="377"/>
      <c r="U783" s="377"/>
      <c r="V783" s="377"/>
      <c r="W783" s="377"/>
      <c r="X783" s="378"/>
      <c r="Y783" s="373">
        <v>3.2</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c r="A784" s="555"/>
      <c r="B784" s="746"/>
      <c r="C784" s="746"/>
      <c r="D784" s="746"/>
      <c r="E784" s="746"/>
      <c r="F784" s="747"/>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c r="A785" s="555"/>
      <c r="B785" s="746"/>
      <c r="C785" s="746"/>
      <c r="D785" s="746"/>
      <c r="E785" s="746"/>
      <c r="F785" s="747"/>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c r="A786" s="555"/>
      <c r="B786" s="746"/>
      <c r="C786" s="746"/>
      <c r="D786" s="746"/>
      <c r="E786" s="746"/>
      <c r="F786" s="747"/>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c r="A787" s="555"/>
      <c r="B787" s="746"/>
      <c r="C787" s="746"/>
      <c r="D787" s="746"/>
      <c r="E787" s="746"/>
      <c r="F787" s="747"/>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c r="A788" s="555"/>
      <c r="B788" s="746"/>
      <c r="C788" s="746"/>
      <c r="D788" s="746"/>
      <c r="E788" s="746"/>
      <c r="F788" s="747"/>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c r="A789" s="555"/>
      <c r="B789" s="746"/>
      <c r="C789" s="746"/>
      <c r="D789" s="746"/>
      <c r="E789" s="746"/>
      <c r="F789" s="747"/>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c r="A790" s="555"/>
      <c r="B790" s="746"/>
      <c r="C790" s="746"/>
      <c r="D790" s="746"/>
      <c r="E790" s="746"/>
      <c r="F790" s="747"/>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c r="A791" s="555"/>
      <c r="B791" s="746"/>
      <c r="C791" s="746"/>
      <c r="D791" s="746"/>
      <c r="E791" s="746"/>
      <c r="F791" s="747"/>
      <c r="G791" s="381" t="s">
        <v>21</v>
      </c>
      <c r="H791" s="382"/>
      <c r="I791" s="382"/>
      <c r="J791" s="382"/>
      <c r="K791" s="382"/>
      <c r="L791" s="383"/>
      <c r="M791" s="384"/>
      <c r="N791" s="384"/>
      <c r="O791" s="384"/>
      <c r="P791" s="384"/>
      <c r="Q791" s="384"/>
      <c r="R791" s="384"/>
      <c r="S791" s="384"/>
      <c r="T791" s="384"/>
      <c r="U791" s="384"/>
      <c r="V791" s="384"/>
      <c r="W791" s="384"/>
      <c r="X791" s="385"/>
      <c r="Y791" s="386">
        <f>SUM(Y781:AB790)</f>
        <v>10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c r="A792" s="555"/>
      <c r="B792" s="746"/>
      <c r="C792" s="746"/>
      <c r="D792" s="746"/>
      <c r="E792" s="746"/>
      <c r="F792" s="747"/>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c r="A793" s="555"/>
      <c r="B793" s="746"/>
      <c r="C793" s="746"/>
      <c r="D793" s="746"/>
      <c r="E793" s="746"/>
      <c r="F793" s="747"/>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c r="A794" s="555"/>
      <c r="B794" s="746"/>
      <c r="C794" s="746"/>
      <c r="D794" s="746"/>
      <c r="E794" s="746"/>
      <c r="F794" s="747"/>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c r="A795" s="555"/>
      <c r="B795" s="746"/>
      <c r="C795" s="746"/>
      <c r="D795" s="746"/>
      <c r="E795" s="746"/>
      <c r="F795" s="747"/>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c r="A796" s="555"/>
      <c r="B796" s="746"/>
      <c r="C796" s="746"/>
      <c r="D796" s="746"/>
      <c r="E796" s="746"/>
      <c r="F796" s="747"/>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c r="A797" s="555"/>
      <c r="B797" s="746"/>
      <c r="C797" s="746"/>
      <c r="D797" s="746"/>
      <c r="E797" s="746"/>
      <c r="F797" s="747"/>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c r="A798" s="555"/>
      <c r="B798" s="746"/>
      <c r="C798" s="746"/>
      <c r="D798" s="746"/>
      <c r="E798" s="746"/>
      <c r="F798" s="747"/>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c r="A799" s="555"/>
      <c r="B799" s="746"/>
      <c r="C799" s="746"/>
      <c r="D799" s="746"/>
      <c r="E799" s="746"/>
      <c r="F799" s="747"/>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c r="A800" s="555"/>
      <c r="B800" s="746"/>
      <c r="C800" s="746"/>
      <c r="D800" s="746"/>
      <c r="E800" s="746"/>
      <c r="F800" s="747"/>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c r="A801" s="555"/>
      <c r="B801" s="746"/>
      <c r="C801" s="746"/>
      <c r="D801" s="746"/>
      <c r="E801" s="746"/>
      <c r="F801" s="747"/>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c r="A802" s="555"/>
      <c r="B802" s="746"/>
      <c r="C802" s="746"/>
      <c r="D802" s="746"/>
      <c r="E802" s="746"/>
      <c r="F802" s="747"/>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c r="A803" s="555"/>
      <c r="B803" s="746"/>
      <c r="C803" s="746"/>
      <c r="D803" s="746"/>
      <c r="E803" s="746"/>
      <c r="F803" s="747"/>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c r="A804" s="555"/>
      <c r="B804" s="746"/>
      <c r="C804" s="746"/>
      <c r="D804" s="746"/>
      <c r="E804" s="746"/>
      <c r="F804" s="747"/>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c r="A805" s="555"/>
      <c r="B805" s="746"/>
      <c r="C805" s="746"/>
      <c r="D805" s="746"/>
      <c r="E805" s="746"/>
      <c r="F805" s="747"/>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c r="A806" s="555"/>
      <c r="B806" s="746"/>
      <c r="C806" s="746"/>
      <c r="D806" s="746"/>
      <c r="E806" s="746"/>
      <c r="F806" s="747"/>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c r="A807" s="555"/>
      <c r="B807" s="746"/>
      <c r="C807" s="746"/>
      <c r="D807" s="746"/>
      <c r="E807" s="746"/>
      <c r="F807" s="747"/>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c r="A808" s="555"/>
      <c r="B808" s="746"/>
      <c r="C808" s="746"/>
      <c r="D808" s="746"/>
      <c r="E808" s="746"/>
      <c r="F808" s="747"/>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c r="A809" s="555"/>
      <c r="B809" s="746"/>
      <c r="C809" s="746"/>
      <c r="D809" s="746"/>
      <c r="E809" s="746"/>
      <c r="F809" s="747"/>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c r="A810" s="555"/>
      <c r="B810" s="746"/>
      <c r="C810" s="746"/>
      <c r="D810" s="746"/>
      <c r="E810" s="746"/>
      <c r="F810" s="747"/>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c r="A811" s="555"/>
      <c r="B811" s="746"/>
      <c r="C811" s="746"/>
      <c r="D811" s="746"/>
      <c r="E811" s="746"/>
      <c r="F811" s="747"/>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c r="A812" s="555"/>
      <c r="B812" s="746"/>
      <c r="C812" s="746"/>
      <c r="D812" s="746"/>
      <c r="E812" s="746"/>
      <c r="F812" s="747"/>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c r="A813" s="555"/>
      <c r="B813" s="746"/>
      <c r="C813" s="746"/>
      <c r="D813" s="746"/>
      <c r="E813" s="746"/>
      <c r="F813" s="747"/>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c r="A814" s="555"/>
      <c r="B814" s="746"/>
      <c r="C814" s="746"/>
      <c r="D814" s="746"/>
      <c r="E814" s="746"/>
      <c r="F814" s="747"/>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c r="A815" s="555"/>
      <c r="B815" s="746"/>
      <c r="C815" s="746"/>
      <c r="D815" s="746"/>
      <c r="E815" s="746"/>
      <c r="F815" s="747"/>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c r="A816" s="555"/>
      <c r="B816" s="746"/>
      <c r="C816" s="746"/>
      <c r="D816" s="746"/>
      <c r="E816" s="746"/>
      <c r="F816" s="747"/>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c r="A817" s="555"/>
      <c r="B817" s="746"/>
      <c r="C817" s="746"/>
      <c r="D817" s="746"/>
      <c r="E817" s="746"/>
      <c r="F817" s="747"/>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c r="A818" s="555"/>
      <c r="B818" s="746"/>
      <c r="C818" s="746"/>
      <c r="D818" s="746"/>
      <c r="E818" s="746"/>
      <c r="F818" s="747"/>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55"/>
      <c r="B819" s="746"/>
      <c r="C819" s="746"/>
      <c r="D819" s="746"/>
      <c r="E819" s="746"/>
      <c r="F819" s="747"/>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c r="A820" s="555"/>
      <c r="B820" s="746"/>
      <c r="C820" s="746"/>
      <c r="D820" s="746"/>
      <c r="E820" s="746"/>
      <c r="F820" s="747"/>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c r="A821" s="555"/>
      <c r="B821" s="746"/>
      <c r="C821" s="746"/>
      <c r="D821" s="746"/>
      <c r="E821" s="746"/>
      <c r="F821" s="747"/>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c r="A822" s="555"/>
      <c r="B822" s="746"/>
      <c r="C822" s="746"/>
      <c r="D822" s="746"/>
      <c r="E822" s="746"/>
      <c r="F822" s="747"/>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c r="A823" s="555"/>
      <c r="B823" s="746"/>
      <c r="C823" s="746"/>
      <c r="D823" s="746"/>
      <c r="E823" s="746"/>
      <c r="F823" s="747"/>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c r="A824" s="555"/>
      <c r="B824" s="746"/>
      <c r="C824" s="746"/>
      <c r="D824" s="746"/>
      <c r="E824" s="746"/>
      <c r="F824" s="747"/>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c r="A825" s="555"/>
      <c r="B825" s="746"/>
      <c r="C825" s="746"/>
      <c r="D825" s="746"/>
      <c r="E825" s="746"/>
      <c r="F825" s="747"/>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c r="A826" s="555"/>
      <c r="B826" s="746"/>
      <c r="C826" s="746"/>
      <c r="D826" s="746"/>
      <c r="E826" s="746"/>
      <c r="F826" s="747"/>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c r="A827" s="555"/>
      <c r="B827" s="746"/>
      <c r="C827" s="746"/>
      <c r="D827" s="746"/>
      <c r="E827" s="746"/>
      <c r="F827" s="747"/>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c r="A828" s="555"/>
      <c r="B828" s="746"/>
      <c r="C828" s="746"/>
      <c r="D828" s="746"/>
      <c r="E828" s="746"/>
      <c r="F828" s="747"/>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c r="A829" s="555"/>
      <c r="B829" s="746"/>
      <c r="C829" s="746"/>
      <c r="D829" s="746"/>
      <c r="E829" s="746"/>
      <c r="F829" s="747"/>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c r="A830" s="555"/>
      <c r="B830" s="746"/>
      <c r="C830" s="746"/>
      <c r="D830" s="746"/>
      <c r="E830" s="746"/>
      <c r="F830" s="747"/>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9" t="s">
        <v>417</v>
      </c>
      <c r="AM831" s="910"/>
      <c r="AN831" s="910"/>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44.25" customHeight="1">
      <c r="A837" s="379">
        <v>1</v>
      </c>
      <c r="B837" s="379">
        <v>1</v>
      </c>
      <c r="C837" s="400" t="s">
        <v>500</v>
      </c>
      <c r="D837" s="390"/>
      <c r="E837" s="390"/>
      <c r="F837" s="390"/>
      <c r="G837" s="390"/>
      <c r="H837" s="390"/>
      <c r="I837" s="390"/>
      <c r="J837" s="391">
        <v>9010001006111</v>
      </c>
      <c r="K837" s="392"/>
      <c r="L837" s="392"/>
      <c r="M837" s="392"/>
      <c r="N837" s="392"/>
      <c r="O837" s="392"/>
      <c r="P837" s="401" t="s">
        <v>502</v>
      </c>
      <c r="Q837" s="294"/>
      <c r="R837" s="294"/>
      <c r="S837" s="294"/>
      <c r="T837" s="294"/>
      <c r="U837" s="294"/>
      <c r="V837" s="294"/>
      <c r="W837" s="294"/>
      <c r="X837" s="294"/>
      <c r="Y837" s="302">
        <v>10</v>
      </c>
      <c r="Z837" s="303"/>
      <c r="AA837" s="303"/>
      <c r="AB837" s="304"/>
      <c r="AC837" s="393" t="s">
        <v>519</v>
      </c>
      <c r="AD837" s="399"/>
      <c r="AE837" s="399"/>
      <c r="AF837" s="399"/>
      <c r="AG837" s="399"/>
      <c r="AH837" s="394">
        <v>2</v>
      </c>
      <c r="AI837" s="395"/>
      <c r="AJ837" s="395"/>
      <c r="AK837" s="395"/>
      <c r="AL837" s="299"/>
      <c r="AM837" s="300"/>
      <c r="AN837" s="300"/>
      <c r="AO837" s="301"/>
      <c r="AP837" s="295" t="s">
        <v>470</v>
      </c>
      <c r="AQ837" s="295"/>
      <c r="AR837" s="295"/>
      <c r="AS837" s="295"/>
      <c r="AT837" s="295"/>
      <c r="AU837" s="295"/>
      <c r="AV837" s="295"/>
      <c r="AW837" s="295"/>
      <c r="AX837" s="295"/>
    </row>
    <row r="838" spans="1:50" ht="53.25" customHeight="1">
      <c r="A838" s="379">
        <v>2</v>
      </c>
      <c r="B838" s="379">
        <v>1</v>
      </c>
      <c r="C838" s="400" t="s">
        <v>499</v>
      </c>
      <c r="D838" s="390"/>
      <c r="E838" s="390"/>
      <c r="F838" s="390"/>
      <c r="G838" s="390"/>
      <c r="H838" s="390"/>
      <c r="I838" s="390"/>
      <c r="J838" s="391">
        <v>4011005003504</v>
      </c>
      <c r="K838" s="392"/>
      <c r="L838" s="392"/>
      <c r="M838" s="392"/>
      <c r="N838" s="392"/>
      <c r="O838" s="392"/>
      <c r="P838" s="401" t="s">
        <v>501</v>
      </c>
      <c r="Q838" s="294"/>
      <c r="R838" s="294"/>
      <c r="S838" s="294"/>
      <c r="T838" s="294"/>
      <c r="U838" s="294"/>
      <c r="V838" s="294"/>
      <c r="W838" s="294"/>
      <c r="X838" s="294"/>
      <c r="Y838" s="302">
        <v>9.4</v>
      </c>
      <c r="Z838" s="303"/>
      <c r="AA838" s="303"/>
      <c r="AB838" s="304"/>
      <c r="AC838" s="393" t="s">
        <v>519</v>
      </c>
      <c r="AD838" s="393"/>
      <c r="AE838" s="393"/>
      <c r="AF838" s="393"/>
      <c r="AG838" s="393"/>
      <c r="AH838" s="394">
        <v>2</v>
      </c>
      <c r="AI838" s="395"/>
      <c r="AJ838" s="395"/>
      <c r="AK838" s="395"/>
      <c r="AL838" s="396"/>
      <c r="AM838" s="397"/>
      <c r="AN838" s="397"/>
      <c r="AO838" s="398"/>
      <c r="AP838" s="295" t="s">
        <v>470</v>
      </c>
      <c r="AQ838" s="295"/>
      <c r="AR838" s="295"/>
      <c r="AS838" s="295"/>
      <c r="AT838" s="295"/>
      <c r="AU838" s="295"/>
      <c r="AV838" s="295"/>
      <c r="AW838" s="295"/>
      <c r="AX838" s="295"/>
    </row>
    <row r="839" spans="1:50" ht="30" hidden="1" customHeight="1">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c r="A1098" s="848" t="s">
        <v>390</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417</v>
      </c>
      <c r="AM1098" s="912"/>
      <c r="AN1098" s="912"/>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79"/>
      <c r="B1101" s="379"/>
      <c r="C1101" s="237" t="s">
        <v>351</v>
      </c>
      <c r="D1101" s="851"/>
      <c r="E1101" s="237" t="s">
        <v>350</v>
      </c>
      <c r="F1101" s="851"/>
      <c r="G1101" s="851"/>
      <c r="H1101" s="851"/>
      <c r="I1101" s="851"/>
      <c r="J1101" s="237" t="s">
        <v>358</v>
      </c>
      <c r="K1101" s="237"/>
      <c r="L1101" s="237"/>
      <c r="M1101" s="237"/>
      <c r="N1101" s="237"/>
      <c r="O1101" s="237"/>
      <c r="P1101" s="327" t="s">
        <v>28</v>
      </c>
      <c r="Q1101" s="327"/>
      <c r="R1101" s="327"/>
      <c r="S1101" s="327"/>
      <c r="T1101" s="327"/>
      <c r="U1101" s="327"/>
      <c r="V1101" s="327"/>
      <c r="W1101" s="327"/>
      <c r="X1101" s="327"/>
      <c r="Y1101" s="237" t="s">
        <v>360</v>
      </c>
      <c r="Z1101" s="851"/>
      <c r="AA1101" s="851"/>
      <c r="AB1101" s="851"/>
      <c r="AC1101" s="237" t="s">
        <v>331</v>
      </c>
      <c r="AD1101" s="237"/>
      <c r="AE1101" s="237"/>
      <c r="AF1101" s="237"/>
      <c r="AG1101" s="237"/>
      <c r="AH1101" s="327" t="s">
        <v>345</v>
      </c>
      <c r="AI1101" s="328"/>
      <c r="AJ1101" s="328"/>
      <c r="AK1101" s="328"/>
      <c r="AL1101" s="328" t="s">
        <v>22</v>
      </c>
      <c r="AM1101" s="328"/>
      <c r="AN1101" s="328"/>
      <c r="AO1101" s="854"/>
      <c r="AP1101" s="404" t="s">
        <v>391</v>
      </c>
      <c r="AQ1101" s="404"/>
      <c r="AR1101" s="404"/>
      <c r="AS1101" s="404"/>
      <c r="AT1101" s="404"/>
      <c r="AU1101" s="404"/>
      <c r="AV1101" s="404"/>
      <c r="AW1101" s="404"/>
      <c r="AX1101" s="404"/>
    </row>
    <row r="1102" spans="1:50" ht="30" customHeight="1">
      <c r="A1102" s="379">
        <v>1</v>
      </c>
      <c r="B1102" s="379">
        <v>1</v>
      </c>
      <c r="C1102" s="853"/>
      <c r="D1102" s="853"/>
      <c r="E1102" s="852"/>
      <c r="F1102" s="852"/>
      <c r="G1102" s="852"/>
      <c r="H1102" s="852"/>
      <c r="I1102" s="852"/>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c r="A1103" s="379">
        <v>2</v>
      </c>
      <c r="B1103" s="379">
        <v>1</v>
      </c>
      <c r="C1103" s="853"/>
      <c r="D1103" s="853"/>
      <c r="E1103" s="852"/>
      <c r="F1103" s="852"/>
      <c r="G1103" s="852"/>
      <c r="H1103" s="852"/>
      <c r="I1103" s="852"/>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c r="A1104" s="379">
        <v>3</v>
      </c>
      <c r="B1104" s="379">
        <v>1</v>
      </c>
      <c r="C1104" s="853"/>
      <c r="D1104" s="853"/>
      <c r="E1104" s="852"/>
      <c r="F1104" s="852"/>
      <c r="G1104" s="852"/>
      <c r="H1104" s="852"/>
      <c r="I1104" s="852"/>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c r="A1105" s="379">
        <v>4</v>
      </c>
      <c r="B1105" s="379">
        <v>1</v>
      </c>
      <c r="C1105" s="853"/>
      <c r="D1105" s="853"/>
      <c r="E1105" s="852"/>
      <c r="F1105" s="852"/>
      <c r="G1105" s="852"/>
      <c r="H1105" s="852"/>
      <c r="I1105" s="852"/>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c r="A1106" s="379">
        <v>5</v>
      </c>
      <c r="B1106" s="379">
        <v>1</v>
      </c>
      <c r="C1106" s="853"/>
      <c r="D1106" s="853"/>
      <c r="E1106" s="852"/>
      <c r="F1106" s="852"/>
      <c r="G1106" s="852"/>
      <c r="H1106" s="852"/>
      <c r="I1106" s="852"/>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c r="A1107" s="379">
        <v>6</v>
      </c>
      <c r="B1107" s="379">
        <v>1</v>
      </c>
      <c r="C1107" s="853"/>
      <c r="D1107" s="853"/>
      <c r="E1107" s="852"/>
      <c r="F1107" s="852"/>
      <c r="G1107" s="852"/>
      <c r="H1107" s="852"/>
      <c r="I1107" s="852"/>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c r="A1108" s="379">
        <v>7</v>
      </c>
      <c r="B1108" s="379">
        <v>1</v>
      </c>
      <c r="C1108" s="853"/>
      <c r="D1108" s="853"/>
      <c r="E1108" s="852"/>
      <c r="F1108" s="852"/>
      <c r="G1108" s="852"/>
      <c r="H1108" s="852"/>
      <c r="I1108" s="852"/>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c r="A1109" s="379">
        <v>8</v>
      </c>
      <c r="B1109" s="379">
        <v>1</v>
      </c>
      <c r="C1109" s="853"/>
      <c r="D1109" s="853"/>
      <c r="E1109" s="852"/>
      <c r="F1109" s="852"/>
      <c r="G1109" s="852"/>
      <c r="H1109" s="852"/>
      <c r="I1109" s="852"/>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c r="A1110" s="379">
        <v>9</v>
      </c>
      <c r="B1110" s="379">
        <v>1</v>
      </c>
      <c r="C1110" s="853"/>
      <c r="D1110" s="853"/>
      <c r="E1110" s="852"/>
      <c r="F1110" s="852"/>
      <c r="G1110" s="852"/>
      <c r="H1110" s="852"/>
      <c r="I1110" s="852"/>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c r="A1111" s="379">
        <v>10</v>
      </c>
      <c r="B1111" s="379">
        <v>1</v>
      </c>
      <c r="C1111" s="853"/>
      <c r="D1111" s="853"/>
      <c r="E1111" s="852"/>
      <c r="F1111" s="852"/>
      <c r="G1111" s="852"/>
      <c r="H1111" s="852"/>
      <c r="I1111" s="852"/>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c r="A1112" s="379">
        <v>11</v>
      </c>
      <c r="B1112" s="379">
        <v>1</v>
      </c>
      <c r="C1112" s="853"/>
      <c r="D1112" s="853"/>
      <c r="E1112" s="852"/>
      <c r="F1112" s="852"/>
      <c r="G1112" s="852"/>
      <c r="H1112" s="852"/>
      <c r="I1112" s="852"/>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c r="A1113" s="379">
        <v>12</v>
      </c>
      <c r="B1113" s="379">
        <v>1</v>
      </c>
      <c r="C1113" s="853"/>
      <c r="D1113" s="853"/>
      <c r="E1113" s="852"/>
      <c r="F1113" s="852"/>
      <c r="G1113" s="852"/>
      <c r="H1113" s="852"/>
      <c r="I1113" s="852"/>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c r="A1114" s="379">
        <v>13</v>
      </c>
      <c r="B1114" s="379">
        <v>1</v>
      </c>
      <c r="C1114" s="853"/>
      <c r="D1114" s="853"/>
      <c r="E1114" s="852"/>
      <c r="F1114" s="852"/>
      <c r="G1114" s="852"/>
      <c r="H1114" s="852"/>
      <c r="I1114" s="852"/>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c r="A1115" s="379">
        <v>14</v>
      </c>
      <c r="B1115" s="379">
        <v>1</v>
      </c>
      <c r="C1115" s="853"/>
      <c r="D1115" s="853"/>
      <c r="E1115" s="852"/>
      <c r="F1115" s="852"/>
      <c r="G1115" s="852"/>
      <c r="H1115" s="852"/>
      <c r="I1115" s="852"/>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c r="A1116" s="379">
        <v>15</v>
      </c>
      <c r="B1116" s="379">
        <v>1</v>
      </c>
      <c r="C1116" s="853"/>
      <c r="D1116" s="853"/>
      <c r="E1116" s="852"/>
      <c r="F1116" s="852"/>
      <c r="G1116" s="852"/>
      <c r="H1116" s="852"/>
      <c r="I1116" s="852"/>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c r="A1117" s="379">
        <v>16</v>
      </c>
      <c r="B1117" s="379">
        <v>1</v>
      </c>
      <c r="C1117" s="853"/>
      <c r="D1117" s="853"/>
      <c r="E1117" s="852"/>
      <c r="F1117" s="852"/>
      <c r="G1117" s="852"/>
      <c r="H1117" s="852"/>
      <c r="I1117" s="852"/>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c r="A1118" s="379">
        <v>17</v>
      </c>
      <c r="B1118" s="379">
        <v>1</v>
      </c>
      <c r="C1118" s="853"/>
      <c r="D1118" s="853"/>
      <c r="E1118" s="852"/>
      <c r="F1118" s="852"/>
      <c r="G1118" s="852"/>
      <c r="H1118" s="852"/>
      <c r="I1118" s="852"/>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c r="A1119" s="379">
        <v>18</v>
      </c>
      <c r="B1119" s="379">
        <v>1</v>
      </c>
      <c r="C1119" s="853"/>
      <c r="D1119" s="853"/>
      <c r="E1119" s="235"/>
      <c r="F1119" s="852"/>
      <c r="G1119" s="852"/>
      <c r="H1119" s="852"/>
      <c r="I1119" s="852"/>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c r="A1120" s="379">
        <v>19</v>
      </c>
      <c r="B1120" s="379">
        <v>1</v>
      </c>
      <c r="C1120" s="853"/>
      <c r="D1120" s="853"/>
      <c r="E1120" s="852"/>
      <c r="F1120" s="852"/>
      <c r="G1120" s="852"/>
      <c r="H1120" s="852"/>
      <c r="I1120" s="852"/>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c r="A1121" s="379">
        <v>20</v>
      </c>
      <c r="B1121" s="379">
        <v>1</v>
      </c>
      <c r="C1121" s="853"/>
      <c r="D1121" s="853"/>
      <c r="E1121" s="852"/>
      <c r="F1121" s="852"/>
      <c r="G1121" s="852"/>
      <c r="H1121" s="852"/>
      <c r="I1121" s="852"/>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c r="A1122" s="379">
        <v>21</v>
      </c>
      <c r="B1122" s="379">
        <v>1</v>
      </c>
      <c r="C1122" s="853"/>
      <c r="D1122" s="853"/>
      <c r="E1122" s="852"/>
      <c r="F1122" s="852"/>
      <c r="G1122" s="852"/>
      <c r="H1122" s="852"/>
      <c r="I1122" s="852"/>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c r="A1123" s="379">
        <v>22</v>
      </c>
      <c r="B1123" s="379">
        <v>1</v>
      </c>
      <c r="C1123" s="853"/>
      <c r="D1123" s="853"/>
      <c r="E1123" s="852"/>
      <c r="F1123" s="852"/>
      <c r="G1123" s="852"/>
      <c r="H1123" s="852"/>
      <c r="I1123" s="852"/>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c r="A1124" s="379">
        <v>23</v>
      </c>
      <c r="B1124" s="379">
        <v>1</v>
      </c>
      <c r="C1124" s="853"/>
      <c r="D1124" s="853"/>
      <c r="E1124" s="852"/>
      <c r="F1124" s="852"/>
      <c r="G1124" s="852"/>
      <c r="H1124" s="852"/>
      <c r="I1124" s="852"/>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c r="A1125" s="379">
        <v>24</v>
      </c>
      <c r="B1125" s="379">
        <v>1</v>
      </c>
      <c r="C1125" s="853"/>
      <c r="D1125" s="853"/>
      <c r="E1125" s="852"/>
      <c r="F1125" s="852"/>
      <c r="G1125" s="852"/>
      <c r="H1125" s="852"/>
      <c r="I1125" s="852"/>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c r="A1126" s="379">
        <v>25</v>
      </c>
      <c r="B1126" s="379">
        <v>1</v>
      </c>
      <c r="C1126" s="853"/>
      <c r="D1126" s="853"/>
      <c r="E1126" s="852"/>
      <c r="F1126" s="852"/>
      <c r="G1126" s="852"/>
      <c r="H1126" s="852"/>
      <c r="I1126" s="852"/>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c r="A1127" s="379">
        <v>26</v>
      </c>
      <c r="B1127" s="379">
        <v>1</v>
      </c>
      <c r="C1127" s="853"/>
      <c r="D1127" s="853"/>
      <c r="E1127" s="852"/>
      <c r="F1127" s="852"/>
      <c r="G1127" s="852"/>
      <c r="H1127" s="852"/>
      <c r="I1127" s="852"/>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c r="A1128" s="379">
        <v>27</v>
      </c>
      <c r="B1128" s="379">
        <v>1</v>
      </c>
      <c r="C1128" s="853"/>
      <c r="D1128" s="853"/>
      <c r="E1128" s="852"/>
      <c r="F1128" s="852"/>
      <c r="G1128" s="852"/>
      <c r="H1128" s="852"/>
      <c r="I1128" s="852"/>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c r="A1129" s="379">
        <v>28</v>
      </c>
      <c r="B1129" s="379">
        <v>1</v>
      </c>
      <c r="C1129" s="853"/>
      <c r="D1129" s="853"/>
      <c r="E1129" s="852"/>
      <c r="F1129" s="852"/>
      <c r="G1129" s="852"/>
      <c r="H1129" s="852"/>
      <c r="I1129" s="852"/>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c r="A1130" s="379">
        <v>29</v>
      </c>
      <c r="B1130" s="379">
        <v>1</v>
      </c>
      <c r="C1130" s="853"/>
      <c r="D1130" s="853"/>
      <c r="E1130" s="852"/>
      <c r="F1130" s="852"/>
      <c r="G1130" s="852"/>
      <c r="H1130" s="852"/>
      <c r="I1130" s="852"/>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c r="A1131" s="379">
        <v>30</v>
      </c>
      <c r="B1131" s="379">
        <v>1</v>
      </c>
      <c r="C1131" s="853"/>
      <c r="D1131" s="853"/>
      <c r="E1131" s="852"/>
      <c r="F1131" s="852"/>
      <c r="G1131" s="852"/>
      <c r="H1131" s="852"/>
      <c r="I1131" s="852"/>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3" priority="13569">
      <formula>IF(RIGHT(TEXT(P14,"0.#"),1)=".",FALSE,TRUE)</formula>
    </cfRule>
    <cfRule type="expression" dxfId="2092" priority="13570">
      <formula>IF(RIGHT(TEXT(P14,"0.#"),1)=".",TRUE,FALSE)</formula>
    </cfRule>
  </conditionalFormatting>
  <conditionalFormatting sqref="AE32">
    <cfRule type="expression" dxfId="2091" priority="13559">
      <formula>IF(RIGHT(TEXT(AE32,"0.#"),1)=".",FALSE,TRUE)</formula>
    </cfRule>
    <cfRule type="expression" dxfId="2090" priority="13560">
      <formula>IF(RIGHT(TEXT(AE32,"0.#"),1)=".",TRUE,FALSE)</formula>
    </cfRule>
  </conditionalFormatting>
  <conditionalFormatting sqref="P18:AX18">
    <cfRule type="expression" dxfId="2089" priority="13445">
      <formula>IF(RIGHT(TEXT(P18,"0.#"),1)=".",FALSE,TRUE)</formula>
    </cfRule>
    <cfRule type="expression" dxfId="2088" priority="13446">
      <formula>IF(RIGHT(TEXT(P18,"0.#"),1)=".",TRUE,FALSE)</formula>
    </cfRule>
  </conditionalFormatting>
  <conditionalFormatting sqref="Y782">
    <cfRule type="expression" dxfId="2087" priority="13441">
      <formula>IF(RIGHT(TEXT(Y782,"0.#"),1)=".",FALSE,TRUE)</formula>
    </cfRule>
    <cfRule type="expression" dxfId="2086" priority="13442">
      <formula>IF(RIGHT(TEXT(Y782,"0.#"),1)=".",TRUE,FALSE)</formula>
    </cfRule>
  </conditionalFormatting>
  <conditionalFormatting sqref="Y791">
    <cfRule type="expression" dxfId="2085" priority="13437">
      <formula>IF(RIGHT(TEXT(Y791,"0.#"),1)=".",FALSE,TRUE)</formula>
    </cfRule>
    <cfRule type="expression" dxfId="2084" priority="13438">
      <formula>IF(RIGHT(TEXT(Y791,"0.#"),1)=".",TRUE,FALSE)</formula>
    </cfRule>
  </conditionalFormatting>
  <conditionalFormatting sqref="Y822:Y829 Y820 Y809:Y816 Y807 Y796:Y803 Y794">
    <cfRule type="expression" dxfId="2083" priority="13219">
      <formula>IF(RIGHT(TEXT(Y794,"0.#"),1)=".",FALSE,TRUE)</formula>
    </cfRule>
    <cfRule type="expression" dxfId="2082" priority="13220">
      <formula>IF(RIGHT(TEXT(Y794,"0.#"),1)=".",TRUE,FALSE)</formula>
    </cfRule>
  </conditionalFormatting>
  <conditionalFormatting sqref="P16:AQ17 P15:AX15 P13:AX13">
    <cfRule type="expression" dxfId="2081" priority="13267">
      <formula>IF(RIGHT(TEXT(P13,"0.#"),1)=".",FALSE,TRUE)</formula>
    </cfRule>
    <cfRule type="expression" dxfId="2080" priority="13268">
      <formula>IF(RIGHT(TEXT(P13,"0.#"),1)=".",TRUE,FALSE)</formula>
    </cfRule>
  </conditionalFormatting>
  <conditionalFormatting sqref="P19:AJ19">
    <cfRule type="expression" dxfId="2079" priority="13265">
      <formula>IF(RIGHT(TEXT(P19,"0.#"),1)=".",FALSE,TRUE)</formula>
    </cfRule>
    <cfRule type="expression" dxfId="2078" priority="13266">
      <formula>IF(RIGHT(TEXT(P19,"0.#"),1)=".",TRUE,FALSE)</formula>
    </cfRule>
  </conditionalFormatting>
  <conditionalFormatting sqref="AE101 AQ101">
    <cfRule type="expression" dxfId="2077" priority="13257">
      <formula>IF(RIGHT(TEXT(AE101,"0.#"),1)=".",FALSE,TRUE)</formula>
    </cfRule>
    <cfRule type="expression" dxfId="2076" priority="13258">
      <formula>IF(RIGHT(TEXT(AE101,"0.#"),1)=".",TRUE,FALSE)</formula>
    </cfRule>
  </conditionalFormatting>
  <conditionalFormatting sqref="Y783:Y790 Y781">
    <cfRule type="expression" dxfId="2075" priority="13243">
      <formula>IF(RIGHT(TEXT(Y781,"0.#"),1)=".",FALSE,TRUE)</formula>
    </cfRule>
    <cfRule type="expression" dxfId="2074" priority="13244">
      <formula>IF(RIGHT(TEXT(Y781,"0.#"),1)=".",TRUE,FALSE)</formula>
    </cfRule>
  </conditionalFormatting>
  <conditionalFormatting sqref="AU782">
    <cfRule type="expression" dxfId="2073" priority="13241">
      <formula>IF(RIGHT(TEXT(AU782,"0.#"),1)=".",FALSE,TRUE)</formula>
    </cfRule>
    <cfRule type="expression" dxfId="2072" priority="13242">
      <formula>IF(RIGHT(TEXT(AU782,"0.#"),1)=".",TRUE,FALSE)</formula>
    </cfRule>
  </conditionalFormatting>
  <conditionalFormatting sqref="AU791">
    <cfRule type="expression" dxfId="2071" priority="13239">
      <formula>IF(RIGHT(TEXT(AU791,"0.#"),1)=".",FALSE,TRUE)</formula>
    </cfRule>
    <cfRule type="expression" dxfId="2070" priority="13240">
      <formula>IF(RIGHT(TEXT(AU791,"0.#"),1)=".",TRUE,FALSE)</formula>
    </cfRule>
  </conditionalFormatting>
  <conditionalFormatting sqref="AU783:AU790 AU781">
    <cfRule type="expression" dxfId="2069" priority="13237">
      <formula>IF(RIGHT(TEXT(AU781,"0.#"),1)=".",FALSE,TRUE)</formula>
    </cfRule>
    <cfRule type="expression" dxfId="2068" priority="13238">
      <formula>IF(RIGHT(TEXT(AU781,"0.#"),1)=".",TRUE,FALSE)</formula>
    </cfRule>
  </conditionalFormatting>
  <conditionalFormatting sqref="Y821 Y808 Y795">
    <cfRule type="expression" dxfId="2067" priority="13223">
      <formula>IF(RIGHT(TEXT(Y795,"0.#"),1)=".",FALSE,TRUE)</formula>
    </cfRule>
    <cfRule type="expression" dxfId="2066" priority="13224">
      <formula>IF(RIGHT(TEXT(Y795,"0.#"),1)=".",TRUE,FALSE)</formula>
    </cfRule>
  </conditionalFormatting>
  <conditionalFormatting sqref="Y830 Y817 Y804">
    <cfRule type="expression" dxfId="2065" priority="13221">
      <formula>IF(RIGHT(TEXT(Y804,"0.#"),1)=".",FALSE,TRUE)</formula>
    </cfRule>
    <cfRule type="expression" dxfId="2064" priority="13222">
      <formula>IF(RIGHT(TEXT(Y804,"0.#"),1)=".",TRUE,FALSE)</formula>
    </cfRule>
  </conditionalFormatting>
  <conditionalFormatting sqref="AU821 AU808 AU795">
    <cfRule type="expression" dxfId="2063" priority="13217">
      <formula>IF(RIGHT(TEXT(AU795,"0.#"),1)=".",FALSE,TRUE)</formula>
    </cfRule>
    <cfRule type="expression" dxfId="2062" priority="13218">
      <formula>IF(RIGHT(TEXT(AU795,"0.#"),1)=".",TRUE,FALSE)</formula>
    </cfRule>
  </conditionalFormatting>
  <conditionalFormatting sqref="AU830 AU817 AU804">
    <cfRule type="expression" dxfId="2061" priority="13215">
      <formula>IF(RIGHT(TEXT(AU804,"0.#"),1)=".",FALSE,TRUE)</formula>
    </cfRule>
    <cfRule type="expression" dxfId="2060" priority="13216">
      <formula>IF(RIGHT(TEXT(AU804,"0.#"),1)=".",TRUE,FALSE)</formula>
    </cfRule>
  </conditionalFormatting>
  <conditionalFormatting sqref="AU822:AU829 AU820 AU809:AU816 AU807 AU796:AU803 AU794">
    <cfRule type="expression" dxfId="2059" priority="13213">
      <formula>IF(RIGHT(TEXT(AU794,"0.#"),1)=".",FALSE,TRUE)</formula>
    </cfRule>
    <cfRule type="expression" dxfId="2058" priority="13214">
      <formula>IF(RIGHT(TEXT(AU794,"0.#"),1)=".",TRUE,FALSE)</formula>
    </cfRule>
  </conditionalFormatting>
  <conditionalFormatting sqref="AM87">
    <cfRule type="expression" dxfId="2057" priority="12867">
      <formula>IF(RIGHT(TEXT(AM87,"0.#"),1)=".",FALSE,TRUE)</formula>
    </cfRule>
    <cfRule type="expression" dxfId="2056" priority="12868">
      <formula>IF(RIGHT(TEXT(AM87,"0.#"),1)=".",TRUE,FALSE)</formula>
    </cfRule>
  </conditionalFormatting>
  <conditionalFormatting sqref="AE55">
    <cfRule type="expression" dxfId="2055" priority="12935">
      <formula>IF(RIGHT(TEXT(AE55,"0.#"),1)=".",FALSE,TRUE)</formula>
    </cfRule>
    <cfRule type="expression" dxfId="2054" priority="12936">
      <formula>IF(RIGHT(TEXT(AE55,"0.#"),1)=".",TRUE,FALSE)</formula>
    </cfRule>
  </conditionalFormatting>
  <conditionalFormatting sqref="AI55">
    <cfRule type="expression" dxfId="2053" priority="12933">
      <formula>IF(RIGHT(TEXT(AI55,"0.#"),1)=".",FALSE,TRUE)</formula>
    </cfRule>
    <cfRule type="expression" dxfId="2052" priority="12934">
      <formula>IF(RIGHT(TEXT(AI55,"0.#"),1)=".",TRUE,FALSE)</formula>
    </cfRule>
  </conditionalFormatting>
  <conditionalFormatting sqref="AM34">
    <cfRule type="expression" dxfId="2051" priority="13013">
      <formula>IF(RIGHT(TEXT(AM34,"0.#"),1)=".",FALSE,TRUE)</formula>
    </cfRule>
    <cfRule type="expression" dxfId="2050" priority="13014">
      <formula>IF(RIGHT(TEXT(AM34,"0.#"),1)=".",TRUE,FALSE)</formula>
    </cfRule>
  </conditionalFormatting>
  <conditionalFormatting sqref="AE33">
    <cfRule type="expression" dxfId="2049" priority="13027">
      <formula>IF(RIGHT(TEXT(AE33,"0.#"),1)=".",FALSE,TRUE)</formula>
    </cfRule>
    <cfRule type="expression" dxfId="2048" priority="13028">
      <formula>IF(RIGHT(TEXT(AE33,"0.#"),1)=".",TRUE,FALSE)</formula>
    </cfRule>
  </conditionalFormatting>
  <conditionalFormatting sqref="AE34">
    <cfRule type="expression" dxfId="2047" priority="13025">
      <formula>IF(RIGHT(TEXT(AE34,"0.#"),1)=".",FALSE,TRUE)</formula>
    </cfRule>
    <cfRule type="expression" dxfId="2046" priority="13026">
      <formula>IF(RIGHT(TEXT(AE34,"0.#"),1)=".",TRUE,FALSE)</formula>
    </cfRule>
  </conditionalFormatting>
  <conditionalFormatting sqref="AI34">
    <cfRule type="expression" dxfId="2045" priority="13023">
      <formula>IF(RIGHT(TEXT(AI34,"0.#"),1)=".",FALSE,TRUE)</formula>
    </cfRule>
    <cfRule type="expression" dxfId="2044" priority="13024">
      <formula>IF(RIGHT(TEXT(AI34,"0.#"),1)=".",TRUE,FALSE)</formula>
    </cfRule>
  </conditionalFormatting>
  <conditionalFormatting sqref="AI33">
    <cfRule type="expression" dxfId="2043" priority="13021">
      <formula>IF(RIGHT(TEXT(AI33,"0.#"),1)=".",FALSE,TRUE)</formula>
    </cfRule>
    <cfRule type="expression" dxfId="2042" priority="13022">
      <formula>IF(RIGHT(TEXT(AI33,"0.#"),1)=".",TRUE,FALSE)</formula>
    </cfRule>
  </conditionalFormatting>
  <conditionalFormatting sqref="AI32">
    <cfRule type="expression" dxfId="2041" priority="13019">
      <formula>IF(RIGHT(TEXT(AI32,"0.#"),1)=".",FALSE,TRUE)</formula>
    </cfRule>
    <cfRule type="expression" dxfId="2040" priority="13020">
      <formula>IF(RIGHT(TEXT(AI32,"0.#"),1)=".",TRUE,FALSE)</formula>
    </cfRule>
  </conditionalFormatting>
  <conditionalFormatting sqref="AM32">
    <cfRule type="expression" dxfId="2039" priority="13017">
      <formula>IF(RIGHT(TEXT(AM32,"0.#"),1)=".",FALSE,TRUE)</formula>
    </cfRule>
    <cfRule type="expression" dxfId="2038" priority="13018">
      <formula>IF(RIGHT(TEXT(AM32,"0.#"),1)=".",TRUE,FALSE)</formula>
    </cfRule>
  </conditionalFormatting>
  <conditionalFormatting sqref="AM33">
    <cfRule type="expression" dxfId="2037" priority="13015">
      <formula>IF(RIGHT(TEXT(AM33,"0.#"),1)=".",FALSE,TRUE)</formula>
    </cfRule>
    <cfRule type="expression" dxfId="2036" priority="13016">
      <formula>IF(RIGHT(TEXT(AM33,"0.#"),1)=".",TRUE,FALSE)</formula>
    </cfRule>
  </conditionalFormatting>
  <conditionalFormatting sqref="AQ32:AQ34">
    <cfRule type="expression" dxfId="2035" priority="13007">
      <formula>IF(RIGHT(TEXT(AQ32,"0.#"),1)=".",FALSE,TRUE)</formula>
    </cfRule>
    <cfRule type="expression" dxfId="2034" priority="13008">
      <formula>IF(RIGHT(TEXT(AQ32,"0.#"),1)=".",TRUE,FALSE)</formula>
    </cfRule>
  </conditionalFormatting>
  <conditionalFormatting sqref="AU32:AU34">
    <cfRule type="expression" dxfId="2033" priority="13005">
      <formula>IF(RIGHT(TEXT(AU32,"0.#"),1)=".",FALSE,TRUE)</formula>
    </cfRule>
    <cfRule type="expression" dxfId="2032" priority="13006">
      <formula>IF(RIGHT(TEXT(AU32,"0.#"),1)=".",TRUE,FALSE)</formula>
    </cfRule>
  </conditionalFormatting>
  <conditionalFormatting sqref="AE53">
    <cfRule type="expression" dxfId="2031" priority="12939">
      <formula>IF(RIGHT(TEXT(AE53,"0.#"),1)=".",FALSE,TRUE)</formula>
    </cfRule>
    <cfRule type="expression" dxfId="2030" priority="12940">
      <formula>IF(RIGHT(TEXT(AE53,"0.#"),1)=".",TRUE,FALSE)</formula>
    </cfRule>
  </conditionalFormatting>
  <conditionalFormatting sqref="AE54">
    <cfRule type="expression" dxfId="2029" priority="12937">
      <formula>IF(RIGHT(TEXT(AE54,"0.#"),1)=".",FALSE,TRUE)</formula>
    </cfRule>
    <cfRule type="expression" dxfId="2028" priority="12938">
      <formula>IF(RIGHT(TEXT(AE54,"0.#"),1)=".",TRUE,FALSE)</formula>
    </cfRule>
  </conditionalFormatting>
  <conditionalFormatting sqref="AI54">
    <cfRule type="expression" dxfId="2027" priority="12931">
      <formula>IF(RIGHT(TEXT(AI54,"0.#"),1)=".",FALSE,TRUE)</formula>
    </cfRule>
    <cfRule type="expression" dxfId="2026" priority="12932">
      <formula>IF(RIGHT(TEXT(AI54,"0.#"),1)=".",TRUE,FALSE)</formula>
    </cfRule>
  </conditionalFormatting>
  <conditionalFormatting sqref="AI53">
    <cfRule type="expression" dxfId="2025" priority="12929">
      <formula>IF(RIGHT(TEXT(AI53,"0.#"),1)=".",FALSE,TRUE)</formula>
    </cfRule>
    <cfRule type="expression" dxfId="2024" priority="12930">
      <formula>IF(RIGHT(TEXT(AI53,"0.#"),1)=".",TRUE,FALSE)</formula>
    </cfRule>
  </conditionalFormatting>
  <conditionalFormatting sqref="AM53">
    <cfRule type="expression" dxfId="2023" priority="12927">
      <formula>IF(RIGHT(TEXT(AM53,"0.#"),1)=".",FALSE,TRUE)</formula>
    </cfRule>
    <cfRule type="expression" dxfId="2022" priority="12928">
      <formula>IF(RIGHT(TEXT(AM53,"0.#"),1)=".",TRUE,FALSE)</formula>
    </cfRule>
  </conditionalFormatting>
  <conditionalFormatting sqref="AM54">
    <cfRule type="expression" dxfId="2021" priority="12925">
      <formula>IF(RIGHT(TEXT(AM54,"0.#"),1)=".",FALSE,TRUE)</formula>
    </cfRule>
    <cfRule type="expression" dxfId="2020" priority="12926">
      <formula>IF(RIGHT(TEXT(AM54,"0.#"),1)=".",TRUE,FALSE)</formula>
    </cfRule>
  </conditionalFormatting>
  <conditionalFormatting sqref="AM55">
    <cfRule type="expression" dxfId="2019" priority="12923">
      <formula>IF(RIGHT(TEXT(AM55,"0.#"),1)=".",FALSE,TRUE)</formula>
    </cfRule>
    <cfRule type="expression" dxfId="2018" priority="12924">
      <formula>IF(RIGHT(TEXT(AM55,"0.#"),1)=".",TRUE,FALSE)</formula>
    </cfRule>
  </conditionalFormatting>
  <conditionalFormatting sqref="AE60">
    <cfRule type="expression" dxfId="2017" priority="12909">
      <formula>IF(RIGHT(TEXT(AE60,"0.#"),1)=".",FALSE,TRUE)</formula>
    </cfRule>
    <cfRule type="expression" dxfId="2016" priority="12910">
      <formula>IF(RIGHT(TEXT(AE60,"0.#"),1)=".",TRUE,FALSE)</formula>
    </cfRule>
  </conditionalFormatting>
  <conditionalFormatting sqref="AE61">
    <cfRule type="expression" dxfId="2015" priority="12907">
      <formula>IF(RIGHT(TEXT(AE61,"0.#"),1)=".",FALSE,TRUE)</formula>
    </cfRule>
    <cfRule type="expression" dxfId="2014" priority="12908">
      <formula>IF(RIGHT(TEXT(AE61,"0.#"),1)=".",TRUE,FALSE)</formula>
    </cfRule>
  </conditionalFormatting>
  <conditionalFormatting sqref="AE62">
    <cfRule type="expression" dxfId="2013" priority="12905">
      <formula>IF(RIGHT(TEXT(AE62,"0.#"),1)=".",FALSE,TRUE)</formula>
    </cfRule>
    <cfRule type="expression" dxfId="2012" priority="12906">
      <formula>IF(RIGHT(TEXT(AE62,"0.#"),1)=".",TRUE,FALSE)</formula>
    </cfRule>
  </conditionalFormatting>
  <conditionalFormatting sqref="AI62">
    <cfRule type="expression" dxfId="2011" priority="12903">
      <formula>IF(RIGHT(TEXT(AI62,"0.#"),1)=".",FALSE,TRUE)</formula>
    </cfRule>
    <cfRule type="expression" dxfId="2010" priority="12904">
      <formula>IF(RIGHT(TEXT(AI62,"0.#"),1)=".",TRUE,FALSE)</formula>
    </cfRule>
  </conditionalFormatting>
  <conditionalFormatting sqref="AI61">
    <cfRule type="expression" dxfId="2009" priority="12901">
      <formula>IF(RIGHT(TEXT(AI61,"0.#"),1)=".",FALSE,TRUE)</formula>
    </cfRule>
    <cfRule type="expression" dxfId="2008" priority="12902">
      <formula>IF(RIGHT(TEXT(AI61,"0.#"),1)=".",TRUE,FALSE)</formula>
    </cfRule>
  </conditionalFormatting>
  <conditionalFormatting sqref="AI60">
    <cfRule type="expression" dxfId="2007" priority="12899">
      <formula>IF(RIGHT(TEXT(AI60,"0.#"),1)=".",FALSE,TRUE)</formula>
    </cfRule>
    <cfRule type="expression" dxfId="2006" priority="12900">
      <formula>IF(RIGHT(TEXT(AI60,"0.#"),1)=".",TRUE,FALSE)</formula>
    </cfRule>
  </conditionalFormatting>
  <conditionalFormatting sqref="AM60">
    <cfRule type="expression" dxfId="2005" priority="12897">
      <formula>IF(RIGHT(TEXT(AM60,"0.#"),1)=".",FALSE,TRUE)</formula>
    </cfRule>
    <cfRule type="expression" dxfId="2004" priority="12898">
      <formula>IF(RIGHT(TEXT(AM60,"0.#"),1)=".",TRUE,FALSE)</formula>
    </cfRule>
  </conditionalFormatting>
  <conditionalFormatting sqref="AM61">
    <cfRule type="expression" dxfId="2003" priority="12895">
      <formula>IF(RIGHT(TEXT(AM61,"0.#"),1)=".",FALSE,TRUE)</formula>
    </cfRule>
    <cfRule type="expression" dxfId="2002" priority="12896">
      <formula>IF(RIGHT(TEXT(AM61,"0.#"),1)=".",TRUE,FALSE)</formula>
    </cfRule>
  </conditionalFormatting>
  <conditionalFormatting sqref="AM62">
    <cfRule type="expression" dxfId="2001" priority="12893">
      <formula>IF(RIGHT(TEXT(AM62,"0.#"),1)=".",FALSE,TRUE)</formula>
    </cfRule>
    <cfRule type="expression" dxfId="2000" priority="12894">
      <formula>IF(RIGHT(TEXT(AM62,"0.#"),1)=".",TRUE,FALSE)</formula>
    </cfRule>
  </conditionalFormatting>
  <conditionalFormatting sqref="AE87">
    <cfRule type="expression" dxfId="1999" priority="12879">
      <formula>IF(RIGHT(TEXT(AE87,"0.#"),1)=".",FALSE,TRUE)</formula>
    </cfRule>
    <cfRule type="expression" dxfId="1998" priority="12880">
      <formula>IF(RIGHT(TEXT(AE87,"0.#"),1)=".",TRUE,FALSE)</formula>
    </cfRule>
  </conditionalFormatting>
  <conditionalFormatting sqref="AE88">
    <cfRule type="expression" dxfId="1997" priority="12877">
      <formula>IF(RIGHT(TEXT(AE88,"0.#"),1)=".",FALSE,TRUE)</formula>
    </cfRule>
    <cfRule type="expression" dxfId="1996" priority="12878">
      <formula>IF(RIGHT(TEXT(AE88,"0.#"),1)=".",TRUE,FALSE)</formula>
    </cfRule>
  </conditionalFormatting>
  <conditionalFormatting sqref="AE89">
    <cfRule type="expression" dxfId="1995" priority="12875">
      <formula>IF(RIGHT(TEXT(AE89,"0.#"),1)=".",FALSE,TRUE)</formula>
    </cfRule>
    <cfRule type="expression" dxfId="1994" priority="12876">
      <formula>IF(RIGHT(TEXT(AE89,"0.#"),1)=".",TRUE,FALSE)</formula>
    </cfRule>
  </conditionalFormatting>
  <conditionalFormatting sqref="AI89">
    <cfRule type="expression" dxfId="1993" priority="12873">
      <formula>IF(RIGHT(TEXT(AI89,"0.#"),1)=".",FALSE,TRUE)</formula>
    </cfRule>
    <cfRule type="expression" dxfId="1992" priority="12874">
      <formula>IF(RIGHT(TEXT(AI89,"0.#"),1)=".",TRUE,FALSE)</formula>
    </cfRule>
  </conditionalFormatting>
  <conditionalFormatting sqref="AI88">
    <cfRule type="expression" dxfId="1991" priority="12871">
      <formula>IF(RIGHT(TEXT(AI88,"0.#"),1)=".",FALSE,TRUE)</formula>
    </cfRule>
    <cfRule type="expression" dxfId="1990" priority="12872">
      <formula>IF(RIGHT(TEXT(AI88,"0.#"),1)=".",TRUE,FALSE)</formula>
    </cfRule>
  </conditionalFormatting>
  <conditionalFormatting sqref="AI87">
    <cfRule type="expression" dxfId="1989" priority="12869">
      <formula>IF(RIGHT(TEXT(AI87,"0.#"),1)=".",FALSE,TRUE)</formula>
    </cfRule>
    <cfRule type="expression" dxfId="1988" priority="12870">
      <formula>IF(RIGHT(TEXT(AI87,"0.#"),1)=".",TRUE,FALSE)</formula>
    </cfRule>
  </conditionalFormatting>
  <conditionalFormatting sqref="AM88">
    <cfRule type="expression" dxfId="1987" priority="12865">
      <formula>IF(RIGHT(TEXT(AM88,"0.#"),1)=".",FALSE,TRUE)</formula>
    </cfRule>
    <cfRule type="expression" dxfId="1986" priority="12866">
      <formula>IF(RIGHT(TEXT(AM88,"0.#"),1)=".",TRUE,FALSE)</formula>
    </cfRule>
  </conditionalFormatting>
  <conditionalFormatting sqref="AM89">
    <cfRule type="expression" dxfId="1985" priority="12863">
      <formula>IF(RIGHT(TEXT(AM89,"0.#"),1)=".",FALSE,TRUE)</formula>
    </cfRule>
    <cfRule type="expression" dxfId="1984" priority="12864">
      <formula>IF(RIGHT(TEXT(AM89,"0.#"),1)=".",TRUE,FALSE)</formula>
    </cfRule>
  </conditionalFormatting>
  <conditionalFormatting sqref="AE92">
    <cfRule type="expression" dxfId="1983" priority="12849">
      <formula>IF(RIGHT(TEXT(AE92,"0.#"),1)=".",FALSE,TRUE)</formula>
    </cfRule>
    <cfRule type="expression" dxfId="1982" priority="12850">
      <formula>IF(RIGHT(TEXT(AE92,"0.#"),1)=".",TRUE,FALSE)</formula>
    </cfRule>
  </conditionalFormatting>
  <conditionalFormatting sqref="AE93">
    <cfRule type="expression" dxfId="1981" priority="12847">
      <formula>IF(RIGHT(TEXT(AE93,"0.#"),1)=".",FALSE,TRUE)</formula>
    </cfRule>
    <cfRule type="expression" dxfId="1980" priority="12848">
      <formula>IF(RIGHT(TEXT(AE93,"0.#"),1)=".",TRUE,FALSE)</formula>
    </cfRule>
  </conditionalFormatting>
  <conditionalFormatting sqref="AE94">
    <cfRule type="expression" dxfId="1979" priority="12845">
      <formula>IF(RIGHT(TEXT(AE94,"0.#"),1)=".",FALSE,TRUE)</formula>
    </cfRule>
    <cfRule type="expression" dxfId="1978" priority="12846">
      <formula>IF(RIGHT(TEXT(AE94,"0.#"),1)=".",TRUE,FALSE)</formula>
    </cfRule>
  </conditionalFormatting>
  <conditionalFormatting sqref="AI94">
    <cfRule type="expression" dxfId="1977" priority="12843">
      <formula>IF(RIGHT(TEXT(AI94,"0.#"),1)=".",FALSE,TRUE)</formula>
    </cfRule>
    <cfRule type="expression" dxfId="1976" priority="12844">
      <formula>IF(RIGHT(TEXT(AI94,"0.#"),1)=".",TRUE,FALSE)</formula>
    </cfRule>
  </conditionalFormatting>
  <conditionalFormatting sqref="AI93">
    <cfRule type="expression" dxfId="1975" priority="12841">
      <formula>IF(RIGHT(TEXT(AI93,"0.#"),1)=".",FALSE,TRUE)</formula>
    </cfRule>
    <cfRule type="expression" dxfId="1974" priority="12842">
      <formula>IF(RIGHT(TEXT(AI93,"0.#"),1)=".",TRUE,FALSE)</formula>
    </cfRule>
  </conditionalFormatting>
  <conditionalFormatting sqref="AI92">
    <cfRule type="expression" dxfId="1973" priority="12839">
      <formula>IF(RIGHT(TEXT(AI92,"0.#"),1)=".",FALSE,TRUE)</formula>
    </cfRule>
    <cfRule type="expression" dxfId="1972" priority="12840">
      <formula>IF(RIGHT(TEXT(AI92,"0.#"),1)=".",TRUE,FALSE)</formula>
    </cfRule>
  </conditionalFormatting>
  <conditionalFormatting sqref="AM92">
    <cfRule type="expression" dxfId="1971" priority="12837">
      <formula>IF(RIGHT(TEXT(AM92,"0.#"),1)=".",FALSE,TRUE)</formula>
    </cfRule>
    <cfRule type="expression" dxfId="1970" priority="12838">
      <formula>IF(RIGHT(TEXT(AM92,"0.#"),1)=".",TRUE,FALSE)</formula>
    </cfRule>
  </conditionalFormatting>
  <conditionalFormatting sqref="AM93">
    <cfRule type="expression" dxfId="1969" priority="12835">
      <formula>IF(RIGHT(TEXT(AM93,"0.#"),1)=".",FALSE,TRUE)</formula>
    </cfRule>
    <cfRule type="expression" dxfId="1968" priority="12836">
      <formula>IF(RIGHT(TEXT(AM93,"0.#"),1)=".",TRUE,FALSE)</formula>
    </cfRule>
  </conditionalFormatting>
  <conditionalFormatting sqref="AM94">
    <cfRule type="expression" dxfId="1967" priority="12833">
      <formula>IF(RIGHT(TEXT(AM94,"0.#"),1)=".",FALSE,TRUE)</formula>
    </cfRule>
    <cfRule type="expression" dxfId="1966" priority="12834">
      <formula>IF(RIGHT(TEXT(AM94,"0.#"),1)=".",TRUE,FALSE)</formula>
    </cfRule>
  </conditionalFormatting>
  <conditionalFormatting sqref="AE97">
    <cfRule type="expression" dxfId="1965" priority="12819">
      <formula>IF(RIGHT(TEXT(AE97,"0.#"),1)=".",FALSE,TRUE)</formula>
    </cfRule>
    <cfRule type="expression" dxfId="1964" priority="12820">
      <formula>IF(RIGHT(TEXT(AE97,"0.#"),1)=".",TRUE,FALSE)</formula>
    </cfRule>
  </conditionalFormatting>
  <conditionalFormatting sqref="AE98">
    <cfRule type="expression" dxfId="1963" priority="12817">
      <formula>IF(RIGHT(TEXT(AE98,"0.#"),1)=".",FALSE,TRUE)</formula>
    </cfRule>
    <cfRule type="expression" dxfId="1962" priority="12818">
      <formula>IF(RIGHT(TEXT(AE98,"0.#"),1)=".",TRUE,FALSE)</formula>
    </cfRule>
  </conditionalFormatting>
  <conditionalFormatting sqref="AE99">
    <cfRule type="expression" dxfId="1961" priority="12815">
      <formula>IF(RIGHT(TEXT(AE99,"0.#"),1)=".",FALSE,TRUE)</formula>
    </cfRule>
    <cfRule type="expression" dxfId="1960" priority="12816">
      <formula>IF(RIGHT(TEXT(AE99,"0.#"),1)=".",TRUE,FALSE)</formula>
    </cfRule>
  </conditionalFormatting>
  <conditionalFormatting sqref="AI99">
    <cfRule type="expression" dxfId="1959" priority="12813">
      <formula>IF(RIGHT(TEXT(AI99,"0.#"),1)=".",FALSE,TRUE)</formula>
    </cfRule>
    <cfRule type="expression" dxfId="1958" priority="12814">
      <formula>IF(RIGHT(TEXT(AI99,"0.#"),1)=".",TRUE,FALSE)</formula>
    </cfRule>
  </conditionalFormatting>
  <conditionalFormatting sqref="AI98">
    <cfRule type="expression" dxfId="1957" priority="12811">
      <formula>IF(RIGHT(TEXT(AI98,"0.#"),1)=".",FALSE,TRUE)</formula>
    </cfRule>
    <cfRule type="expression" dxfId="1956" priority="12812">
      <formula>IF(RIGHT(TEXT(AI98,"0.#"),1)=".",TRUE,FALSE)</formula>
    </cfRule>
  </conditionalFormatting>
  <conditionalFormatting sqref="AI97">
    <cfRule type="expression" dxfId="1955" priority="12809">
      <formula>IF(RIGHT(TEXT(AI97,"0.#"),1)=".",FALSE,TRUE)</formula>
    </cfRule>
    <cfRule type="expression" dxfId="1954" priority="12810">
      <formula>IF(RIGHT(TEXT(AI97,"0.#"),1)=".",TRUE,FALSE)</formula>
    </cfRule>
  </conditionalFormatting>
  <conditionalFormatting sqref="AM97">
    <cfRule type="expression" dxfId="1953" priority="12807">
      <formula>IF(RIGHT(TEXT(AM97,"0.#"),1)=".",FALSE,TRUE)</formula>
    </cfRule>
    <cfRule type="expression" dxfId="1952" priority="12808">
      <formula>IF(RIGHT(TEXT(AM97,"0.#"),1)=".",TRUE,FALSE)</formula>
    </cfRule>
  </conditionalFormatting>
  <conditionalFormatting sqref="AM98">
    <cfRule type="expression" dxfId="1951" priority="12805">
      <formula>IF(RIGHT(TEXT(AM98,"0.#"),1)=".",FALSE,TRUE)</formula>
    </cfRule>
    <cfRule type="expression" dxfId="1950" priority="12806">
      <formula>IF(RIGHT(TEXT(AM98,"0.#"),1)=".",TRUE,FALSE)</formula>
    </cfRule>
  </conditionalFormatting>
  <conditionalFormatting sqref="AM99">
    <cfRule type="expression" dxfId="1949" priority="12803">
      <formula>IF(RIGHT(TEXT(AM99,"0.#"),1)=".",FALSE,TRUE)</formula>
    </cfRule>
    <cfRule type="expression" dxfId="1948" priority="12804">
      <formula>IF(RIGHT(TEXT(AM99,"0.#"),1)=".",TRUE,FALSE)</formula>
    </cfRule>
  </conditionalFormatting>
  <conditionalFormatting sqref="AI101">
    <cfRule type="expression" dxfId="1947" priority="12789">
      <formula>IF(RIGHT(TEXT(AI101,"0.#"),1)=".",FALSE,TRUE)</formula>
    </cfRule>
    <cfRule type="expression" dxfId="1946" priority="12790">
      <formula>IF(RIGHT(TEXT(AI101,"0.#"),1)=".",TRUE,FALSE)</formula>
    </cfRule>
  </conditionalFormatting>
  <conditionalFormatting sqref="AM101">
    <cfRule type="expression" dxfId="1945" priority="12787">
      <formula>IF(RIGHT(TEXT(AM101,"0.#"),1)=".",FALSE,TRUE)</formula>
    </cfRule>
    <cfRule type="expression" dxfId="1944" priority="12788">
      <formula>IF(RIGHT(TEXT(AM101,"0.#"),1)=".",TRUE,FALSE)</formula>
    </cfRule>
  </conditionalFormatting>
  <conditionalFormatting sqref="AE102">
    <cfRule type="expression" dxfId="1943" priority="12785">
      <formula>IF(RIGHT(TEXT(AE102,"0.#"),1)=".",FALSE,TRUE)</formula>
    </cfRule>
    <cfRule type="expression" dxfId="1942" priority="12786">
      <formula>IF(RIGHT(TEXT(AE102,"0.#"),1)=".",TRUE,FALSE)</formula>
    </cfRule>
  </conditionalFormatting>
  <conditionalFormatting sqref="AI102">
    <cfRule type="expression" dxfId="1941" priority="12783">
      <formula>IF(RIGHT(TEXT(AI102,"0.#"),1)=".",FALSE,TRUE)</formula>
    </cfRule>
    <cfRule type="expression" dxfId="1940" priority="12784">
      <formula>IF(RIGHT(TEXT(AI102,"0.#"),1)=".",TRUE,FALSE)</formula>
    </cfRule>
  </conditionalFormatting>
  <conditionalFormatting sqref="AM102">
    <cfRule type="expression" dxfId="1939" priority="12781">
      <formula>IF(RIGHT(TEXT(AM102,"0.#"),1)=".",FALSE,TRUE)</formula>
    </cfRule>
    <cfRule type="expression" dxfId="1938" priority="12782">
      <formula>IF(RIGHT(TEXT(AM102,"0.#"),1)=".",TRUE,FALSE)</formula>
    </cfRule>
  </conditionalFormatting>
  <conditionalFormatting sqref="AQ102">
    <cfRule type="expression" dxfId="1937" priority="12779">
      <formula>IF(RIGHT(TEXT(AQ102,"0.#"),1)=".",FALSE,TRUE)</formula>
    </cfRule>
    <cfRule type="expression" dxfId="1936" priority="12780">
      <formula>IF(RIGHT(TEXT(AQ102,"0.#"),1)=".",TRUE,FALSE)</formula>
    </cfRule>
  </conditionalFormatting>
  <conditionalFormatting sqref="AE104">
    <cfRule type="expression" dxfId="1935" priority="12777">
      <formula>IF(RIGHT(TEXT(AE104,"0.#"),1)=".",FALSE,TRUE)</formula>
    </cfRule>
    <cfRule type="expression" dxfId="1934" priority="12778">
      <formula>IF(RIGHT(TEXT(AE104,"0.#"),1)=".",TRUE,FALSE)</formula>
    </cfRule>
  </conditionalFormatting>
  <conditionalFormatting sqref="AI104">
    <cfRule type="expression" dxfId="1933" priority="12775">
      <formula>IF(RIGHT(TEXT(AI104,"0.#"),1)=".",FALSE,TRUE)</formula>
    </cfRule>
    <cfRule type="expression" dxfId="1932" priority="12776">
      <formula>IF(RIGHT(TEXT(AI104,"0.#"),1)=".",TRUE,FALSE)</formula>
    </cfRule>
  </conditionalFormatting>
  <conditionalFormatting sqref="AM104">
    <cfRule type="expression" dxfId="1931" priority="12773">
      <formula>IF(RIGHT(TEXT(AM104,"0.#"),1)=".",FALSE,TRUE)</formula>
    </cfRule>
    <cfRule type="expression" dxfId="1930" priority="12774">
      <formula>IF(RIGHT(TEXT(AM104,"0.#"),1)=".",TRUE,FALSE)</formula>
    </cfRule>
  </conditionalFormatting>
  <conditionalFormatting sqref="AE105">
    <cfRule type="expression" dxfId="1929" priority="12771">
      <formula>IF(RIGHT(TEXT(AE105,"0.#"),1)=".",FALSE,TRUE)</formula>
    </cfRule>
    <cfRule type="expression" dxfId="1928" priority="12772">
      <formula>IF(RIGHT(TEXT(AE105,"0.#"),1)=".",TRUE,FALSE)</formula>
    </cfRule>
  </conditionalFormatting>
  <conditionalFormatting sqref="AI105">
    <cfRule type="expression" dxfId="1927" priority="12769">
      <formula>IF(RIGHT(TEXT(AI105,"0.#"),1)=".",FALSE,TRUE)</formula>
    </cfRule>
    <cfRule type="expression" dxfId="1926" priority="12770">
      <formula>IF(RIGHT(TEXT(AI105,"0.#"),1)=".",TRUE,FALSE)</formula>
    </cfRule>
  </conditionalFormatting>
  <conditionalFormatting sqref="AM105">
    <cfRule type="expression" dxfId="1925" priority="12767">
      <formula>IF(RIGHT(TEXT(AM105,"0.#"),1)=".",FALSE,TRUE)</formula>
    </cfRule>
    <cfRule type="expression" dxfId="1924" priority="12768">
      <formula>IF(RIGHT(TEXT(AM105,"0.#"),1)=".",TRUE,FALSE)</formula>
    </cfRule>
  </conditionalFormatting>
  <conditionalFormatting sqref="AE107">
    <cfRule type="expression" dxfId="1923" priority="12763">
      <formula>IF(RIGHT(TEXT(AE107,"0.#"),1)=".",FALSE,TRUE)</formula>
    </cfRule>
    <cfRule type="expression" dxfId="1922" priority="12764">
      <formula>IF(RIGHT(TEXT(AE107,"0.#"),1)=".",TRUE,FALSE)</formula>
    </cfRule>
  </conditionalFormatting>
  <conditionalFormatting sqref="AI107">
    <cfRule type="expression" dxfId="1921" priority="12761">
      <formula>IF(RIGHT(TEXT(AI107,"0.#"),1)=".",FALSE,TRUE)</formula>
    </cfRule>
    <cfRule type="expression" dxfId="1920" priority="12762">
      <formula>IF(RIGHT(TEXT(AI107,"0.#"),1)=".",TRUE,FALSE)</formula>
    </cfRule>
  </conditionalFormatting>
  <conditionalFormatting sqref="AM107">
    <cfRule type="expression" dxfId="1919" priority="12759">
      <formula>IF(RIGHT(TEXT(AM107,"0.#"),1)=".",FALSE,TRUE)</formula>
    </cfRule>
    <cfRule type="expression" dxfId="1918" priority="12760">
      <formula>IF(RIGHT(TEXT(AM107,"0.#"),1)=".",TRUE,FALSE)</formula>
    </cfRule>
  </conditionalFormatting>
  <conditionalFormatting sqref="AE108">
    <cfRule type="expression" dxfId="1917" priority="12757">
      <formula>IF(RIGHT(TEXT(AE108,"0.#"),1)=".",FALSE,TRUE)</formula>
    </cfRule>
    <cfRule type="expression" dxfId="1916" priority="12758">
      <formula>IF(RIGHT(TEXT(AE108,"0.#"),1)=".",TRUE,FALSE)</formula>
    </cfRule>
  </conditionalFormatting>
  <conditionalFormatting sqref="AI108">
    <cfRule type="expression" dxfId="1915" priority="12755">
      <formula>IF(RIGHT(TEXT(AI108,"0.#"),1)=".",FALSE,TRUE)</formula>
    </cfRule>
    <cfRule type="expression" dxfId="1914" priority="12756">
      <formula>IF(RIGHT(TEXT(AI108,"0.#"),1)=".",TRUE,FALSE)</formula>
    </cfRule>
  </conditionalFormatting>
  <conditionalFormatting sqref="AM108">
    <cfRule type="expression" dxfId="1913" priority="12753">
      <formula>IF(RIGHT(TEXT(AM108,"0.#"),1)=".",FALSE,TRUE)</formula>
    </cfRule>
    <cfRule type="expression" dxfId="1912" priority="12754">
      <formula>IF(RIGHT(TEXT(AM108,"0.#"),1)=".",TRUE,FALSE)</formula>
    </cfRule>
  </conditionalFormatting>
  <conditionalFormatting sqref="AE110">
    <cfRule type="expression" dxfId="1911" priority="12749">
      <formula>IF(RIGHT(TEXT(AE110,"0.#"),1)=".",FALSE,TRUE)</formula>
    </cfRule>
    <cfRule type="expression" dxfId="1910" priority="12750">
      <formula>IF(RIGHT(TEXT(AE110,"0.#"),1)=".",TRUE,FALSE)</formula>
    </cfRule>
  </conditionalFormatting>
  <conditionalFormatting sqref="AI110">
    <cfRule type="expression" dxfId="1909" priority="12747">
      <formula>IF(RIGHT(TEXT(AI110,"0.#"),1)=".",FALSE,TRUE)</formula>
    </cfRule>
    <cfRule type="expression" dxfId="1908" priority="12748">
      <formula>IF(RIGHT(TEXT(AI110,"0.#"),1)=".",TRUE,FALSE)</formula>
    </cfRule>
  </conditionalFormatting>
  <conditionalFormatting sqref="AM110">
    <cfRule type="expression" dxfId="1907" priority="12745">
      <formula>IF(RIGHT(TEXT(AM110,"0.#"),1)=".",FALSE,TRUE)</formula>
    </cfRule>
    <cfRule type="expression" dxfId="1906" priority="12746">
      <formula>IF(RIGHT(TEXT(AM110,"0.#"),1)=".",TRUE,FALSE)</formula>
    </cfRule>
  </conditionalFormatting>
  <conditionalFormatting sqref="AE111">
    <cfRule type="expression" dxfId="1905" priority="12743">
      <formula>IF(RIGHT(TEXT(AE111,"0.#"),1)=".",FALSE,TRUE)</formula>
    </cfRule>
    <cfRule type="expression" dxfId="1904" priority="12744">
      <formula>IF(RIGHT(TEXT(AE111,"0.#"),1)=".",TRUE,FALSE)</formula>
    </cfRule>
  </conditionalFormatting>
  <conditionalFormatting sqref="AI111">
    <cfRule type="expression" dxfId="1903" priority="12741">
      <formula>IF(RIGHT(TEXT(AI111,"0.#"),1)=".",FALSE,TRUE)</formula>
    </cfRule>
    <cfRule type="expression" dxfId="1902" priority="12742">
      <formula>IF(RIGHT(TEXT(AI111,"0.#"),1)=".",TRUE,FALSE)</formula>
    </cfRule>
  </conditionalFormatting>
  <conditionalFormatting sqref="AM111">
    <cfRule type="expression" dxfId="1901" priority="12739">
      <formula>IF(RIGHT(TEXT(AM111,"0.#"),1)=".",FALSE,TRUE)</formula>
    </cfRule>
    <cfRule type="expression" dxfId="1900" priority="12740">
      <formula>IF(RIGHT(TEXT(AM111,"0.#"),1)=".",TRUE,FALSE)</formula>
    </cfRule>
  </conditionalFormatting>
  <conditionalFormatting sqref="AE113">
    <cfRule type="expression" dxfId="1899" priority="12735">
      <formula>IF(RIGHT(TEXT(AE113,"0.#"),1)=".",FALSE,TRUE)</formula>
    </cfRule>
    <cfRule type="expression" dxfId="1898" priority="12736">
      <formula>IF(RIGHT(TEXT(AE113,"0.#"),1)=".",TRUE,FALSE)</formula>
    </cfRule>
  </conditionalFormatting>
  <conditionalFormatting sqref="AI113">
    <cfRule type="expression" dxfId="1897" priority="12733">
      <formula>IF(RIGHT(TEXT(AI113,"0.#"),1)=".",FALSE,TRUE)</formula>
    </cfRule>
    <cfRule type="expression" dxfId="1896" priority="12734">
      <formula>IF(RIGHT(TEXT(AI113,"0.#"),1)=".",TRUE,FALSE)</formula>
    </cfRule>
  </conditionalFormatting>
  <conditionalFormatting sqref="AM113">
    <cfRule type="expression" dxfId="1895" priority="12731">
      <formula>IF(RIGHT(TEXT(AM113,"0.#"),1)=".",FALSE,TRUE)</formula>
    </cfRule>
    <cfRule type="expression" dxfId="1894" priority="12732">
      <formula>IF(RIGHT(TEXT(AM113,"0.#"),1)=".",TRUE,FALSE)</formula>
    </cfRule>
  </conditionalFormatting>
  <conditionalFormatting sqref="AE114">
    <cfRule type="expression" dxfId="1893" priority="12729">
      <formula>IF(RIGHT(TEXT(AE114,"0.#"),1)=".",FALSE,TRUE)</formula>
    </cfRule>
    <cfRule type="expression" dxfId="1892" priority="12730">
      <formula>IF(RIGHT(TEXT(AE114,"0.#"),1)=".",TRUE,FALSE)</formula>
    </cfRule>
  </conditionalFormatting>
  <conditionalFormatting sqref="AI114">
    <cfRule type="expression" dxfId="1891" priority="12727">
      <formula>IF(RIGHT(TEXT(AI114,"0.#"),1)=".",FALSE,TRUE)</formula>
    </cfRule>
    <cfRule type="expression" dxfId="1890" priority="12728">
      <formula>IF(RIGHT(TEXT(AI114,"0.#"),1)=".",TRUE,FALSE)</formula>
    </cfRule>
  </conditionalFormatting>
  <conditionalFormatting sqref="AM114">
    <cfRule type="expression" dxfId="1889" priority="12725">
      <formula>IF(RIGHT(TEXT(AM114,"0.#"),1)=".",FALSE,TRUE)</formula>
    </cfRule>
    <cfRule type="expression" dxfId="1888" priority="12726">
      <formula>IF(RIGHT(TEXT(AM114,"0.#"),1)=".",TRUE,FALSE)</formula>
    </cfRule>
  </conditionalFormatting>
  <conditionalFormatting sqref="AE116 AQ116">
    <cfRule type="expression" dxfId="1887" priority="12721">
      <formula>IF(RIGHT(TEXT(AE116,"0.#"),1)=".",FALSE,TRUE)</formula>
    </cfRule>
    <cfRule type="expression" dxfId="1886" priority="12722">
      <formula>IF(RIGHT(TEXT(AE116,"0.#"),1)=".",TRUE,FALSE)</formula>
    </cfRule>
  </conditionalFormatting>
  <conditionalFormatting sqref="AI116 AM116">
    <cfRule type="expression" dxfId="1885" priority="12719">
      <formula>IF(RIGHT(TEXT(AI116,"0.#"),1)=".",FALSE,TRUE)</formula>
    </cfRule>
    <cfRule type="expression" dxfId="1884" priority="12720">
      <formula>IF(RIGHT(TEXT(AI116,"0.#"),1)=".",TRUE,FALSE)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4" manualBreakCount="4">
    <brk id="79" max="49" man="1"/>
    <brk id="699" max="49" man="1"/>
    <brk id="725" max="49" man="1"/>
    <brk id="75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469</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t="s">
        <v>469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2017-06-14T05:50:12Z</cp:lastPrinted>
  <dcterms:created xsi:type="dcterms:W3CDTF">2012-03-13T00:50:25Z</dcterms:created>
  <dcterms:modified xsi:type="dcterms:W3CDTF">2017-06-27T12:59:21Z</dcterms:modified>
</cp:coreProperties>
</file>