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 交通支援課\◆◆◆Ｈ30年度予算◆◆◆\行政事業レビュー\170703 H29行政事業レビューシート再修正\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P28" authorId="0" shapeId="0">
      <text>
        <r>
          <rPr>
            <b/>
            <sz val="9"/>
            <color indexed="81"/>
            <rFont val="ＭＳ Ｐゴシック"/>
            <family val="3"/>
            <charset val="128"/>
          </rPr>
          <t xml:space="preserve">端数処理による
</t>
        </r>
      </text>
    </comment>
  </commentList>
</comments>
</file>

<file path=xl/sharedStrings.xml><?xml version="1.0" encoding="utf-8"?>
<sst xmlns="http://schemas.openxmlformats.org/spreadsheetml/2006/main" count="3114" uniqueCount="658">
  <si>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</si>
  <si>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</si>
  <si>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</si>
  <si>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</si>
  <si>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</si>
  <si>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</si>
  <si>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</si>
  <si>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</si>
  <si>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</si>
  <si>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</si>
  <si>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</si>
  <si>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</si>
  <si>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</si>
  <si>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</si>
  <si>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</si>
  <si>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</si>
  <si>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</si>
  <si>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</si>
  <si>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</si>
  <si>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</si>
  <si>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</si>
  <si>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</si>
  <si>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</si>
  <si>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</si>
  <si>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</si>
  <si>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</si>
  <si>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</si>
  <si>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</si>
  <si>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</si>
  <si>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</si>
  <si>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</si>
  <si>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</si>
  <si>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</si>
  <si>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</si>
  <si>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</si>
  <si>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</si>
  <si>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</si>
  <si>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</si>
  <si>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</si>
  <si>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</si>
  <si>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</si>
  <si>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</si>
  <si>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</si>
  <si>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</si>
  <si>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</si>
  <si>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</si>
  <si>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</si>
  <si>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</si>
  <si>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</si>
  <si>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</si>
  <si>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</si>
  <si>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</si>
  <si>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</si>
  <si>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</si>
  <si>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</si>
  <si>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</si>
  <si>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</si>
  <si>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</si>
  <si>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</si>
  <si>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</si>
  <si>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</si>
  <si>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</si>
  <si>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</si>
  <si>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</si>
  <si>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</si>
  <si>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</si>
  <si>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</si>
  <si>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</si>
  <si>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</si>
  <si>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</si>
  <si>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</si>
  <si>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</si>
  <si>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</si>
  <si>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</si>
  <si>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</si>
  <si>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</si>
  <si>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</si>
  <si>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</si>
  <si>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</si>
  <si>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</si>
  <si>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</si>
  <si>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</si>
  <si>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</si>
  <si>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</si>
  <si>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</si>
  <si>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</si>
  <si>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</si>
  <si>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</si>
  <si>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</si>
  <si>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</si>
  <si>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</si>
  <si>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</si>
  <si>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</si>
  <si>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</si>
  <si>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</si>
  <si>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</si>
  <si>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</si>
  <si>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</si>
  <si>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</si>
  <si>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</si>
  <si>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</si>
  <si>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</si>
  <si>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</si>
  <si>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</si>
  <si>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</si>
  <si>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</si>
  <si>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</si>
  <si>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</si>
  <si>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</si>
  <si>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</si>
  <si>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</si>
  <si>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</si>
  <si>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</si>
  <si>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</si>
  <si>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</si>
  <si>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</si>
  <si>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</si>
  <si>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</si>
  <si>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</si>
  <si>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</si>
  <si>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</si>
  <si>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</si>
  <si>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</si>
  <si>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</si>
  <si>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</si>
  <si>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</si>
  <si>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</si>
  <si>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</si>
  <si>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</si>
  <si>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</si>
  <si>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</si>
  <si>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</si>
  <si>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</si>
  <si>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</si>
  <si>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</si>
  <si>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</si>
  <si>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</si>
  <si>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</si>
  <si>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</si>
  <si>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</si>
  <si>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</si>
  <si>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</si>
  <si>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</si>
  <si>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</si>
  <si>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</si>
  <si>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</si>
  <si>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</si>
  <si>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</si>
  <si>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</si>
  <si>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</si>
  <si>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</si>
  <si>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</si>
  <si>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</si>
  <si>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</si>
  <si>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</si>
  <si>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</si>
  <si>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</si>
  <si>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</si>
  <si>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</si>
  <si>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</si>
  <si>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</si>
  <si>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</si>
  <si>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</si>
  <si>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</si>
  <si>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</si>
  <si>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</si>
  <si>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</si>
  <si>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</si>
  <si>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</si>
  <si>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</si>
  <si>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</si>
  <si>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</si>
  <si>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</si>
  <si>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</si>
  <si>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</si>
  <si>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</si>
  <si>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</si>
  <si>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</si>
  <si>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</si>
  <si>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</si>
  <si>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</si>
  <si>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</si>
  <si>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</si>
  <si>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</si>
  <si>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</si>
  <si>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</si>
  <si>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</si>
  <si>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</si>
  <si>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</si>
  <si>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</si>
  <si>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</si>
  <si>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</si>
  <si>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</si>
  <si>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</si>
  <si>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</si>
  <si>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</si>
  <si>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</si>
  <si>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</si>
  <si>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</si>
  <si>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</si>
  <si>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</si>
  <si>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</si>
  <si>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</si>
  <si>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</si>
  <si>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</si>
  <si>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</si>
  <si>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</si>
  <si>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</si>
  <si>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</si>
  <si>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</si>
  <si>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</si>
  <si>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</si>
  <si>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</si>
  <si>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</si>
  <si>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</si>
  <si>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</si>
  <si>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</si>
  <si>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</si>
  <si>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</si>
  <si>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</si>
  <si>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</si>
  <si>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</si>
  <si>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</si>
  <si>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</si>
  <si>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</si>
  <si>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</si>
  <si>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</si>
  <si>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</si>
  <si>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</si>
  <si>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</si>
  <si>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</si>
  <si>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</si>
  <si>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</si>
  <si>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</si>
  <si>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</si>
  <si>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</si>
  <si>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</si>
  <si>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</si>
  <si>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</si>
  <si>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</si>
  <si>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</si>
  <si>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</si>
  <si>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</si>
  <si>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</si>
  <si>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</si>
  <si>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</si>
  <si>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</si>
  <si>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</si>
  <si>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</si>
  <si>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</si>
  <si>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</si>
  <si>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</si>
  <si>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</si>
  <si>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</si>
  <si>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</si>
  <si>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</si>
  <si>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</si>
  <si>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</si>
  <si>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</si>
  <si>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</si>
  <si>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</si>
  <si>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</si>
  <si>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</si>
  <si>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</si>
  <si>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</si>
  <si>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</si>
  <si>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</si>
  <si>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</si>
  <si>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</si>
  <si>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</si>
  <si>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</si>
  <si>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</si>
  <si>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</si>
  <si>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</si>
  <si>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</si>
  <si>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</si>
  <si>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</si>
  <si>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</si>
  <si>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</si>
  <si>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</si>
  <si>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</si>
  <si>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</si>
  <si>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</si>
  <si>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</si>
  <si>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</si>
  <si>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</si>
  <si>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</si>
  <si>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</si>
  <si>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</si>
  <si>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</si>
  <si>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</si>
  <si>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</si>
  <si>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</si>
  <si>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</si>
  <si>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</si>
  <si>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</si>
  <si>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</si>
  <si>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</si>
  <si>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</si>
  <si>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</si>
  <si>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</si>
  <si>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</si>
  <si>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</si>
  <si>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</si>
  <si>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</si>
  <si>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</si>
  <si>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</si>
  <si>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</si>
  <si>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</si>
  <si>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</si>
  <si>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</si>
  <si>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</si>
  <si>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</si>
  <si>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</si>
  <si>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</si>
  <si>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</si>
  <si>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</si>
  <si>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</si>
  <si>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</si>
  <si>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</si>
  <si>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</si>
  <si>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</si>
  <si>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</si>
  <si>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</si>
  <si>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</si>
  <si>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</si>
  <si>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</si>
  <si>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</si>
  <si>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</si>
  <si>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</si>
  <si>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</si>
  <si>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</si>
  <si>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</si>
  <si>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</si>
  <si>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</si>
  <si>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</si>
  <si>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</si>
  <si>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</si>
  <si>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</si>
  <si>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</si>
  <si>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</si>
  <si>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</si>
  <si>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</si>
  <si>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</si>
  <si>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</si>
  <si>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</si>
  <si>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</si>
  <si>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</si>
  <si>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</si>
  <si>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</si>
  <si>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</si>
  <si>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</si>
  <si>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</si>
  <si>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</si>
  <si>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</si>
  <si>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</si>
  <si>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</si>
  <si>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</si>
  <si>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</si>
  <si>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</si>
  <si>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</si>
  <si>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</si>
  <si>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</si>
  <si>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</si>
  <si>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</si>
  <si>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</si>
  <si>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</si>
  <si>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</si>
  <si>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</si>
  <si>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</si>
  <si>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</si>
  <si>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</si>
  <si>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</si>
  <si>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</si>
  <si>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</si>
  <si>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</si>
  <si>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</si>
  <si>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</si>
  <si>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</si>
  <si>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</si>
  <si>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</si>
  <si>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</si>
  <si>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</si>
  <si>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</si>
  <si>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</si>
  <si>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</si>
  <si>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</si>
  <si>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</si>
  <si>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</si>
  <si>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</si>
  <si>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</si>
  <si>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</si>
  <si>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</si>
  <si>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</si>
  <si>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</si>
  <si>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</si>
  <si>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</si>
  <si>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</si>
  <si>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</si>
  <si>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</si>
  <si>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</si>
  <si>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</si>
  <si>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</si>
  <si>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</si>
  <si>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</si>
  <si>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</si>
  <si>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</si>
  <si>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</si>
  <si>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</si>
  <si>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</si>
  <si>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</si>
  <si>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</si>
  <si>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</si>
  <si>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</si>
  <si>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</si>
  <si>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</si>
  <si>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</si>
  <si>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</si>
  <si>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</si>
  <si>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</si>
  <si>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</si>
  <si>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</si>
  <si>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</si>
  <si>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</si>
  <si>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</si>
  <si>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</si>
  <si>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</si>
  <si>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</si>
  <si>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</si>
  <si>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</si>
  <si>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</si>
  <si>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</si>
  <si>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</si>
  <si>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</si>
  <si>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</si>
  <si>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</si>
  <si>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</si>
  <si>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</si>
  <si>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</si>
  <si>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</si>
  <si>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</si>
  <si>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</si>
  <si>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</si>
  <si>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</si>
  <si>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</si>
  <si>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</si>
  <si>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</si>
  <si>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</si>
  <si>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</si>
  <si>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</si>
  <si>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</si>
  <si>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</si>
  <si>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</si>
  <si>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</si>
  <si>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</si>
  <si>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</si>
  <si>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</si>
  <si>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</si>
  <si>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</si>
  <si>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</si>
  <si>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</si>
  <si>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</si>
  <si>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</si>
  <si>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</si>
  <si>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</si>
  <si>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</si>
  <si>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</si>
  <si>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</si>
  <si>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</si>
  <si>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</si>
  <si>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</si>
  <si>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</si>
  <si>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</si>
  <si>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</si>
  <si>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</si>
  <si>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</si>
  <si>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</si>
  <si>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</si>
  <si>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</si>
  <si>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</si>
  <si>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</si>
  <si>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</si>
  <si>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</si>
  <si>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</si>
  <si>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</si>
  <si>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</si>
  <si>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</si>
  <si>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</si>
  <si>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</si>
  <si>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</si>
  <si>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</si>
  <si>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</si>
  <si>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</si>
  <si>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</si>
  <si>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</si>
  <si>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</si>
  <si>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</si>
  <si>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</si>
  <si>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</si>
  <si>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</si>
  <si>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</si>
  <si>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</si>
  <si>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</si>
  <si>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</si>
  <si>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</si>
  <si>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</si>
  <si>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</si>
  <si>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</si>
  <si>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</si>
  <si>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</si>
  <si>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</si>
  <si>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</si>
  <si>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</si>
  <si>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</si>
  <si>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</si>
  <si>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</si>
  <si>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</si>
  <si>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</si>
  <si>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</si>
  <si>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</si>
  <si>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</si>
  <si>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</si>
  <si>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</si>
  <si>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</si>
  <si>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</si>
  <si>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</si>
  <si>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</si>
  <si>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</si>
  <si>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</si>
  <si>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</si>
  <si>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</si>
  <si>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</si>
  <si>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</si>
  <si>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</si>
  <si>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</si>
  <si>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</si>
  <si>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</si>
  <si>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</si>
  <si>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</si>
  <si>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</si>
  <si>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</si>
  <si>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</si>
  <si>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</si>
  <si>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</si>
  <si>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
  </si>
  <si>
    <t>平成２３年度</t>
    <rPh sb="0" eb="2">
      <t>ヘイセイ</t>
    </rPh>
    <rPh sb="4" eb="5">
      <t>ネン</t>
    </rPh>
    <rPh sb="5" eb="6">
      <t>ド</t>
    </rPh>
    <phoneticPr fontId="6"/>
  </si>
  <si>
    <t>終了予定なし</t>
    <rPh sb="0" eb="2">
      <t>シュウリョウ</t>
    </rPh>
    <rPh sb="2" eb="4">
      <t>ヨテイ</t>
    </rPh>
    <phoneticPr fontId="6"/>
  </si>
  <si>
    <t>総合政策局</t>
    <rPh sb="0" eb="2">
      <t>ソウゴウ</t>
    </rPh>
    <rPh sb="2" eb="5">
      <t>セイサクキョク</t>
    </rPh>
    <phoneticPr fontId="1"/>
  </si>
  <si>
    <t>交通支援課</t>
    <rPh sb="0" eb="2">
      <t>コウツウ</t>
    </rPh>
    <rPh sb="2" eb="5">
      <t>シエンカ</t>
    </rPh>
    <phoneticPr fontId="1"/>
  </si>
  <si>
    <t>課長 杉山　忠継</t>
    <rPh sb="0" eb="2">
      <t>カチョウ</t>
    </rPh>
    <rPh sb="3" eb="5">
      <t>スギヤマ</t>
    </rPh>
    <rPh sb="6" eb="7">
      <t>タダ</t>
    </rPh>
    <rPh sb="7" eb="8">
      <t>ツ</t>
    </rPh>
    <phoneticPr fontId="3"/>
  </si>
  <si>
    <t>○</t>
  </si>
  <si>
    <t>○</t>
    <phoneticPr fontId="6"/>
  </si>
  <si>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3"/>
  </si>
  <si>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</si>
  <si>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</si>
  <si>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t>
    <phoneticPr fontId="6"/>
  </si>
  <si>
    <t>-</t>
  </si>
  <si>
    <t>地方バス路線の維持率</t>
  </si>
  <si>
    <t>有人離島のうち航路が就航している離島の割合</t>
  </si>
  <si>
    <t>生活交通手段として航空輸送が必要である離島のうち航空輸送が維持されている離島の割合</t>
  </si>
  <si>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4"/>
  </si>
  <si>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4"/>
  </si>
  <si>
    <t>職員旅費</t>
    <rPh sb="0" eb="2">
      <t>ショクイン</t>
    </rPh>
    <rPh sb="2" eb="4">
      <t>リョヒ</t>
    </rPh>
    <phoneticPr fontId="4"/>
  </si>
  <si>
    <t>委員等旅費</t>
    <rPh sb="0" eb="2">
      <t>イイン</t>
    </rPh>
    <rPh sb="2" eb="3">
      <t>トウ</t>
    </rPh>
    <rPh sb="3" eb="5">
      <t>リョヒ</t>
    </rPh>
    <phoneticPr fontId="4"/>
  </si>
  <si>
    <t>諸謝金</t>
    <rPh sb="0" eb="3">
      <t>ショシャキン</t>
    </rPh>
    <phoneticPr fontId="6"/>
  </si>
  <si>
    <t>８．都市・地域交通等の快適性、利便性の向上</t>
  </si>
  <si>
    <t>２７．地域公共交通の維持・活性化を推進する</t>
  </si>
  <si>
    <t>件</t>
  </si>
  <si>
    <t>-</t>
    <phoneticPr fontId="6"/>
  </si>
  <si>
    <t>補助金交付決定額（百万円）（Ｘ）　／件数（Ｙ）　　　　　　　　　　　　　　</t>
  </si>
  <si>
    <t>40,881/1,039</t>
  </si>
  <si>
    <t>32,558/1,128</t>
  </si>
  <si>
    <t>百万円</t>
  </si>
  <si>
    <t>　　Ｘ/Ｙ</t>
  </si>
  <si>
    <t>（１０５）地域公共交通網形成計画の策定総数</t>
    <rPh sb="5" eb="7">
      <t>チイキ</t>
    </rPh>
    <rPh sb="7" eb="9">
      <t>コウキョウ</t>
    </rPh>
    <rPh sb="9" eb="11">
      <t>コウツウ</t>
    </rPh>
    <rPh sb="11" eb="12">
      <t>モウ</t>
    </rPh>
    <rPh sb="12" eb="14">
      <t>ケイセイ</t>
    </rPh>
    <rPh sb="14" eb="16">
      <t>ケイカク</t>
    </rPh>
    <rPh sb="17" eb="19">
      <t>サクテイ</t>
    </rPh>
    <rPh sb="19" eb="21">
      <t>ソウスウ</t>
    </rPh>
    <phoneticPr fontId="6"/>
  </si>
  <si>
    <t>（１０６）バスロケーションシステムが導入された系統数</t>
    <rPh sb="18" eb="20">
      <t>ドウニュウ</t>
    </rPh>
    <rPh sb="23" eb="25">
      <t>ケイトウ</t>
    </rPh>
    <rPh sb="25" eb="26">
      <t>スウ</t>
    </rPh>
    <phoneticPr fontId="6"/>
  </si>
  <si>
    <t>系統</t>
    <rPh sb="0" eb="2">
      <t>ケイトウ</t>
    </rPh>
    <phoneticPr fontId="6"/>
  </si>
  <si>
    <t>（１０７）地方バス路線の維持率</t>
    <rPh sb="5" eb="7">
      <t>チホウ</t>
    </rPh>
    <rPh sb="9" eb="11">
      <t>ロセン</t>
    </rPh>
    <rPh sb="12" eb="14">
      <t>イジ</t>
    </rPh>
    <rPh sb="14" eb="15">
      <t>リツ</t>
    </rPh>
    <phoneticPr fontId="6"/>
  </si>
  <si>
    <t>%</t>
  </si>
  <si>
    <t>（１０８）航路、航空路が確保されている有人離島の割合（航路）</t>
    <rPh sb="5" eb="7">
      <t>コウロ</t>
    </rPh>
    <rPh sb="8" eb="11">
      <t>コウクウロ</t>
    </rPh>
    <rPh sb="12" eb="14">
      <t>カクホ</t>
    </rPh>
    <rPh sb="19" eb="21">
      <t>ユウジン</t>
    </rPh>
    <rPh sb="21" eb="23">
      <t>リトウ</t>
    </rPh>
    <rPh sb="24" eb="26">
      <t>ワリアイ</t>
    </rPh>
    <rPh sb="27" eb="29">
      <t>コウロ</t>
    </rPh>
    <phoneticPr fontId="6"/>
  </si>
  <si>
    <t>（１０８）航路、航空路が確保されている有人離島の割合（航空路）</t>
    <rPh sb="27" eb="30">
      <t>コウクウロ</t>
    </rPh>
    <phoneticPr fontId="6"/>
  </si>
  <si>
    <t>本事業は地域公共交通の確保・維持・改善することを目的としており、交通手段の確保や維持、様々な障害（バリア）の改善など行うことにより、地域公共交通の維持・活性化を推進するものである。</t>
    <rPh sb="0" eb="1">
      <t>ホン</t>
    </rPh>
    <rPh sb="1" eb="3">
      <t>ジギョウ</t>
    </rPh>
    <rPh sb="24" eb="26">
      <t>モクテキ</t>
    </rPh>
    <rPh sb="32" eb="34">
      <t>コウツウ</t>
    </rPh>
    <rPh sb="34" eb="36">
      <t>シュダン</t>
    </rPh>
    <rPh sb="40" eb="42">
      <t>イジ</t>
    </rPh>
    <rPh sb="54" eb="56">
      <t>カイゼン</t>
    </rPh>
    <rPh sb="58" eb="59">
      <t>オコナ</t>
    </rPh>
    <phoneticPr fontId="6"/>
  </si>
  <si>
    <t>（１０９）鉄道事業再構築実施計画（鉄道の上下分離等）の認定件数</t>
    <rPh sb="5" eb="7">
      <t>テツドウ</t>
    </rPh>
    <rPh sb="7" eb="9">
      <t>ジギョウ</t>
    </rPh>
    <rPh sb="9" eb="12">
      <t>サイコウチク</t>
    </rPh>
    <rPh sb="12" eb="14">
      <t>ジッシ</t>
    </rPh>
    <rPh sb="14" eb="16">
      <t>ケイカク</t>
    </rPh>
    <rPh sb="17" eb="19">
      <t>テツドウ</t>
    </rPh>
    <rPh sb="20" eb="22">
      <t>ジョウゲ</t>
    </rPh>
    <rPh sb="22" eb="24">
      <t>ブンリ</t>
    </rPh>
    <rPh sb="24" eb="25">
      <t>トウ</t>
    </rPh>
    <rPh sb="27" eb="29">
      <t>ニンテイ</t>
    </rPh>
    <rPh sb="29" eb="31">
      <t>ケンスウ</t>
    </rPh>
    <phoneticPr fontId="6"/>
  </si>
  <si>
    <t>（１１０）デマンド交通の導入数</t>
    <rPh sb="9" eb="11">
      <t>コウツウ</t>
    </rPh>
    <rPh sb="12" eb="14">
      <t>ドウニュウ</t>
    </rPh>
    <rPh sb="14" eb="15">
      <t>スウ</t>
    </rPh>
    <phoneticPr fontId="6"/>
  </si>
  <si>
    <t>（１１１）ＬＲＴの導入割合（低床式路面電車の導入割合）</t>
    <rPh sb="9" eb="11">
      <t>ドウニュウ</t>
    </rPh>
    <rPh sb="11" eb="13">
      <t>ワリアイ</t>
    </rPh>
    <rPh sb="14" eb="16">
      <t>テイショウ</t>
    </rPh>
    <rPh sb="16" eb="17">
      <t>シキ</t>
    </rPh>
    <rPh sb="17" eb="19">
      <t>ロメン</t>
    </rPh>
    <rPh sb="19" eb="21">
      <t>デンシャ</t>
    </rPh>
    <rPh sb="22" eb="24">
      <t>ドウニュウ</t>
    </rPh>
    <rPh sb="24" eb="26">
      <t>ワリアイ</t>
    </rPh>
    <phoneticPr fontId="6"/>
  </si>
  <si>
    <t>地域の生活交通を巡る厳しい現状を踏まえれば、地域の生活交通の確保は待ったなしの全国的な課題となっている。</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</si>
  <si>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</si>
  <si>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</si>
  <si>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無</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</si>
  <si>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6"/>
  </si>
  <si>
    <t>‐</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</si>
  <si>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</si>
  <si>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</si>
  <si>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</si>
  <si>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本事業の活用による地域の取組みに対する支援で、存続が危機に瀕している地域の生活交通の確保・維持等が可能となっており、活動実績は概ね見込みどおりである。</t>
  </si>
  <si>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</si>
  <si>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</si>
  <si>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新23-1006</t>
  </si>
  <si>
    <t>件</t>
    <rPh sb="0" eb="1">
      <t>ケン</t>
    </rPh>
    <phoneticPr fontId="6"/>
  </si>
  <si>
    <t>市町村</t>
    <rPh sb="0" eb="3">
      <t>シチョウソン</t>
    </rPh>
    <phoneticPr fontId="6"/>
  </si>
  <si>
    <t>-</t>
    <phoneticPr fontId="6"/>
  </si>
  <si>
    <t>雑役務費</t>
    <phoneticPr fontId="6"/>
  </si>
  <si>
    <t>地域公共交通フォローアップ調査</t>
    <phoneticPr fontId="6"/>
  </si>
  <si>
    <t>職員旅費</t>
    <phoneticPr fontId="6"/>
  </si>
  <si>
    <t>職員の出張旅費</t>
    <phoneticPr fontId="6"/>
  </si>
  <si>
    <t>D.（株）ケー・シー・エス　北陸支社</t>
    <phoneticPr fontId="6"/>
  </si>
  <si>
    <t>補助金</t>
    <rPh sb="0" eb="3">
      <t>ホジョキン</t>
    </rPh>
    <phoneticPr fontId="6"/>
  </si>
  <si>
    <t>地域公共交通フォローアップ調査</t>
  </si>
  <si>
    <t>㈱ケー・シー・エス　北陸支社</t>
  </si>
  <si>
    <t>㈱アカネクリエーション</t>
  </si>
  <si>
    <t>㈱地域未来研究所</t>
    <rPh sb="1" eb="3">
      <t>チイキ</t>
    </rPh>
    <rPh sb="3" eb="5">
      <t>ミライ</t>
    </rPh>
    <rPh sb="5" eb="8">
      <t>ケンキュウショ</t>
    </rPh>
    <phoneticPr fontId="6"/>
  </si>
  <si>
    <t>㈱バイタルリード</t>
    <phoneticPr fontId="6"/>
  </si>
  <si>
    <t>㈱三菱総合研究所</t>
    <rPh sb="1" eb="3">
      <t>ミツビシ</t>
    </rPh>
    <rPh sb="3" eb="5">
      <t>ソウゴウ</t>
    </rPh>
    <rPh sb="5" eb="8">
      <t>ケンキュウショ</t>
    </rPh>
    <phoneticPr fontId="6"/>
  </si>
  <si>
    <t>㈱オリエンタルコンサルタンツ中国支店</t>
    <rPh sb="14" eb="16">
      <t>チュウゴク</t>
    </rPh>
    <rPh sb="16" eb="18">
      <t>シテン</t>
    </rPh>
    <phoneticPr fontId="6"/>
  </si>
  <si>
    <t>㈱国際開発コンサルタンツ名古屋支店</t>
    <rPh sb="1" eb="3">
      <t>コクサイ</t>
    </rPh>
    <rPh sb="3" eb="5">
      <t>カイハツ</t>
    </rPh>
    <rPh sb="12" eb="15">
      <t>ナゴヤ</t>
    </rPh>
    <rPh sb="15" eb="17">
      <t>シテン</t>
    </rPh>
    <phoneticPr fontId="6"/>
  </si>
  <si>
    <t>三菱UFJリサーチ＆コンサルティング㈱名古屋支店</t>
    <rPh sb="0" eb="2">
      <t>ミツビシ</t>
    </rPh>
    <rPh sb="19" eb="22">
      <t>ナゴヤ</t>
    </rPh>
    <rPh sb="22" eb="24">
      <t>シテン</t>
    </rPh>
    <phoneticPr fontId="6"/>
  </si>
  <si>
    <t>㈱日本能率協会総合研究所</t>
    <rPh sb="1" eb="3">
      <t>ニホン</t>
    </rPh>
    <rPh sb="3" eb="5">
      <t>ノウリツ</t>
    </rPh>
    <rPh sb="5" eb="7">
      <t>キョウカイ</t>
    </rPh>
    <rPh sb="7" eb="9">
      <t>ソウゴウ</t>
    </rPh>
    <rPh sb="9" eb="12">
      <t>ケンキュウショ</t>
    </rPh>
    <phoneticPr fontId="6"/>
  </si>
  <si>
    <t>ヤマト運輸㈱北海道支社</t>
    <rPh sb="3" eb="5">
      <t>ウンユ</t>
    </rPh>
    <rPh sb="6" eb="9">
      <t>ホッカイドウ</t>
    </rPh>
    <rPh sb="9" eb="11">
      <t>シシャ</t>
    </rPh>
    <phoneticPr fontId="6"/>
  </si>
  <si>
    <t>一般社団法人北海道開発技術センター</t>
    <rPh sb="0" eb="2">
      <t>イッパン</t>
    </rPh>
    <rPh sb="2" eb="6">
      <t>シャダンホウジン</t>
    </rPh>
    <rPh sb="6" eb="9">
      <t>ホッカイドウ</t>
    </rPh>
    <rPh sb="9" eb="11">
      <t>カイハツ</t>
    </rPh>
    <rPh sb="11" eb="13">
      <t>ギジュツ</t>
    </rPh>
    <phoneticPr fontId="6"/>
  </si>
  <si>
    <t>㈱ケー・シー・エス　東京支社</t>
    <rPh sb="10" eb="12">
      <t>トウキョウ</t>
    </rPh>
    <phoneticPr fontId="6"/>
  </si>
  <si>
    <t>㈱ライヴ環境計画</t>
    <rPh sb="4" eb="6">
      <t>カンキョウ</t>
    </rPh>
    <rPh sb="6" eb="8">
      <t>ケイカク</t>
    </rPh>
    <phoneticPr fontId="6"/>
  </si>
  <si>
    <t>C.北海道運輸局</t>
    <rPh sb="2" eb="5">
      <t>ホッカイドウ</t>
    </rPh>
    <rPh sb="5" eb="8">
      <t>ウンユキョク</t>
    </rPh>
    <phoneticPr fontId="6"/>
  </si>
  <si>
    <t>北海道運輸局</t>
    <rPh sb="0" eb="3">
      <t>ホッカイドウ</t>
    </rPh>
    <rPh sb="3" eb="5">
      <t>ウンユ</t>
    </rPh>
    <rPh sb="5" eb="6">
      <t>キョク</t>
    </rPh>
    <phoneticPr fontId="6"/>
  </si>
  <si>
    <t>中部運輸局</t>
    <rPh sb="0" eb="2">
      <t>チュウブ</t>
    </rPh>
    <rPh sb="2" eb="5">
      <t>ウンユキョク</t>
    </rPh>
    <phoneticPr fontId="6"/>
  </si>
  <si>
    <t>四国運輸局</t>
    <rPh sb="0" eb="2">
      <t>シコク</t>
    </rPh>
    <rPh sb="2" eb="5">
      <t>ウンユキョク</t>
    </rPh>
    <phoneticPr fontId="6"/>
  </si>
  <si>
    <t>中国運輸局</t>
    <rPh sb="0" eb="2">
      <t>チュウゴク</t>
    </rPh>
    <rPh sb="2" eb="5">
      <t>ウンユキョク</t>
    </rPh>
    <phoneticPr fontId="6"/>
  </si>
  <si>
    <t>東北運輸局</t>
    <rPh sb="0" eb="2">
      <t>トウホク</t>
    </rPh>
    <rPh sb="2" eb="5">
      <t>ウンユキョク</t>
    </rPh>
    <phoneticPr fontId="6"/>
  </si>
  <si>
    <t>沖縄総合事務局</t>
    <rPh sb="0" eb="2">
      <t>オキナワ</t>
    </rPh>
    <rPh sb="2" eb="4">
      <t>ソウゴウ</t>
    </rPh>
    <rPh sb="4" eb="7">
      <t>ジムキョク</t>
    </rPh>
    <phoneticPr fontId="6"/>
  </si>
  <si>
    <t>北陸・信越運輸局</t>
    <rPh sb="0" eb="2">
      <t>ホクリク</t>
    </rPh>
    <rPh sb="3" eb="5">
      <t>シンエツ</t>
    </rPh>
    <rPh sb="5" eb="7">
      <t>ウンユ</t>
    </rPh>
    <rPh sb="7" eb="8">
      <t>キョク</t>
    </rPh>
    <phoneticPr fontId="6"/>
  </si>
  <si>
    <t>近畿運輸局</t>
    <rPh sb="0" eb="2">
      <t>キンキ</t>
    </rPh>
    <rPh sb="2" eb="4">
      <t>ウンユ</t>
    </rPh>
    <rPh sb="4" eb="5">
      <t>キョク</t>
    </rPh>
    <phoneticPr fontId="6"/>
  </si>
  <si>
    <t>関東運輸局</t>
    <rPh sb="0" eb="2">
      <t>カントウ</t>
    </rPh>
    <rPh sb="2" eb="5">
      <t>ウンユキョク</t>
    </rPh>
    <phoneticPr fontId="6"/>
  </si>
  <si>
    <t>地域公共交通に係る施策の検討に資するための調査等、事務費</t>
    <phoneticPr fontId="6"/>
  </si>
  <si>
    <t>九州運輸局</t>
    <rPh sb="0" eb="2">
      <t>キュウシュウ</t>
    </rPh>
    <rPh sb="2" eb="4">
      <t>ウンユ</t>
    </rPh>
    <rPh sb="4" eb="5">
      <t>キョク</t>
    </rPh>
    <phoneticPr fontId="6"/>
  </si>
  <si>
    <t>B.復建調査設計㈱</t>
    <rPh sb="2" eb="4">
      <t>フッケン</t>
    </rPh>
    <rPh sb="4" eb="6">
      <t>チョウサ</t>
    </rPh>
    <rPh sb="6" eb="8">
      <t>セッケイ</t>
    </rPh>
    <phoneticPr fontId="6"/>
  </si>
  <si>
    <t>復建調査設計㈱</t>
    <rPh sb="0" eb="2">
      <t>フッケン</t>
    </rPh>
    <rPh sb="2" eb="4">
      <t>チョウサ</t>
    </rPh>
    <rPh sb="4" eb="6">
      <t>セッケイ</t>
    </rPh>
    <phoneticPr fontId="6"/>
  </si>
  <si>
    <t>日本工営㈱</t>
    <rPh sb="0" eb="2">
      <t>ニホン</t>
    </rPh>
    <rPh sb="2" eb="4">
      <t>コウエイ</t>
    </rPh>
    <phoneticPr fontId="6"/>
  </si>
  <si>
    <t>エヌビーアイ㈱</t>
  </si>
  <si>
    <t>㈱サンビーム</t>
    <phoneticPr fontId="6"/>
  </si>
  <si>
    <t>A.奄美海運㈱</t>
    <rPh sb="2" eb="4">
      <t>アマミ</t>
    </rPh>
    <rPh sb="4" eb="6">
      <t>カイウン</t>
    </rPh>
    <phoneticPr fontId="6"/>
  </si>
  <si>
    <t>地域公共交通確保維持事業</t>
    <rPh sb="0" eb="2">
      <t>チイキ</t>
    </rPh>
    <rPh sb="2" eb="4">
      <t>コウキョウ</t>
    </rPh>
    <rPh sb="4" eb="6">
      <t>コウツウ</t>
    </rPh>
    <rPh sb="6" eb="8">
      <t>カクホ</t>
    </rPh>
    <rPh sb="8" eb="10">
      <t>イジ</t>
    </rPh>
    <rPh sb="10" eb="12">
      <t>ジギョウ</t>
    </rPh>
    <phoneticPr fontId="6"/>
  </si>
  <si>
    <t>-</t>
    <phoneticPr fontId="6"/>
  </si>
  <si>
    <t>奄美海運㈱</t>
    <rPh sb="0" eb="2">
      <t>アマミ</t>
    </rPh>
    <rPh sb="2" eb="4">
      <t>カイウン</t>
    </rPh>
    <phoneticPr fontId="6"/>
  </si>
  <si>
    <t>東海汽船㈱</t>
    <rPh sb="0" eb="2">
      <t>トウカイ</t>
    </rPh>
    <rPh sb="2" eb="4">
      <t>キセン</t>
    </rPh>
    <phoneticPr fontId="6"/>
  </si>
  <si>
    <t>十島村</t>
    <rPh sb="0" eb="1">
      <t>ジュウ</t>
    </rPh>
    <rPh sb="1" eb="2">
      <t>シマ</t>
    </rPh>
    <rPh sb="2" eb="3">
      <t>ムラ</t>
    </rPh>
    <phoneticPr fontId="6"/>
  </si>
  <si>
    <t>三重交通㈱</t>
    <rPh sb="0" eb="2">
      <t>ミエ</t>
    </rPh>
    <rPh sb="2" eb="4">
      <t>コウツウ</t>
    </rPh>
    <phoneticPr fontId="6"/>
  </si>
  <si>
    <t>北海道中央バス㈱</t>
    <rPh sb="0" eb="3">
      <t>ホッカイドウ</t>
    </rPh>
    <rPh sb="3" eb="5">
      <t>チュウオウ</t>
    </rPh>
    <phoneticPr fontId="6"/>
  </si>
  <si>
    <t>鹿児島交通㈱</t>
    <rPh sb="0" eb="3">
      <t>カゴシマ</t>
    </rPh>
    <rPh sb="3" eb="5">
      <t>コウツウ</t>
    </rPh>
    <phoneticPr fontId="6"/>
  </si>
  <si>
    <t>萩海運㈱</t>
    <rPh sb="0" eb="1">
      <t>ハギ</t>
    </rPh>
    <rPh sb="1" eb="3">
      <t>カイウン</t>
    </rPh>
    <phoneticPr fontId="6"/>
  </si>
  <si>
    <t>広島電鉄㈱</t>
    <rPh sb="0" eb="2">
      <t>ヒロシマ</t>
    </rPh>
    <rPh sb="2" eb="4">
      <t>デンテツ</t>
    </rPh>
    <phoneticPr fontId="6"/>
  </si>
  <si>
    <t>バリアフリー化設備等整備事業</t>
    <rPh sb="6" eb="7">
      <t>カ</t>
    </rPh>
    <rPh sb="7" eb="9">
      <t>セツビ</t>
    </rPh>
    <rPh sb="9" eb="10">
      <t>トウ</t>
    </rPh>
    <rPh sb="10" eb="12">
      <t>セイビ</t>
    </rPh>
    <rPh sb="12" eb="14">
      <t>ジギョウ</t>
    </rPh>
    <phoneticPr fontId="6"/>
  </si>
  <si>
    <t>愛知高速交通㈱</t>
    <rPh sb="0" eb="2">
      <t>アイチ</t>
    </rPh>
    <rPh sb="2" eb="4">
      <t>コウソク</t>
    </rPh>
    <rPh sb="4" eb="6">
      <t>コウツウ</t>
    </rPh>
    <phoneticPr fontId="6"/>
  </si>
  <si>
    <t>29,960/908</t>
    <phoneticPr fontId="6"/>
  </si>
  <si>
    <t>21,162/825</t>
    <phoneticPr fontId="6"/>
  </si>
  <si>
    <t>地域公共交通確保維持改善事業における事業を執行した延べ協議会数</t>
    <rPh sb="0" eb="2">
      <t>チイキ</t>
    </rPh>
    <rPh sb="2" eb="4">
      <t>コウキョウ</t>
    </rPh>
    <rPh sb="4" eb="6">
      <t>コウツウ</t>
    </rPh>
    <rPh sb="6" eb="8">
      <t>カクホ</t>
    </rPh>
    <rPh sb="8" eb="10">
      <t>イジ</t>
    </rPh>
    <rPh sb="10" eb="12">
      <t>カイゼン</t>
    </rPh>
    <rPh sb="12" eb="14">
      <t>ジギョウ</t>
    </rPh>
    <rPh sb="18" eb="20">
      <t>ジギョウ</t>
    </rPh>
    <rPh sb="21" eb="23">
      <t>シッコウ</t>
    </rPh>
    <rPh sb="25" eb="26">
      <t>ノ</t>
    </rPh>
    <rPh sb="27" eb="30">
      <t>キョウギカイ</t>
    </rPh>
    <rPh sb="30" eb="31">
      <t>スウ</t>
    </rPh>
    <phoneticPr fontId="3"/>
  </si>
  <si>
    <t>生活交通の存続が危機に瀕している地域等における移動手段を100％確保・維持する。</t>
    <phoneticPr fontId="6"/>
  </si>
  <si>
    <t>交通政策基本計画（平成27年2月13日閣議決定）第２章　基本的方針　目標と講ずべき施策　基本方針Ａ　豊かな国民生活に資する使いやすい交通の実現による（海事局調べ）</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rPh sb="75" eb="77">
      <t>カイジ</t>
    </rPh>
    <rPh sb="77" eb="78">
      <t>キョク</t>
    </rPh>
    <rPh sb="78" eb="79">
      <t>シラ</t>
    </rPh>
    <phoneticPr fontId="6"/>
  </si>
  <si>
    <t>交通政策基本計画（平成27年2月13日閣議決定）第２章　基本的方針　目標と講ずべき施策　基本方針Ａ　豊かな国民生活に資する使いやすい交通の実現による（航空局調べ）</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rPh sb="75" eb="78">
      <t>コウクウキョク</t>
    </rPh>
    <rPh sb="78" eb="79">
      <t>シラ</t>
    </rPh>
    <phoneticPr fontId="6"/>
  </si>
  <si>
    <t>交通政策基本計画（平成27年2月13日閣議決定）第２章　基本的方針　目標と講ずべき施策　基本方針Ａ　豊かな国民生活に資する使いやすい交通の実現による（自動車局調べ）</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rPh sb="24" eb="25">
      <t>ダイ</t>
    </rPh>
    <rPh sb="26" eb="27">
      <t>ショウ</t>
    </rPh>
    <rPh sb="28" eb="31">
      <t>キホンテキ</t>
    </rPh>
    <rPh sb="31" eb="33">
      <t>ホウシン</t>
    </rPh>
    <rPh sb="34" eb="36">
      <t>モクヒョウ</t>
    </rPh>
    <rPh sb="37" eb="38">
      <t>コウ</t>
    </rPh>
    <rPh sb="41" eb="43">
      <t>セサク</t>
    </rPh>
    <rPh sb="44" eb="46">
      <t>キホン</t>
    </rPh>
    <rPh sb="46" eb="48">
      <t>ホウシン</t>
    </rPh>
    <rPh sb="50" eb="51">
      <t>ユタ</t>
    </rPh>
    <rPh sb="53" eb="55">
      <t>コクミン</t>
    </rPh>
    <rPh sb="55" eb="57">
      <t>セイカツ</t>
    </rPh>
    <rPh sb="58" eb="59">
      <t>シ</t>
    </rPh>
    <rPh sb="61" eb="62">
      <t>ツカ</t>
    </rPh>
    <rPh sb="66" eb="68">
      <t>コウツウ</t>
    </rPh>
    <rPh sb="69" eb="71">
      <t>ジツゲン</t>
    </rPh>
    <rPh sb="75" eb="78">
      <t>ジドウシャ</t>
    </rPh>
    <rPh sb="78" eb="79">
      <t>キョク</t>
    </rPh>
    <rPh sb="79" eb="80">
      <t>シラ</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</si>
</sst>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745</xdr:row>
      <xdr:rowOff>0</xdr:rowOff>
    </xdr:from>
    <xdr:to>
      <xdr:col>11</xdr:col>
      <xdr:colOff>0</xdr:colOff>
      <xdr:row>756</xdr:row>
      <xdr:rowOff>450128</xdr:rowOff>
    </xdr:to>
    <xdr:cxnSp macro="">
      <xdr:nvCxnSpPr>
        <xdr:cNvPr id="3" name="直線コネクタ 2"/>
        <xdr:cNvCxnSpPr/>
      </xdr:nvCxnSpPr>
      <xdr:spPr>
        <a:xfrm>
          <a:off x="2245179" y="56877857"/>
          <a:ext cx="0" cy="4341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745</xdr:row>
      <xdr:rowOff>0</xdr:rowOff>
    </xdr:from>
    <xdr:to>
      <xdr:col>12</xdr:col>
      <xdr:colOff>199976</xdr:colOff>
      <xdr:row>745</xdr:row>
      <xdr:rowOff>3</xdr:rowOff>
    </xdr:to>
    <xdr:cxnSp macro="">
      <xdr:nvCxnSpPr>
        <xdr:cNvPr id="5" name="直線コネクタ 4"/>
        <xdr:cNvCxnSpPr/>
      </xdr:nvCxnSpPr>
      <xdr:spPr>
        <a:xfrm flipH="1">
          <a:off x="2245181" y="56877857"/>
          <a:ext cx="404081"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743</xdr:row>
      <xdr:rowOff>340181</xdr:rowOff>
    </xdr:from>
    <xdr:to>
      <xdr:col>24</xdr:col>
      <xdr:colOff>35969</xdr:colOff>
      <xdr:row>745</xdr:row>
      <xdr:rowOff>340650</xdr:rowOff>
    </xdr:to>
    <xdr:sp macro="" textlink="">
      <xdr:nvSpPr>
        <xdr:cNvPr id="7" name="正方形/長方形 6"/>
        <xdr:cNvSpPr/>
      </xdr:nvSpPr>
      <xdr:spPr>
        <a:xfrm>
          <a:off x="2707823" y="56510467"/>
          <a:ext cx="2226717" cy="70804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２７，５９７百万円</a:t>
          </a:r>
        </a:p>
      </xdr:txBody>
    </xdr:sp>
    <xdr:clientData/>
  </xdr:twoCellAnchor>
  <xdr:oneCellAnchor>
    <xdr:from>
      <xdr:col>13</xdr:col>
      <xdr:colOff>68039</xdr:colOff>
      <xdr:row>746</xdr:row>
      <xdr:rowOff>27217</xdr:rowOff>
    </xdr:from>
    <xdr:ext cx="2222898" cy="222744"/>
    <xdr:sp macro="" textlink="">
      <xdr:nvSpPr>
        <xdr:cNvPr id="8" name="正方形/長方形 7"/>
        <xdr:cNvSpPr/>
      </xdr:nvSpPr>
      <xdr:spPr>
        <a:xfrm>
          <a:off x="2721432" y="57258860"/>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743</xdr:row>
      <xdr:rowOff>340178</xdr:rowOff>
    </xdr:from>
    <xdr:to>
      <xdr:col>42</xdr:col>
      <xdr:colOff>135837</xdr:colOff>
      <xdr:row>745</xdr:row>
      <xdr:rowOff>343120</xdr:rowOff>
    </xdr:to>
    <xdr:sp macro="" textlink="">
      <xdr:nvSpPr>
        <xdr:cNvPr id="10" name="正方形/長方形 9"/>
        <xdr:cNvSpPr/>
      </xdr:nvSpPr>
      <xdr:spPr>
        <a:xfrm>
          <a:off x="6517824" y="56510464"/>
          <a:ext cx="2190513" cy="7105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５百</a:t>
          </a:r>
          <a:r>
            <a:rPr kumimoji="1" lang="ja-JP" altLang="en-US" sz="1100"/>
            <a:t>万円</a:t>
          </a:r>
        </a:p>
      </xdr:txBody>
    </xdr:sp>
    <xdr:clientData/>
  </xdr:twoCellAnchor>
  <xdr:oneCellAnchor>
    <xdr:from>
      <xdr:col>31</xdr:col>
      <xdr:colOff>108863</xdr:colOff>
      <xdr:row>746</xdr:row>
      <xdr:rowOff>27214</xdr:rowOff>
    </xdr:from>
    <xdr:ext cx="2298560" cy="222744"/>
    <xdr:sp macro="" textlink="">
      <xdr:nvSpPr>
        <xdr:cNvPr id="11" name="正方形/長方形 10"/>
        <xdr:cNvSpPr/>
      </xdr:nvSpPr>
      <xdr:spPr>
        <a:xfrm>
          <a:off x="6436184" y="57258857"/>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756</xdr:row>
      <xdr:rowOff>462645</xdr:rowOff>
    </xdr:from>
    <xdr:to>
      <xdr:col>14</xdr:col>
      <xdr:colOff>169539</xdr:colOff>
      <xdr:row>756</xdr:row>
      <xdr:rowOff>462645</xdr:rowOff>
    </xdr:to>
    <xdr:cxnSp macro="">
      <xdr:nvCxnSpPr>
        <xdr:cNvPr id="12" name="直線コネクタ 11"/>
        <xdr:cNvCxnSpPr/>
      </xdr:nvCxnSpPr>
      <xdr:spPr>
        <a:xfrm>
          <a:off x="2245182" y="61232145"/>
          <a:ext cx="7818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751</xdr:row>
      <xdr:rowOff>326572</xdr:rowOff>
    </xdr:from>
    <xdr:to>
      <xdr:col>14</xdr:col>
      <xdr:colOff>176895</xdr:colOff>
      <xdr:row>766</xdr:row>
      <xdr:rowOff>60184</xdr:rowOff>
    </xdr:to>
    <xdr:cxnSp macro="">
      <xdr:nvCxnSpPr>
        <xdr:cNvPr id="14" name="直線コネクタ 13"/>
        <xdr:cNvCxnSpPr/>
      </xdr:nvCxnSpPr>
      <xdr:spPr>
        <a:xfrm>
          <a:off x="3034395" y="59327143"/>
          <a:ext cx="0" cy="58704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751</xdr:row>
      <xdr:rowOff>340179</xdr:rowOff>
    </xdr:from>
    <xdr:to>
      <xdr:col>18</xdr:col>
      <xdr:colOff>194069</xdr:colOff>
      <xdr:row>751</xdr:row>
      <xdr:rowOff>340179</xdr:rowOff>
    </xdr:to>
    <xdr:cxnSp macro="">
      <xdr:nvCxnSpPr>
        <xdr:cNvPr id="16" name="直線コネクタ 15"/>
        <xdr:cNvCxnSpPr/>
      </xdr:nvCxnSpPr>
      <xdr:spPr>
        <a:xfrm>
          <a:off x="3020787" y="59340750"/>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750</xdr:row>
      <xdr:rowOff>312964</xdr:rowOff>
    </xdr:from>
    <xdr:to>
      <xdr:col>29</xdr:col>
      <xdr:colOff>172948</xdr:colOff>
      <xdr:row>753</xdr:row>
      <xdr:rowOff>206179</xdr:rowOff>
    </xdr:to>
    <xdr:sp macro="" textlink="">
      <xdr:nvSpPr>
        <xdr:cNvPr id="17" name="正方形/長方形 16"/>
        <xdr:cNvSpPr/>
      </xdr:nvSpPr>
      <xdr:spPr>
        <a:xfrm>
          <a:off x="3891645" y="58959750"/>
          <a:ext cx="2200410" cy="9545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1,469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２７，３９７百万円</a:t>
          </a:r>
        </a:p>
      </xdr:txBody>
    </xdr:sp>
    <xdr:clientData/>
  </xdr:twoCellAnchor>
  <xdr:oneCellAnchor>
    <xdr:from>
      <xdr:col>22</xdr:col>
      <xdr:colOff>108858</xdr:colOff>
      <xdr:row>750</xdr:row>
      <xdr:rowOff>13603</xdr:rowOff>
    </xdr:from>
    <xdr:ext cx="662279" cy="256087"/>
    <xdr:sp macro="" textlink="">
      <xdr:nvSpPr>
        <xdr:cNvPr id="19" name="正方形/長方形 18"/>
        <xdr:cNvSpPr/>
      </xdr:nvSpPr>
      <xdr:spPr>
        <a:xfrm>
          <a:off x="4599215" y="58660389"/>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twoCellAnchor>
    <xdr:from>
      <xdr:col>17</xdr:col>
      <xdr:colOff>95254</xdr:colOff>
      <xdr:row>753</xdr:row>
      <xdr:rowOff>244930</xdr:rowOff>
    </xdr:from>
    <xdr:to>
      <xdr:col>31</xdr:col>
      <xdr:colOff>83499</xdr:colOff>
      <xdr:row>756</xdr:row>
      <xdr:rowOff>635874</xdr:rowOff>
    </xdr:to>
    <xdr:sp macro="" textlink="">
      <xdr:nvSpPr>
        <xdr:cNvPr id="20" name="大かっこ 19"/>
        <xdr:cNvSpPr/>
      </xdr:nvSpPr>
      <xdr:spPr>
        <a:xfrm>
          <a:off x="3565075" y="59953073"/>
          <a:ext cx="2845745" cy="1452301"/>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759</xdr:row>
      <xdr:rowOff>40821</xdr:rowOff>
    </xdr:from>
    <xdr:to>
      <xdr:col>18</xdr:col>
      <xdr:colOff>182235</xdr:colOff>
      <xdr:row>759</xdr:row>
      <xdr:rowOff>40821</xdr:rowOff>
    </xdr:to>
    <xdr:cxnSp macro="">
      <xdr:nvCxnSpPr>
        <xdr:cNvPr id="22" name="直線コネクタ 21"/>
        <xdr:cNvCxnSpPr/>
      </xdr:nvCxnSpPr>
      <xdr:spPr>
        <a:xfrm>
          <a:off x="3048002" y="62810571"/>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758</xdr:row>
      <xdr:rowOff>367396</xdr:rowOff>
    </xdr:from>
    <xdr:to>
      <xdr:col>29</xdr:col>
      <xdr:colOff>163423</xdr:colOff>
      <xdr:row>760</xdr:row>
      <xdr:rowOff>92882</xdr:rowOff>
    </xdr:to>
    <xdr:sp macro="" textlink="">
      <xdr:nvSpPr>
        <xdr:cNvPr id="24" name="正方形/長方形 23"/>
        <xdr:cNvSpPr/>
      </xdr:nvSpPr>
      <xdr:spPr>
        <a:xfrm>
          <a:off x="3891645" y="62470396"/>
          <a:ext cx="2190885" cy="759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４１百万円</a:t>
          </a:r>
        </a:p>
      </xdr:txBody>
    </xdr:sp>
    <xdr:clientData/>
  </xdr:twoCellAnchor>
  <xdr:oneCellAnchor>
    <xdr:from>
      <xdr:col>21</xdr:col>
      <xdr:colOff>54430</xdr:colOff>
      <xdr:row>758</xdr:row>
      <xdr:rowOff>40814</xdr:rowOff>
    </xdr:from>
    <xdr:ext cx="1313180" cy="275717"/>
    <xdr:sp macro="" textlink="">
      <xdr:nvSpPr>
        <xdr:cNvPr id="26" name="正方形/長方形 25"/>
        <xdr:cNvSpPr/>
      </xdr:nvSpPr>
      <xdr:spPr>
        <a:xfrm>
          <a:off x="4340680" y="62143814"/>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18</xdr:col>
      <xdr:colOff>40824</xdr:colOff>
      <xdr:row>760</xdr:row>
      <xdr:rowOff>149679</xdr:rowOff>
    </xdr:from>
    <xdr:ext cx="2574091" cy="412443"/>
    <xdr:sp macro="" textlink="">
      <xdr:nvSpPr>
        <xdr:cNvPr id="28" name="大かっこ 27"/>
        <xdr:cNvSpPr/>
      </xdr:nvSpPr>
      <xdr:spPr>
        <a:xfrm>
          <a:off x="3714753" y="63286822"/>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766</xdr:row>
      <xdr:rowOff>54428</xdr:rowOff>
    </xdr:from>
    <xdr:to>
      <xdr:col>18</xdr:col>
      <xdr:colOff>168627</xdr:colOff>
      <xdr:row>766</xdr:row>
      <xdr:rowOff>54428</xdr:rowOff>
    </xdr:to>
    <xdr:cxnSp macro="">
      <xdr:nvCxnSpPr>
        <xdr:cNvPr id="30" name="直線コネクタ 29"/>
        <xdr:cNvCxnSpPr/>
      </xdr:nvCxnSpPr>
      <xdr:spPr>
        <a:xfrm>
          <a:off x="3034394" y="65191821"/>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765</xdr:row>
      <xdr:rowOff>0</xdr:rowOff>
    </xdr:from>
    <xdr:to>
      <xdr:col>29</xdr:col>
      <xdr:colOff>149816</xdr:colOff>
      <xdr:row>767</xdr:row>
      <xdr:rowOff>133700</xdr:rowOff>
    </xdr:to>
    <xdr:sp macro="" textlink="">
      <xdr:nvSpPr>
        <xdr:cNvPr id="32" name="正方形/長方形 31"/>
        <xdr:cNvSpPr/>
      </xdr:nvSpPr>
      <xdr:spPr>
        <a:xfrm>
          <a:off x="3878038" y="64824429"/>
          <a:ext cx="2190885" cy="759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１５４百万円</a:t>
          </a:r>
        </a:p>
      </xdr:txBody>
    </xdr:sp>
    <xdr:clientData/>
  </xdr:twoCellAnchor>
  <xdr:oneCellAnchor>
    <xdr:from>
      <xdr:col>18</xdr:col>
      <xdr:colOff>40823</xdr:colOff>
      <xdr:row>767</xdr:row>
      <xdr:rowOff>190501</xdr:rowOff>
    </xdr:from>
    <xdr:ext cx="2588730" cy="597411"/>
    <xdr:sp macro="" textlink="">
      <xdr:nvSpPr>
        <xdr:cNvPr id="34" name="大かっこ 33"/>
        <xdr:cNvSpPr/>
      </xdr:nvSpPr>
      <xdr:spPr>
        <a:xfrm>
          <a:off x="3714752" y="65640858"/>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766</xdr:row>
      <xdr:rowOff>54428</xdr:rowOff>
    </xdr:from>
    <xdr:to>
      <xdr:col>34</xdr:col>
      <xdr:colOff>17178</xdr:colOff>
      <xdr:row>766</xdr:row>
      <xdr:rowOff>54428</xdr:rowOff>
    </xdr:to>
    <xdr:cxnSp macro="">
      <xdr:nvCxnSpPr>
        <xdr:cNvPr id="35" name="直線コネクタ 34"/>
        <xdr:cNvCxnSpPr/>
      </xdr:nvCxnSpPr>
      <xdr:spPr>
        <a:xfrm>
          <a:off x="6109610" y="65191821"/>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766</xdr:row>
      <xdr:rowOff>81645</xdr:rowOff>
    </xdr:from>
    <xdr:to>
      <xdr:col>34</xdr:col>
      <xdr:colOff>13609</xdr:colOff>
      <xdr:row>772</xdr:row>
      <xdr:rowOff>213056</xdr:rowOff>
    </xdr:to>
    <xdr:cxnSp macro="">
      <xdr:nvCxnSpPr>
        <xdr:cNvPr id="37" name="直線コネクタ 36"/>
        <xdr:cNvCxnSpPr/>
      </xdr:nvCxnSpPr>
      <xdr:spPr>
        <a:xfrm>
          <a:off x="6953252" y="65219038"/>
          <a:ext cx="0" cy="20091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772</xdr:row>
      <xdr:rowOff>217718</xdr:rowOff>
    </xdr:from>
    <xdr:to>
      <xdr:col>36</xdr:col>
      <xdr:colOff>192284</xdr:colOff>
      <xdr:row>772</xdr:row>
      <xdr:rowOff>217718</xdr:rowOff>
    </xdr:to>
    <xdr:cxnSp macro="">
      <xdr:nvCxnSpPr>
        <xdr:cNvPr id="38" name="直線コネクタ 37"/>
        <xdr:cNvCxnSpPr/>
      </xdr:nvCxnSpPr>
      <xdr:spPr>
        <a:xfrm>
          <a:off x="6939647" y="67232897"/>
          <a:ext cx="60049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765</xdr:row>
      <xdr:rowOff>81644</xdr:rowOff>
    </xdr:from>
    <xdr:to>
      <xdr:col>48</xdr:col>
      <xdr:colOff>22362</xdr:colOff>
      <xdr:row>767</xdr:row>
      <xdr:rowOff>143344</xdr:rowOff>
    </xdr:to>
    <xdr:sp macro="" textlink="">
      <xdr:nvSpPr>
        <xdr:cNvPr id="40" name="正方形/長方形 39"/>
        <xdr:cNvSpPr/>
      </xdr:nvSpPr>
      <xdr:spPr>
        <a:xfrm>
          <a:off x="7592790" y="64906073"/>
          <a:ext cx="2226715" cy="687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oneCellAnchor>
    <xdr:from>
      <xdr:col>37</xdr:col>
      <xdr:colOff>122467</xdr:colOff>
      <xdr:row>767</xdr:row>
      <xdr:rowOff>190505</xdr:rowOff>
    </xdr:from>
    <xdr:ext cx="2145313" cy="222744"/>
    <xdr:sp macro="" textlink="">
      <xdr:nvSpPr>
        <xdr:cNvPr id="42" name="正方形/長方形 41"/>
        <xdr:cNvSpPr/>
      </xdr:nvSpPr>
      <xdr:spPr>
        <a:xfrm>
          <a:off x="7674431" y="65640862"/>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771</xdr:row>
      <xdr:rowOff>204112</xdr:rowOff>
    </xdr:from>
    <xdr:to>
      <xdr:col>47</xdr:col>
      <xdr:colOff>199257</xdr:colOff>
      <xdr:row>773</xdr:row>
      <xdr:rowOff>299712</xdr:rowOff>
    </xdr:to>
    <xdr:sp macro="" textlink="">
      <xdr:nvSpPr>
        <xdr:cNvPr id="44" name="正方形/長方形 43"/>
        <xdr:cNvSpPr/>
      </xdr:nvSpPr>
      <xdr:spPr>
        <a:xfrm>
          <a:off x="7565578" y="66906326"/>
          <a:ext cx="2226715" cy="7215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298</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oneCellAnchor>
    <xdr:from>
      <xdr:col>39</xdr:col>
      <xdr:colOff>0</xdr:colOff>
      <xdr:row>770</xdr:row>
      <xdr:rowOff>217712</xdr:rowOff>
    </xdr:from>
    <xdr:ext cx="1313180" cy="275717"/>
    <xdr:sp macro="" textlink="">
      <xdr:nvSpPr>
        <xdr:cNvPr id="46" name="正方形/長方形 45"/>
        <xdr:cNvSpPr/>
      </xdr:nvSpPr>
      <xdr:spPr>
        <a:xfrm>
          <a:off x="7960179" y="66606962"/>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36</xdr:col>
      <xdr:colOff>68039</xdr:colOff>
      <xdr:row>774</xdr:row>
      <xdr:rowOff>54431</xdr:rowOff>
    </xdr:from>
    <xdr:ext cx="2564593" cy="412443"/>
    <xdr:sp macro="" textlink="">
      <xdr:nvSpPr>
        <xdr:cNvPr id="47" name="大かっこ 46"/>
        <xdr:cNvSpPr/>
      </xdr:nvSpPr>
      <xdr:spPr>
        <a:xfrm>
          <a:off x="7415896" y="67695538"/>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37" sqref="G37:O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492</v>
      </c>
      <c r="AP2" s="964"/>
      <c r="AQ2" s="964"/>
      <c r="AR2" s="86" t="str">
        <f>IF(OR(AO2="　", AO2=""), "", "-")</f>
        <v/>
      </c>
      <c r="AS2" s="965">
        <v>284</v>
      </c>
      <c r="AT2" s="965"/>
      <c r="AU2" s="965"/>
      <c r="AV2" s="52" t="str">
        <f>IF(AW2="", "", "-")</f>
        <v/>
      </c>
      <c r="AW2" s="937"/>
      <c r="AX2" s="937"/>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545</v>
      </c>
      <c r="H5" s="864"/>
      <c r="I5" s="864"/>
      <c r="J5" s="864"/>
      <c r="K5" s="864"/>
      <c r="L5" s="864"/>
      <c r="M5" s="865" t="s">
        <v>67</v>
      </c>
      <c r="N5" s="866"/>
      <c r="O5" s="866"/>
      <c r="P5" s="866"/>
      <c r="Q5" s="866"/>
      <c r="R5" s="867"/>
      <c r="S5" s="868" t="s">
        <v>546</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553</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海洋政策、観光立国、交通安全対策、高齢社会対策、自殺対策、障害者施策、少子化社会対策、男女共同参画、地方創生</v>
      </c>
      <c r="H8" s="743"/>
      <c r="I8" s="743"/>
      <c r="J8" s="743"/>
      <c r="K8" s="743"/>
      <c r="L8" s="743"/>
      <c r="M8" s="743"/>
      <c r="N8" s="743"/>
      <c r="O8" s="743"/>
      <c r="P8" s="743"/>
      <c r="Q8" s="743"/>
      <c r="R8" s="743"/>
      <c r="S8" s="743"/>
      <c r="T8" s="743"/>
      <c r="U8" s="743"/>
      <c r="V8" s="743"/>
      <c r="W8" s="743"/>
      <c r="X8" s="967"/>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30560</v>
      </c>
      <c r="Q13" s="679"/>
      <c r="R13" s="679"/>
      <c r="S13" s="679"/>
      <c r="T13" s="679"/>
      <c r="U13" s="679"/>
      <c r="V13" s="680"/>
      <c r="W13" s="678">
        <v>29009</v>
      </c>
      <c r="X13" s="679"/>
      <c r="Y13" s="679"/>
      <c r="Z13" s="679"/>
      <c r="AA13" s="679"/>
      <c r="AB13" s="679"/>
      <c r="AC13" s="680"/>
      <c r="AD13" s="678">
        <v>22872</v>
      </c>
      <c r="AE13" s="679"/>
      <c r="AF13" s="679"/>
      <c r="AG13" s="679"/>
      <c r="AH13" s="679"/>
      <c r="AI13" s="679"/>
      <c r="AJ13" s="680"/>
      <c r="AK13" s="678">
        <v>21361</v>
      </c>
      <c r="AL13" s="679"/>
      <c r="AM13" s="679"/>
      <c r="AN13" s="679"/>
      <c r="AO13" s="679"/>
      <c r="AP13" s="679"/>
      <c r="AQ13" s="680"/>
      <c r="AR13" s="945"/>
      <c r="AS13" s="946"/>
      <c r="AT13" s="946"/>
      <c r="AU13" s="946"/>
      <c r="AV13" s="946"/>
      <c r="AW13" s="946"/>
      <c r="AX13" s="947"/>
    </row>
    <row r="14" spans="1:50" ht="21" customHeight="1" x14ac:dyDescent="0.15">
      <c r="A14" s="637"/>
      <c r="B14" s="638"/>
      <c r="C14" s="638"/>
      <c r="D14" s="638"/>
      <c r="E14" s="638"/>
      <c r="F14" s="639"/>
      <c r="G14" s="748"/>
      <c r="H14" s="749"/>
      <c r="I14" s="734" t="s">
        <v>9</v>
      </c>
      <c r="J14" s="783"/>
      <c r="K14" s="783"/>
      <c r="L14" s="783"/>
      <c r="M14" s="783"/>
      <c r="N14" s="783"/>
      <c r="O14" s="784"/>
      <c r="P14" s="678">
        <v>6756</v>
      </c>
      <c r="Q14" s="679"/>
      <c r="R14" s="679"/>
      <c r="S14" s="679"/>
      <c r="T14" s="679"/>
      <c r="U14" s="679"/>
      <c r="V14" s="680"/>
      <c r="W14" s="678">
        <v>4880</v>
      </c>
      <c r="X14" s="679"/>
      <c r="Y14" s="679"/>
      <c r="Z14" s="679"/>
      <c r="AA14" s="679"/>
      <c r="AB14" s="679"/>
      <c r="AC14" s="680"/>
      <c r="AD14" s="678">
        <v>1126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5147</v>
      </c>
      <c r="Q15" s="679"/>
      <c r="R15" s="679"/>
      <c r="S15" s="679"/>
      <c r="T15" s="679"/>
      <c r="U15" s="679"/>
      <c r="V15" s="680"/>
      <c r="W15" s="678">
        <v>8878</v>
      </c>
      <c r="X15" s="679"/>
      <c r="Y15" s="679"/>
      <c r="Z15" s="679"/>
      <c r="AA15" s="679"/>
      <c r="AB15" s="679"/>
      <c r="AC15" s="680"/>
      <c r="AD15" s="678">
        <v>6690</v>
      </c>
      <c r="AE15" s="679"/>
      <c r="AF15" s="679"/>
      <c r="AG15" s="679"/>
      <c r="AH15" s="679"/>
      <c r="AI15" s="679"/>
      <c r="AJ15" s="680"/>
      <c r="AK15" s="678">
        <v>2070</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-8878</v>
      </c>
      <c r="Q16" s="679"/>
      <c r="R16" s="679"/>
      <c r="S16" s="679"/>
      <c r="T16" s="679"/>
      <c r="U16" s="679"/>
      <c r="V16" s="680"/>
      <c r="W16" s="678">
        <v>-6690</v>
      </c>
      <c r="X16" s="679"/>
      <c r="Y16" s="679"/>
      <c r="Z16" s="679"/>
      <c r="AA16" s="679"/>
      <c r="AB16" s="679"/>
      <c r="AC16" s="680"/>
      <c r="AD16" s="678">
        <v>-2070</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t="s">
        <v>600</v>
      </c>
      <c r="AL17" s="679"/>
      <c r="AM17" s="679"/>
      <c r="AN17" s="679"/>
      <c r="AO17" s="679"/>
      <c r="AP17" s="679"/>
      <c r="AQ17" s="680"/>
      <c r="AR17" s="943"/>
      <c r="AS17" s="943"/>
      <c r="AT17" s="943"/>
      <c r="AU17" s="943"/>
      <c r="AV17" s="943"/>
      <c r="AW17" s="943"/>
      <c r="AX17" s="944"/>
    </row>
    <row r="18" spans="1:50" ht="24.75" customHeight="1" x14ac:dyDescent="0.15">
      <c r="A18" s="637"/>
      <c r="B18" s="638"/>
      <c r="C18" s="638"/>
      <c r="D18" s="638"/>
      <c r="E18" s="638"/>
      <c r="F18" s="639"/>
      <c r="G18" s="750"/>
      <c r="H18" s="751"/>
      <c r="I18" s="739" t="s">
        <v>21</v>
      </c>
      <c r="J18" s="740"/>
      <c r="K18" s="740"/>
      <c r="L18" s="740"/>
      <c r="M18" s="740"/>
      <c r="N18" s="740"/>
      <c r="O18" s="741"/>
      <c r="P18" s="902">
        <f>SUM(P13:V17)</f>
        <v>33585</v>
      </c>
      <c r="Q18" s="903"/>
      <c r="R18" s="903"/>
      <c r="S18" s="903"/>
      <c r="T18" s="903"/>
      <c r="U18" s="903"/>
      <c r="V18" s="904"/>
      <c r="W18" s="902">
        <f>SUM(W13:AC17)</f>
        <v>36077</v>
      </c>
      <c r="X18" s="903"/>
      <c r="Y18" s="903"/>
      <c r="Z18" s="903"/>
      <c r="AA18" s="903"/>
      <c r="AB18" s="903"/>
      <c r="AC18" s="904"/>
      <c r="AD18" s="902">
        <f>SUM(AD13:AJ17)</f>
        <v>28618</v>
      </c>
      <c r="AE18" s="903"/>
      <c r="AF18" s="903"/>
      <c r="AG18" s="903"/>
      <c r="AH18" s="903"/>
      <c r="AI18" s="903"/>
      <c r="AJ18" s="904"/>
      <c r="AK18" s="902">
        <f>SUM(AK13:AQ17)</f>
        <v>23431</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31569</v>
      </c>
      <c r="Q19" s="679"/>
      <c r="R19" s="679"/>
      <c r="S19" s="679"/>
      <c r="T19" s="679"/>
      <c r="U19" s="679"/>
      <c r="V19" s="680"/>
      <c r="W19" s="678">
        <v>34008</v>
      </c>
      <c r="X19" s="679"/>
      <c r="Y19" s="679"/>
      <c r="Z19" s="679"/>
      <c r="AA19" s="679"/>
      <c r="AB19" s="679"/>
      <c r="AC19" s="680"/>
      <c r="AD19" s="678">
        <v>27597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0.9399732023224654</v>
      </c>
      <c r="Q20" s="351"/>
      <c r="R20" s="351"/>
      <c r="S20" s="351"/>
      <c r="T20" s="351"/>
      <c r="U20" s="351"/>
      <c r="V20" s="351"/>
      <c r="W20" s="351">
        <f t="shared" ref="W20" si="0">IF(W18=0, "-", SUM(W19)/W18)</f>
        <v>0.94265044210993154</v>
      </c>
      <c r="X20" s="351"/>
      <c r="Y20" s="351"/>
      <c r="Z20" s="351"/>
      <c r="AA20" s="351"/>
      <c r="AB20" s="351"/>
      <c r="AC20" s="351"/>
      <c r="AD20" s="351">
        <f t="shared" ref="AD20" si="1">IF(AD18=0, "-", SUM(AD19)/AD18)</f>
        <v>0.96432315326018592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3"/>
      <c r="G21" s="349" t="s">
        <v>506</v>
      </c>
      <c r="H21" s="350"/>
      <c r="I21" s="350"/>
      <c r="J21" s="350"/>
      <c r="K21" s="350"/>
      <c r="L21" s="350"/>
      <c r="M21" s="350"/>
      <c r="N21" s="350"/>
      <c r="O21" s="350"/>
      <c r="P21" s="351">
        <f>IF(P19=0, "-", SUM(P19)/SUM(P13,P14))</f>
        <v>0.84599099581948767</v>
      </c>
      <c r="Q21" s="351"/>
      <c r="R21" s="351"/>
      <c r="S21" s="351"/>
      <c r="T21" s="351"/>
      <c r="U21" s="351"/>
      <c r="V21" s="351"/>
      <c r="W21" s="351">
        <f t="shared" ref="W21" si="2">IF(W19=0, "-", SUM(W19)/SUM(W13,W14))</f>
        <v>1.0035114638968397</v>
      </c>
      <c r="X21" s="351"/>
      <c r="Y21" s="351"/>
      <c r="Z21" s="351"/>
      <c r="AA21" s="351"/>
      <c r="AB21" s="351"/>
      <c r="AC21" s="351"/>
      <c r="AD21" s="351">
        <f t="shared" ref="AD21" si="3">IF(AD19=0, "-", SUM(AD19)/SUM(AD13,AD14))</f>
        <v>1.1499708309025751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483</v>
      </c>
      <c r="B22" s="992"/>
      <c r="C22" s="992"/>
      <c r="D22" s="992"/>
      <c r="E22" s="992"/>
      <c r="F22" s="993"/>
      <c r="G22" s="978" t="s">
        <v>481</v>
      </c>
      <c r="H22" s="243"/>
      <c r="I22" s="243"/>
      <c r="J22" s="243"/>
      <c r="K22" s="243"/>
      <c r="L22" s="243"/>
      <c r="M22" s="243"/>
      <c r="N22" s="243"/>
      <c r="O22" s="244"/>
      <c r="P22" s="968" t="s">
        <v>480</v>
      </c>
      <c r="Q22" s="243"/>
      <c r="R22" s="243"/>
      <c r="S22" s="243"/>
      <c r="T22" s="243"/>
      <c r="U22" s="243"/>
      <c r="V22" s="244"/>
      <c r="W22" s="968" t="s">
        <v>479</v>
      </c>
      <c r="X22" s="243"/>
      <c r="Y22" s="243"/>
      <c r="Z22" s="243"/>
      <c r="AA22" s="243"/>
      <c r="AB22" s="243"/>
      <c r="AC22" s="244"/>
      <c r="AD22" s="968" t="s">
        <v>478</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45.75" customHeight="1" x14ac:dyDescent="0.15">
      <c r="A23" s="994"/>
      <c r="B23" s="995"/>
      <c r="C23" s="995"/>
      <c r="D23" s="995"/>
      <c r="E23" s="995"/>
      <c r="F23" s="996"/>
      <c r="G23" s="979" t="s">
        <v>560</v>
      </c>
      <c r="H23" s="980"/>
      <c r="I23" s="980"/>
      <c r="J23" s="980"/>
      <c r="K23" s="980"/>
      <c r="L23" s="980"/>
      <c r="M23" s="980"/>
      <c r="N23" s="980"/>
      <c r="O23" s="981"/>
      <c r="P23" s="945">
        <v>21162</v>
      </c>
      <c r="Q23" s="946"/>
      <c r="R23" s="946"/>
      <c r="S23" s="946"/>
      <c r="T23" s="946"/>
      <c r="U23" s="946"/>
      <c r="V23" s="969"/>
      <c r="W23" s="945" t="s">
        <v>600</v>
      </c>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561</v>
      </c>
      <c r="H24" s="983"/>
      <c r="I24" s="983"/>
      <c r="J24" s="983"/>
      <c r="K24" s="983"/>
      <c r="L24" s="983"/>
      <c r="M24" s="983"/>
      <c r="N24" s="983"/>
      <c r="O24" s="984"/>
      <c r="P24" s="678">
        <v>151</v>
      </c>
      <c r="Q24" s="679"/>
      <c r="R24" s="679"/>
      <c r="S24" s="679"/>
      <c r="T24" s="679"/>
      <c r="U24" s="679"/>
      <c r="V24" s="680"/>
      <c r="W24" s="678" t="s">
        <v>600</v>
      </c>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562</v>
      </c>
      <c r="H25" s="983"/>
      <c r="I25" s="983"/>
      <c r="J25" s="983"/>
      <c r="K25" s="983"/>
      <c r="L25" s="983"/>
      <c r="M25" s="983"/>
      <c r="N25" s="983"/>
      <c r="O25" s="984"/>
      <c r="P25" s="678">
        <v>40</v>
      </c>
      <c r="Q25" s="679"/>
      <c r="R25" s="679"/>
      <c r="S25" s="679"/>
      <c r="T25" s="679"/>
      <c r="U25" s="679"/>
      <c r="V25" s="680"/>
      <c r="W25" s="678" t="s">
        <v>600</v>
      </c>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563</v>
      </c>
      <c r="H26" s="983"/>
      <c r="I26" s="983"/>
      <c r="J26" s="983"/>
      <c r="K26" s="983"/>
      <c r="L26" s="983"/>
      <c r="M26" s="983"/>
      <c r="N26" s="983"/>
      <c r="O26" s="984"/>
      <c r="P26" s="678">
        <v>7</v>
      </c>
      <c r="Q26" s="679"/>
      <c r="R26" s="679"/>
      <c r="S26" s="679"/>
      <c r="T26" s="679"/>
      <c r="U26" s="679"/>
      <c r="V26" s="680"/>
      <c r="W26" s="678" t="s">
        <v>600</v>
      </c>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564</v>
      </c>
      <c r="H27" s="983"/>
      <c r="I27" s="983"/>
      <c r="J27" s="983"/>
      <c r="K27" s="983"/>
      <c r="L27" s="983"/>
      <c r="M27" s="983"/>
      <c r="N27" s="983"/>
      <c r="O27" s="984"/>
      <c r="P27" s="678">
        <v>2</v>
      </c>
      <c r="Q27" s="679"/>
      <c r="R27" s="679"/>
      <c r="S27" s="679"/>
      <c r="T27" s="679"/>
      <c r="U27" s="679"/>
      <c r="V27" s="680"/>
      <c r="W27" s="678" t="s">
        <v>600</v>
      </c>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486</v>
      </c>
      <c r="H28" s="986"/>
      <c r="I28" s="986"/>
      <c r="J28" s="986"/>
      <c r="K28" s="986"/>
      <c r="L28" s="986"/>
      <c r="M28" s="986"/>
      <c r="N28" s="986"/>
      <c r="O28" s="987"/>
      <c r="P28" s="902">
        <f>P29-SUM(P23:P27)</f>
        <v>-1</v>
      </c>
      <c r="Q28" s="903"/>
      <c r="R28" s="903"/>
      <c r="S28" s="903"/>
      <c r="T28" s="903"/>
      <c r="U28" s="903"/>
      <c r="V28" s="904"/>
      <c r="W28" s="902">
        <f>W29-SUM(W23:W27)</f>
        <v>0</v>
      </c>
      <c r="X28" s="903"/>
      <c r="Y28" s="903"/>
      <c r="Z28" s="903"/>
      <c r="AA28" s="903"/>
      <c r="AB28" s="903"/>
      <c r="AC28" s="904"/>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482</v>
      </c>
      <c r="H29" s="989"/>
      <c r="I29" s="989"/>
      <c r="J29" s="989"/>
      <c r="K29" s="989"/>
      <c r="L29" s="989"/>
      <c r="M29" s="989"/>
      <c r="N29" s="989"/>
      <c r="O29" s="990"/>
      <c r="P29" s="960">
        <f>AK13</f>
        <v>21361</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5" t="s">
        <v>499</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41" t="s">
        <v>358</v>
      </c>
      <c r="AF30" s="941"/>
      <c r="AG30" s="941"/>
      <c r="AH30" s="941"/>
      <c r="AI30" s="941" t="s">
        <v>359</v>
      </c>
      <c r="AJ30" s="941"/>
      <c r="AK30" s="941"/>
      <c r="AL30" s="941"/>
      <c r="AM30" s="941" t="s">
        <v>365</v>
      </c>
      <c r="AN30" s="941"/>
      <c r="AO30" s="941"/>
      <c r="AP30" s="882"/>
      <c r="AQ30" s="791" t="s">
        <v>356</v>
      </c>
      <c r="AR30" s="792"/>
      <c r="AS30" s="792"/>
      <c r="AT30" s="793"/>
      <c r="AU30" s="798" t="s">
        <v>254</v>
      </c>
      <c r="AV30" s="798"/>
      <c r="AW30" s="798"/>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568</v>
      </c>
      <c r="AR31" s="187"/>
      <c r="AS31" s="131" t="s">
        <v>357</v>
      </c>
      <c r="AT31" s="132"/>
      <c r="AU31" s="186">
        <v>30</v>
      </c>
      <c r="AV31" s="186"/>
      <c r="AW31" s="429" t="s">
        <v>301</v>
      </c>
      <c r="AX31" s="430"/>
    </row>
    <row r="32" spans="1:50" ht="23.25" customHeight="1" x14ac:dyDescent="0.15">
      <c r="A32" s="434"/>
      <c r="B32" s="432"/>
      <c r="C32" s="432"/>
      <c r="D32" s="432"/>
      <c r="E32" s="432"/>
      <c r="F32" s="433"/>
      <c r="G32" s="575" t="s">
        <v>654</v>
      </c>
      <c r="H32" s="576"/>
      <c r="I32" s="576"/>
      <c r="J32" s="576"/>
      <c r="K32" s="576"/>
      <c r="L32" s="576"/>
      <c r="M32" s="576"/>
      <c r="N32" s="576"/>
      <c r="O32" s="577"/>
      <c r="P32" s="100" t="s">
        <v>557</v>
      </c>
      <c r="Q32" s="100"/>
      <c r="R32" s="100"/>
      <c r="S32" s="100"/>
      <c r="T32" s="100"/>
      <c r="U32" s="100"/>
      <c r="V32" s="100"/>
      <c r="W32" s="100"/>
      <c r="X32" s="101"/>
      <c r="Y32" s="497" t="s">
        <v>13</v>
      </c>
      <c r="Z32" s="544"/>
      <c r="AA32" s="545"/>
      <c r="AB32" s="482" t="s">
        <v>527</v>
      </c>
      <c r="AC32" s="482"/>
      <c r="AD32" s="482"/>
      <c r="AE32" s="239">
        <v>98.6</v>
      </c>
      <c r="AF32" s="240"/>
      <c r="AG32" s="240"/>
      <c r="AH32" s="240"/>
      <c r="AI32" s="239">
        <v>98.3</v>
      </c>
      <c r="AJ32" s="240"/>
      <c r="AK32" s="240"/>
      <c r="AL32" s="240"/>
      <c r="AM32" s="239">
        <v>98.6</v>
      </c>
      <c r="AN32" s="240"/>
      <c r="AO32" s="240"/>
      <c r="AP32" s="240"/>
      <c r="AQ32" s="359" t="s">
        <v>568</v>
      </c>
      <c r="AR32" s="194"/>
      <c r="AS32" s="194"/>
      <c r="AT32" s="360"/>
      <c r="AU32" s="240" t="s">
        <v>568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85" t="s">
        <v>556</v>
      </c>
      <c r="AC33" s="586"/>
      <c r="AD33" s="587"/>
      <c r="AE33" s="239" t="s">
        <v>556</v>
      </c>
      <c r="AF33" s="240"/>
      <c r="AG33" s="240"/>
      <c r="AH33" s="241"/>
      <c r="AI33" s="239" t="s">
        <v>556</v>
      </c>
      <c r="AJ33" s="240"/>
      <c r="AK33" s="240"/>
      <c r="AL33" s="241"/>
      <c r="AM33" s="239" t="s">
        <v>556</v>
      </c>
      <c r="AN33" s="240"/>
      <c r="AO33" s="240"/>
      <c r="AP33" s="241"/>
      <c r="AQ33" s="359" t="s">
        <v>568</v>
      </c>
      <c r="AR33" s="194"/>
      <c r="AS33" s="194"/>
      <c r="AT33" s="360"/>
      <c r="AU33" s="240">
        <v>100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98.6</v>
      </c>
      <c r="AF34" s="240"/>
      <c r="AG34" s="240"/>
      <c r="AH34" s="240"/>
      <c r="AI34" s="239">
        <v>98.3</v>
      </c>
      <c r="AJ34" s="240"/>
      <c r="AK34" s="240"/>
      <c r="AL34" s="240"/>
      <c r="AM34" s="239">
        <v>98.6</v>
      </c>
      <c r="AN34" s="240"/>
      <c r="AO34" s="240"/>
      <c r="AP34" s="240"/>
      <c r="AQ34" s="359" t="s">
        <v>568</v>
      </c>
      <c r="AR34" s="194"/>
      <c r="AS34" s="194"/>
      <c r="AT34" s="360"/>
      <c r="AU34" s="240" t="s">
        <v>568</v>
      </c>
      <c r="AV34" s="240"/>
      <c r="AW34" s="240"/>
      <c r="AX34" s="242"/>
    </row>
    <row r="35" spans="1:50" ht="23.25" customHeight="1" x14ac:dyDescent="0.15">
      <c r="A35" s="225" t="s">
        <v>536</v>
      </c>
      <c r="B35" s="226"/>
      <c r="C35" s="226"/>
      <c r="D35" s="226"/>
      <c r="E35" s="226"/>
      <c r="F35" s="227"/>
      <c r="G35" s="231" t="s">
        <v>657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499</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568</v>
      </c>
      <c r="AR38" s="187"/>
      <c r="AS38" s="131" t="s">
        <v>357</v>
      </c>
      <c r="AT38" s="132"/>
      <c r="AU38" s="186">
        <v>32</v>
      </c>
      <c r="AV38" s="186"/>
      <c r="AW38" s="429" t="s">
        <v>301</v>
      </c>
      <c r="AX38" s="430"/>
    </row>
    <row r="39" spans="1:50" ht="23.25" customHeight="1" x14ac:dyDescent="0.15">
      <c r="A39" s="434"/>
      <c r="B39" s="432"/>
      <c r="C39" s="432"/>
      <c r="D39" s="432"/>
      <c r="E39" s="432"/>
      <c r="F39" s="433"/>
      <c r="G39" s="575" t="s">
        <v>654</v>
      </c>
      <c r="H39" s="576"/>
      <c r="I39" s="576"/>
      <c r="J39" s="576"/>
      <c r="K39" s="576"/>
      <c r="L39" s="576"/>
      <c r="M39" s="576"/>
      <c r="N39" s="576"/>
      <c r="O39" s="577"/>
      <c r="P39" s="100" t="s">
        <v>558</v>
      </c>
      <c r="Q39" s="100"/>
      <c r="R39" s="100"/>
      <c r="S39" s="100"/>
      <c r="T39" s="100"/>
      <c r="U39" s="100"/>
      <c r="V39" s="100"/>
      <c r="W39" s="100"/>
      <c r="X39" s="101"/>
      <c r="Y39" s="497" t="s">
        <v>13</v>
      </c>
      <c r="Z39" s="544"/>
      <c r="AA39" s="545"/>
      <c r="AB39" s="482" t="s">
        <v>527</v>
      </c>
      <c r="AC39" s="482"/>
      <c r="AD39" s="482"/>
      <c r="AE39" s="239">
        <v>100</v>
      </c>
      <c r="AF39" s="240"/>
      <c r="AG39" s="240"/>
      <c r="AH39" s="240"/>
      <c r="AI39" s="239">
        <v>100</v>
      </c>
      <c r="AJ39" s="240"/>
      <c r="AK39" s="240"/>
      <c r="AL39" s="240"/>
      <c r="AM39" s="239">
        <v>100</v>
      </c>
      <c r="AN39" s="240"/>
      <c r="AO39" s="240"/>
      <c r="AP39" s="240"/>
      <c r="AQ39" s="359" t="s">
        <v>568</v>
      </c>
      <c r="AR39" s="194"/>
      <c r="AS39" s="194"/>
      <c r="AT39" s="360"/>
      <c r="AU39" s="240" t="s">
        <v>568</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556</v>
      </c>
      <c r="AC40" s="536"/>
      <c r="AD40" s="536"/>
      <c r="AE40" s="239" t="s">
        <v>568</v>
      </c>
      <c r="AF40" s="240"/>
      <c r="AG40" s="240"/>
      <c r="AH40" s="240"/>
      <c r="AI40" s="239" t="s">
        <v>568</v>
      </c>
      <c r="AJ40" s="240"/>
      <c r="AK40" s="240"/>
      <c r="AL40" s="240"/>
      <c r="AM40" s="239" t="s">
        <v>568</v>
      </c>
      <c r="AN40" s="240"/>
      <c r="AO40" s="240"/>
      <c r="AP40" s="240"/>
      <c r="AQ40" s="359" t="s">
        <v>568</v>
      </c>
      <c r="AR40" s="194"/>
      <c r="AS40" s="194"/>
      <c r="AT40" s="360"/>
      <c r="AU40" s="240">
        <v>100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100</v>
      </c>
      <c r="AF41" s="240"/>
      <c r="AG41" s="240"/>
      <c r="AH41" s="240"/>
      <c r="AI41" s="239">
        <v>100</v>
      </c>
      <c r="AJ41" s="240"/>
      <c r="AK41" s="240"/>
      <c r="AL41" s="240"/>
      <c r="AM41" s="239">
        <v>100</v>
      </c>
      <c r="AN41" s="240"/>
      <c r="AO41" s="240"/>
      <c r="AP41" s="240"/>
      <c r="AQ41" s="359" t="s">
        <v>568</v>
      </c>
      <c r="AR41" s="194"/>
      <c r="AS41" s="194"/>
      <c r="AT41" s="360"/>
      <c r="AU41" s="240" t="s">
        <v>568</v>
      </c>
      <c r="AV41" s="240"/>
      <c r="AW41" s="240"/>
      <c r="AX41" s="242"/>
    </row>
    <row r="42" spans="1:50" ht="23.25" customHeight="1" x14ac:dyDescent="0.15">
      <c r="A42" s="225" t="s">
        <v>536</v>
      </c>
      <c r="B42" s="226"/>
      <c r="C42" s="226"/>
      <c r="D42" s="226"/>
      <c r="E42" s="226"/>
      <c r="F42" s="227"/>
      <c r="G42" s="231" t="s">
        <v>655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499</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568</v>
      </c>
      <c r="AR45" s="187"/>
      <c r="AS45" s="131" t="s">
        <v>357</v>
      </c>
      <c r="AT45" s="132"/>
      <c r="AU45" s="186">
        <v>32</v>
      </c>
      <c r="AV45" s="186"/>
      <c r="AW45" s="429" t="s">
        <v>301</v>
      </c>
      <c r="AX45" s="430"/>
    </row>
    <row r="46" spans="1:50" ht="23.25" customHeight="1" x14ac:dyDescent="0.15">
      <c r="A46" s="434"/>
      <c r="B46" s="432"/>
      <c r="C46" s="432"/>
      <c r="D46" s="432"/>
      <c r="E46" s="432"/>
      <c r="F46" s="433"/>
      <c r="G46" s="575" t="s">
        <v>654</v>
      </c>
      <c r="H46" s="576"/>
      <c r="I46" s="576"/>
      <c r="J46" s="576"/>
      <c r="K46" s="576"/>
      <c r="L46" s="576"/>
      <c r="M46" s="576"/>
      <c r="N46" s="576"/>
      <c r="O46" s="577"/>
      <c r="P46" s="100" t="s">
        <v>559</v>
      </c>
      <c r="Q46" s="100"/>
      <c r="R46" s="100"/>
      <c r="S46" s="100"/>
      <c r="T46" s="100"/>
      <c r="U46" s="100"/>
      <c r="V46" s="100"/>
      <c r="W46" s="100"/>
      <c r="X46" s="101"/>
      <c r="Y46" s="497" t="s">
        <v>13</v>
      </c>
      <c r="Z46" s="544"/>
      <c r="AA46" s="545"/>
      <c r="AB46" s="482" t="s">
        <v>527</v>
      </c>
      <c r="AC46" s="482"/>
      <c r="AD46" s="482"/>
      <c r="AE46" s="239">
        <v>100</v>
      </c>
      <c r="AF46" s="240"/>
      <c r="AG46" s="240"/>
      <c r="AH46" s="240"/>
      <c r="AI46" s="239">
        <v>100</v>
      </c>
      <c r="AJ46" s="240"/>
      <c r="AK46" s="240"/>
      <c r="AL46" s="240"/>
      <c r="AM46" s="239">
        <v>100</v>
      </c>
      <c r="AN46" s="240"/>
      <c r="AO46" s="240"/>
      <c r="AP46" s="240"/>
      <c r="AQ46" s="359" t="s">
        <v>568</v>
      </c>
      <c r="AR46" s="194"/>
      <c r="AS46" s="194"/>
      <c r="AT46" s="360"/>
      <c r="AU46" s="240" t="s">
        <v>568</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556</v>
      </c>
      <c r="AC47" s="536"/>
      <c r="AD47" s="536"/>
      <c r="AE47" s="239" t="s">
        <v>568</v>
      </c>
      <c r="AF47" s="240"/>
      <c r="AG47" s="240"/>
      <c r="AH47" s="240"/>
      <c r="AI47" s="239" t="s">
        <v>568</v>
      </c>
      <c r="AJ47" s="240"/>
      <c r="AK47" s="240"/>
      <c r="AL47" s="240"/>
      <c r="AM47" s="239" t="s">
        <v>568</v>
      </c>
      <c r="AN47" s="240"/>
      <c r="AO47" s="240"/>
      <c r="AP47" s="240"/>
      <c r="AQ47" s="359" t="s">
        <v>568</v>
      </c>
      <c r="AR47" s="194"/>
      <c r="AS47" s="194"/>
      <c r="AT47" s="360"/>
      <c r="AU47" s="240">
        <v>100</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100</v>
      </c>
      <c r="AF48" s="240"/>
      <c r="AG48" s="240"/>
      <c r="AH48" s="240"/>
      <c r="AI48" s="239">
        <v>100</v>
      </c>
      <c r="AJ48" s="240"/>
      <c r="AK48" s="240"/>
      <c r="AL48" s="240"/>
      <c r="AM48" s="239">
        <v>100</v>
      </c>
      <c r="AN48" s="240"/>
      <c r="AO48" s="240"/>
      <c r="AP48" s="240"/>
      <c r="AQ48" s="359" t="s">
        <v>568</v>
      </c>
      <c r="AR48" s="194"/>
      <c r="AS48" s="194"/>
      <c r="AT48" s="360"/>
      <c r="AU48" s="240" t="s">
        <v>568</v>
      </c>
      <c r="AV48" s="240"/>
      <c r="AW48" s="240"/>
      <c r="AX48" s="242"/>
    </row>
    <row r="49" spans="1:50" ht="23.25" customHeight="1" x14ac:dyDescent="0.15">
      <c r="A49" s="225" t="s">
        <v>536</v>
      </c>
      <c r="B49" s="226"/>
      <c r="C49" s="226"/>
      <c r="D49" s="226"/>
      <c r="E49" s="226"/>
      <c r="F49" s="227"/>
      <c r="G49" s="231" t="s">
        <v>656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74"/>
    </row>
    <row r="80" spans="1:50" ht="18.75" hidden="1" customHeight="1" x14ac:dyDescent="0.15">
      <c r="A80" s="888"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653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567</v>
      </c>
      <c r="AC101" s="482"/>
      <c r="AD101" s="482"/>
      <c r="AE101" s="239">
        <v>1039</v>
      </c>
      <c r="AF101" s="240"/>
      <c r="AG101" s="240"/>
      <c r="AH101" s="241"/>
      <c r="AI101" s="239">
        <v>1128</v>
      </c>
      <c r="AJ101" s="240"/>
      <c r="AK101" s="240"/>
      <c r="AL101" s="241"/>
      <c r="AM101" s="239">
        <v>908</v>
      </c>
      <c r="AN101" s="240"/>
      <c r="AO101" s="240"/>
      <c r="AP101" s="241"/>
      <c r="AQ101" s="239" t="s">
        <v>568</v>
      </c>
      <c r="AR101" s="240"/>
      <c r="AS101" s="240"/>
      <c r="AT101" s="241"/>
      <c r="AU101" s="239" t="s">
        <v>568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567</v>
      </c>
      <c r="AC102" s="482"/>
      <c r="AD102" s="482"/>
      <c r="AE102" s="452">
        <v>904</v>
      </c>
      <c r="AF102" s="452"/>
      <c r="AG102" s="452"/>
      <c r="AH102" s="452"/>
      <c r="AI102" s="452">
        <v>1037</v>
      </c>
      <c r="AJ102" s="452"/>
      <c r="AK102" s="452"/>
      <c r="AL102" s="452"/>
      <c r="AM102" s="452">
        <v>909</v>
      </c>
      <c r="AN102" s="452"/>
      <c r="AO102" s="452"/>
      <c r="AP102" s="452"/>
      <c r="AQ102" s="237">
        <v>825</v>
      </c>
      <c r="AR102" s="238"/>
      <c r="AS102" s="238"/>
      <c r="AT102" s="334"/>
      <c r="AU102" s="237" t="s">
        <v>568</v>
      </c>
      <c r="AV102" s="238"/>
      <c r="AW102" s="238"/>
      <c r="AX102" s="334"/>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502</v>
      </c>
      <c r="AR112" s="951"/>
      <c r="AS112" s="951"/>
      <c r="AT112" s="952"/>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x14ac:dyDescent="0.15">
      <c r="A116" s="473"/>
      <c r="B116" s="474"/>
      <c r="C116" s="474"/>
      <c r="D116" s="474"/>
      <c r="E116" s="474"/>
      <c r="F116" s="475"/>
      <c r="G116" s="424" t="s">
        <v>569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572</v>
      </c>
      <c r="AC116" s="484"/>
      <c r="AD116" s="485"/>
      <c r="AE116" s="452">
        <v>39</v>
      </c>
      <c r="AF116" s="452"/>
      <c r="AG116" s="452"/>
      <c r="AH116" s="452"/>
      <c r="AI116" s="452">
        <v>29</v>
      </c>
      <c r="AJ116" s="452"/>
      <c r="AK116" s="452"/>
      <c r="AL116" s="452"/>
      <c r="AM116" s="452">
        <v>33</v>
      </c>
      <c r="AN116" s="452"/>
      <c r="AO116" s="452"/>
      <c r="AP116" s="452"/>
      <c r="AQ116" s="239">
        <v>26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573</v>
      </c>
      <c r="AC117" s="499"/>
      <c r="AD117" s="500"/>
      <c r="AE117" s="548" t="s">
        <v>570</v>
      </c>
      <c r="AF117" s="548"/>
      <c r="AG117" s="548"/>
      <c r="AH117" s="548"/>
      <c r="AI117" s="548" t="s">
        <v>571</v>
      </c>
      <c r="AJ117" s="548"/>
      <c r="AK117" s="548"/>
      <c r="AL117" s="548"/>
      <c r="AM117" s="548" t="s">
        <v>651</v>
      </c>
      <c r="AN117" s="548"/>
      <c r="AO117" s="548"/>
      <c r="AP117" s="548"/>
      <c r="AQ117" s="548" t="s">
        <v>652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hidden="1" customHeight="1" x14ac:dyDescent="0.15">
      <c r="A119" s="473"/>
      <c r="B119" s="474"/>
      <c r="C119" s="474"/>
      <c r="D119" s="474"/>
      <c r="E119" s="474"/>
      <c r="F119" s="475"/>
      <c r="G119" s="424" t="s">
        <v>512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v>26</v>
      </c>
      <c r="AF134" s="194"/>
      <c r="AG134" s="194"/>
      <c r="AH134" s="194"/>
      <c r="AI134" s="193">
        <v>92</v>
      </c>
      <c r="AJ134" s="194"/>
      <c r="AK134" s="194"/>
      <c r="AL134" s="194"/>
      <c r="AM134" s="193">
        <v>273</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v>100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568</v>
      </c>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575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576</v>
      </c>
      <c r="AC138" s="192"/>
      <c r="AD138" s="192"/>
      <c r="AE138" s="193">
        <v>13342</v>
      </c>
      <c r="AF138" s="194"/>
      <c r="AG138" s="194"/>
      <c r="AH138" s="194"/>
      <c r="AI138" s="193">
        <v>16165</v>
      </c>
      <c r="AJ138" s="194"/>
      <c r="AK138" s="194"/>
      <c r="AL138" s="194"/>
      <c r="AM138" s="193"/>
      <c r="AN138" s="194"/>
      <c r="AO138" s="194"/>
      <c r="AP138" s="194"/>
      <c r="AQ138" s="193" t="s">
        <v>568</v>
      </c>
      <c r="AR138" s="194"/>
      <c r="AS138" s="194"/>
      <c r="AT138" s="194"/>
      <c r="AU138" s="193" t="s">
        <v>568</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576</v>
      </c>
      <c r="AC139" s="200"/>
      <c r="AD139" s="200"/>
      <c r="AE139" s="193" t="s">
        <v>556</v>
      </c>
      <c r="AF139" s="194"/>
      <c r="AG139" s="194"/>
      <c r="AH139" s="194"/>
      <c r="AI139" s="193" t="s">
        <v>556</v>
      </c>
      <c r="AJ139" s="194"/>
      <c r="AK139" s="194"/>
      <c r="AL139" s="194"/>
      <c r="AM139" s="193" t="s">
        <v>556</v>
      </c>
      <c r="AN139" s="194"/>
      <c r="AO139" s="194"/>
      <c r="AP139" s="194"/>
      <c r="AQ139" s="193" t="s">
        <v>568</v>
      </c>
      <c r="AR139" s="194"/>
      <c r="AS139" s="194"/>
      <c r="AT139" s="194"/>
      <c r="AU139" s="193">
        <v>15000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568</v>
      </c>
      <c r="AR141" s="186"/>
      <c r="AS141" s="131" t="s">
        <v>357</v>
      </c>
      <c r="AT141" s="132"/>
      <c r="AU141" s="187">
        <v>30</v>
      </c>
      <c r="AV141" s="187"/>
      <c r="AW141" s="131" t="s">
        <v>301</v>
      </c>
      <c r="AX141" s="170"/>
    </row>
    <row r="142" spans="1:50" ht="39.75" customHeight="1" x14ac:dyDescent="0.15">
      <c r="A142" s="144"/>
      <c r="B142" s="140"/>
      <c r="C142" s="139"/>
      <c r="D142" s="140"/>
      <c r="E142" s="139"/>
      <c r="F142" s="213"/>
      <c r="G142" s="99" t="s">
        <v>577</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578</v>
      </c>
      <c r="AC142" s="192"/>
      <c r="AD142" s="192"/>
      <c r="AE142" s="193">
        <v>98.6</v>
      </c>
      <c r="AF142" s="194"/>
      <c r="AG142" s="194"/>
      <c r="AH142" s="194"/>
      <c r="AI142" s="193">
        <v>98.3</v>
      </c>
      <c r="AJ142" s="194"/>
      <c r="AK142" s="194"/>
      <c r="AL142" s="194"/>
      <c r="AM142" s="193">
        <v>98.6</v>
      </c>
      <c r="AN142" s="194"/>
      <c r="AO142" s="194"/>
      <c r="AP142" s="194"/>
      <c r="AQ142" s="193" t="s">
        <v>556</v>
      </c>
      <c r="AR142" s="194"/>
      <c r="AS142" s="194"/>
      <c r="AT142" s="194"/>
      <c r="AU142" s="193" t="s">
        <v>556</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578</v>
      </c>
      <c r="AC143" s="200"/>
      <c r="AD143" s="200"/>
      <c r="AE143" s="193" t="s">
        <v>556</v>
      </c>
      <c r="AF143" s="194"/>
      <c r="AG143" s="194"/>
      <c r="AH143" s="194"/>
      <c r="AI143" s="193" t="s">
        <v>556</v>
      </c>
      <c r="AJ143" s="194"/>
      <c r="AK143" s="194"/>
      <c r="AL143" s="194"/>
      <c r="AM143" s="193" t="s">
        <v>556</v>
      </c>
      <c r="AN143" s="194"/>
      <c r="AO143" s="194"/>
      <c r="AP143" s="194"/>
      <c r="AQ143" s="193" t="s">
        <v>556</v>
      </c>
      <c r="AR143" s="194"/>
      <c r="AS143" s="194"/>
      <c r="AT143" s="194"/>
      <c r="AU143" s="193">
        <v>100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568</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579</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578</v>
      </c>
      <c r="AC146" s="192"/>
      <c r="AD146" s="192"/>
      <c r="AE146" s="193">
        <v>100</v>
      </c>
      <c r="AF146" s="194"/>
      <c r="AG146" s="194"/>
      <c r="AH146" s="194"/>
      <c r="AI146" s="193">
        <v>100</v>
      </c>
      <c r="AJ146" s="194"/>
      <c r="AK146" s="194"/>
      <c r="AL146" s="194"/>
      <c r="AM146" s="193">
        <v>100</v>
      </c>
      <c r="AN146" s="194"/>
      <c r="AO146" s="194"/>
      <c r="AP146" s="194"/>
      <c r="AQ146" s="193" t="s">
        <v>556</v>
      </c>
      <c r="AR146" s="194"/>
      <c r="AS146" s="194"/>
      <c r="AT146" s="194"/>
      <c r="AU146" s="193" t="s">
        <v>556</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578</v>
      </c>
      <c r="AC147" s="200"/>
      <c r="AD147" s="200"/>
      <c r="AE147" s="193" t="s">
        <v>556</v>
      </c>
      <c r="AF147" s="194"/>
      <c r="AG147" s="194"/>
      <c r="AH147" s="194"/>
      <c r="AI147" s="193" t="s">
        <v>556</v>
      </c>
      <c r="AJ147" s="194"/>
      <c r="AK147" s="194"/>
      <c r="AL147" s="194"/>
      <c r="AM147" s="193" t="s">
        <v>556</v>
      </c>
      <c r="AN147" s="194"/>
      <c r="AO147" s="194"/>
      <c r="AP147" s="194"/>
      <c r="AQ147" s="193" t="s">
        <v>568</v>
      </c>
      <c r="AR147" s="194"/>
      <c r="AS147" s="194"/>
      <c r="AT147" s="194"/>
      <c r="AU147" s="193">
        <v>100</v>
      </c>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568</v>
      </c>
      <c r="AR149" s="186"/>
      <c r="AS149" s="131" t="s">
        <v>357</v>
      </c>
      <c r="AT149" s="132"/>
      <c r="AU149" s="187">
        <v>32</v>
      </c>
      <c r="AV149" s="187"/>
      <c r="AW149" s="131" t="s">
        <v>301</v>
      </c>
      <c r="AX149" s="170"/>
    </row>
    <row r="150" spans="1:50" ht="39.75" customHeight="1" x14ac:dyDescent="0.15">
      <c r="A150" s="144"/>
      <c r="B150" s="140"/>
      <c r="C150" s="139"/>
      <c r="D150" s="140"/>
      <c r="E150" s="139"/>
      <c r="F150" s="213"/>
      <c r="G150" s="99" t="s">
        <v>580</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578</v>
      </c>
      <c r="AC150" s="192"/>
      <c r="AD150" s="192"/>
      <c r="AE150" s="193">
        <v>100</v>
      </c>
      <c r="AF150" s="194"/>
      <c r="AG150" s="194"/>
      <c r="AH150" s="194"/>
      <c r="AI150" s="193">
        <v>100</v>
      </c>
      <c r="AJ150" s="194"/>
      <c r="AK150" s="194"/>
      <c r="AL150" s="194"/>
      <c r="AM150" s="193">
        <v>100</v>
      </c>
      <c r="AN150" s="194"/>
      <c r="AO150" s="194"/>
      <c r="AP150" s="194"/>
      <c r="AQ150" s="193" t="s">
        <v>568</v>
      </c>
      <c r="AR150" s="194"/>
      <c r="AS150" s="194"/>
      <c r="AT150" s="194"/>
      <c r="AU150" s="193" t="s">
        <v>568</v>
      </c>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578</v>
      </c>
      <c r="AC151" s="200"/>
      <c r="AD151" s="200"/>
      <c r="AE151" s="193" t="s">
        <v>556</v>
      </c>
      <c r="AF151" s="194"/>
      <c r="AG151" s="194"/>
      <c r="AH151" s="194"/>
      <c r="AI151" s="193" t="s">
        <v>556</v>
      </c>
      <c r="AJ151" s="194"/>
      <c r="AK151" s="194"/>
      <c r="AL151" s="194"/>
      <c r="AM151" s="193" t="s">
        <v>556</v>
      </c>
      <c r="AN151" s="194"/>
      <c r="AO151" s="194"/>
      <c r="AP151" s="194"/>
      <c r="AQ151" s="193" t="s">
        <v>556</v>
      </c>
      <c r="AR151" s="194"/>
      <c r="AS151" s="194"/>
      <c r="AT151" s="194"/>
      <c r="AU151" s="193">
        <v>100</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t="s">
        <v>565</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566</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568</v>
      </c>
      <c r="AR193" s="186"/>
      <c r="AS193" s="131" t="s">
        <v>357</v>
      </c>
      <c r="AT193" s="132"/>
      <c r="AU193" s="187">
        <v>32</v>
      </c>
      <c r="AV193" s="187"/>
      <c r="AW193" s="131" t="s">
        <v>301</v>
      </c>
      <c r="AX193" s="170"/>
    </row>
    <row r="194" spans="1:50" ht="39.75" customHeight="1" x14ac:dyDescent="0.15">
      <c r="A194" s="144"/>
      <c r="B194" s="140"/>
      <c r="C194" s="139"/>
      <c r="D194" s="140"/>
      <c r="E194" s="139"/>
      <c r="F194" s="213"/>
      <c r="G194" s="99" t="s">
        <v>582</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598</v>
      </c>
      <c r="AC194" s="192"/>
      <c r="AD194" s="192"/>
      <c r="AE194" s="193">
        <v>6</v>
      </c>
      <c r="AF194" s="194"/>
      <c r="AG194" s="194"/>
      <c r="AH194" s="194"/>
      <c r="AI194" s="193">
        <v>6</v>
      </c>
      <c r="AJ194" s="194"/>
      <c r="AK194" s="194"/>
      <c r="AL194" s="194"/>
      <c r="AM194" s="193">
        <v>8</v>
      </c>
      <c r="AN194" s="194"/>
      <c r="AO194" s="194"/>
      <c r="AP194" s="194"/>
      <c r="AQ194" s="193" t="s">
        <v>568</v>
      </c>
      <c r="AR194" s="194"/>
      <c r="AS194" s="194"/>
      <c r="AT194" s="194"/>
      <c r="AU194" s="193" t="s">
        <v>568</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598</v>
      </c>
      <c r="AC195" s="200"/>
      <c r="AD195" s="200"/>
      <c r="AE195" s="193" t="s">
        <v>556</v>
      </c>
      <c r="AF195" s="194"/>
      <c r="AG195" s="194"/>
      <c r="AH195" s="194"/>
      <c r="AI195" s="193" t="s">
        <v>556</v>
      </c>
      <c r="AJ195" s="194"/>
      <c r="AK195" s="194"/>
      <c r="AL195" s="194"/>
      <c r="AM195" s="193" t="s">
        <v>568</v>
      </c>
      <c r="AN195" s="194"/>
      <c r="AO195" s="194"/>
      <c r="AP195" s="194"/>
      <c r="AQ195" s="193" t="s">
        <v>568</v>
      </c>
      <c r="AR195" s="194"/>
      <c r="AS195" s="194"/>
      <c r="AT195" s="194"/>
      <c r="AU195" s="193">
        <v>10</v>
      </c>
      <c r="AV195" s="194"/>
      <c r="AW195" s="194"/>
      <c r="AX195" s="195"/>
    </row>
    <row r="196" spans="1:50" ht="18.75"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t="s">
        <v>568</v>
      </c>
      <c r="AR197" s="186"/>
      <c r="AS197" s="131" t="s">
        <v>357</v>
      </c>
      <c r="AT197" s="132"/>
      <c r="AU197" s="187">
        <v>32</v>
      </c>
      <c r="AV197" s="187"/>
      <c r="AW197" s="131" t="s">
        <v>301</v>
      </c>
      <c r="AX197" s="170"/>
    </row>
    <row r="198" spans="1:50" ht="39.75" customHeight="1" x14ac:dyDescent="0.15">
      <c r="A198" s="144"/>
      <c r="B198" s="140"/>
      <c r="C198" s="139"/>
      <c r="D198" s="140"/>
      <c r="E198" s="139"/>
      <c r="F198" s="213"/>
      <c r="G198" s="99" t="s">
        <v>583</v>
      </c>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t="s">
        <v>599</v>
      </c>
      <c r="AC198" s="192"/>
      <c r="AD198" s="192"/>
      <c r="AE198" s="193">
        <v>338</v>
      </c>
      <c r="AF198" s="194"/>
      <c r="AG198" s="194"/>
      <c r="AH198" s="194"/>
      <c r="AI198" s="193">
        <v>362</v>
      </c>
      <c r="AJ198" s="194"/>
      <c r="AK198" s="194"/>
      <c r="AL198" s="194"/>
      <c r="AM198" s="193"/>
      <c r="AN198" s="194"/>
      <c r="AO198" s="194"/>
      <c r="AP198" s="194"/>
      <c r="AQ198" s="193" t="s">
        <v>568</v>
      </c>
      <c r="AR198" s="194"/>
      <c r="AS198" s="194"/>
      <c r="AT198" s="194"/>
      <c r="AU198" s="193" t="s">
        <v>568</v>
      </c>
      <c r="AV198" s="194"/>
      <c r="AW198" s="194"/>
      <c r="AX198" s="195"/>
    </row>
    <row r="199" spans="1:50" ht="39.75"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t="s">
        <v>599</v>
      </c>
      <c r="AC199" s="200"/>
      <c r="AD199" s="200"/>
      <c r="AE199" s="193" t="s">
        <v>556</v>
      </c>
      <c r="AF199" s="194"/>
      <c r="AG199" s="194"/>
      <c r="AH199" s="194"/>
      <c r="AI199" s="193" t="s">
        <v>556</v>
      </c>
      <c r="AJ199" s="194"/>
      <c r="AK199" s="194"/>
      <c r="AL199" s="194"/>
      <c r="AM199" s="193" t="s">
        <v>556</v>
      </c>
      <c r="AN199" s="194"/>
      <c r="AO199" s="194"/>
      <c r="AP199" s="194"/>
      <c r="AQ199" s="193" t="s">
        <v>556</v>
      </c>
      <c r="AR199" s="194"/>
      <c r="AS199" s="194"/>
      <c r="AT199" s="194"/>
      <c r="AU199" s="193">
        <v>700</v>
      </c>
      <c r="AV199" s="194"/>
      <c r="AW199" s="194"/>
      <c r="AX199" s="195"/>
    </row>
    <row r="200" spans="1:50" ht="18.75"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t="s">
        <v>568</v>
      </c>
      <c r="AR201" s="186"/>
      <c r="AS201" s="131" t="s">
        <v>357</v>
      </c>
      <c r="AT201" s="132"/>
      <c r="AU201" s="187">
        <v>32</v>
      </c>
      <c r="AV201" s="187"/>
      <c r="AW201" s="131" t="s">
        <v>301</v>
      </c>
      <c r="AX201" s="170"/>
    </row>
    <row r="202" spans="1:50" ht="39.75" customHeight="1" x14ac:dyDescent="0.15">
      <c r="A202" s="144"/>
      <c r="B202" s="140"/>
      <c r="C202" s="139"/>
      <c r="D202" s="140"/>
      <c r="E202" s="139"/>
      <c r="F202" s="213"/>
      <c r="G202" s="99" t="s">
        <v>584</v>
      </c>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t="s">
        <v>578</v>
      </c>
      <c r="AC202" s="192"/>
      <c r="AD202" s="192"/>
      <c r="AE202" s="193">
        <v>26.3</v>
      </c>
      <c r="AF202" s="194"/>
      <c r="AG202" s="194"/>
      <c r="AH202" s="194"/>
      <c r="AI202" s="193">
        <v>27.1</v>
      </c>
      <c r="AJ202" s="194"/>
      <c r="AK202" s="194"/>
      <c r="AL202" s="194"/>
      <c r="AM202" s="193">
        <v>28.6</v>
      </c>
      <c r="AN202" s="194"/>
      <c r="AO202" s="194"/>
      <c r="AP202" s="194"/>
      <c r="AQ202" s="193" t="s">
        <v>568</v>
      </c>
      <c r="AR202" s="194"/>
      <c r="AS202" s="194"/>
      <c r="AT202" s="194"/>
      <c r="AU202" s="193" t="s">
        <v>568</v>
      </c>
      <c r="AV202" s="194"/>
      <c r="AW202" s="194"/>
      <c r="AX202" s="195"/>
    </row>
    <row r="203" spans="1:50" ht="39.75"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t="s">
        <v>578</v>
      </c>
      <c r="AC203" s="200"/>
      <c r="AD203" s="200"/>
      <c r="AE203" s="193" t="s">
        <v>556</v>
      </c>
      <c r="AF203" s="194"/>
      <c r="AG203" s="194"/>
      <c r="AH203" s="194"/>
      <c r="AI203" s="193" t="s">
        <v>556</v>
      </c>
      <c r="AJ203" s="194"/>
      <c r="AK203" s="194"/>
      <c r="AL203" s="194"/>
      <c r="AM203" s="193" t="s">
        <v>556</v>
      </c>
      <c r="AN203" s="194"/>
      <c r="AO203" s="194"/>
      <c r="AP203" s="194"/>
      <c r="AQ203" s="193" t="s">
        <v>556</v>
      </c>
      <c r="AR203" s="194"/>
      <c r="AS203" s="194"/>
      <c r="AT203" s="194"/>
      <c r="AU203" s="193">
        <v>35</v>
      </c>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581</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8"/>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9.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585</v>
      </c>
      <c r="AH702" s="411"/>
      <c r="AI702" s="411"/>
      <c r="AJ702" s="411"/>
      <c r="AK702" s="411"/>
      <c r="AL702" s="411"/>
      <c r="AM702" s="411"/>
      <c r="AN702" s="411"/>
      <c r="AO702" s="411"/>
      <c r="AP702" s="411"/>
      <c r="AQ702" s="411"/>
      <c r="AR702" s="411"/>
      <c r="AS702" s="411"/>
      <c r="AT702" s="411"/>
      <c r="AU702" s="411"/>
      <c r="AV702" s="411"/>
      <c r="AW702" s="411"/>
      <c r="AX702" s="412"/>
    </row>
    <row r="703" spans="1:50" ht="46.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586</v>
      </c>
      <c r="AH703" s="118"/>
      <c r="AI703" s="118"/>
      <c r="AJ703" s="118"/>
      <c r="AK703" s="118"/>
      <c r="AL703" s="118"/>
      <c r="AM703" s="118"/>
      <c r="AN703" s="118"/>
      <c r="AO703" s="118"/>
      <c r="AP703" s="118"/>
      <c r="AQ703" s="118"/>
      <c r="AR703" s="118"/>
      <c r="AS703" s="118"/>
      <c r="AT703" s="118"/>
      <c r="AU703" s="118"/>
      <c r="AV703" s="118"/>
      <c r="AW703" s="118"/>
      <c r="AX703" s="119"/>
    </row>
    <row r="704" spans="1:50" ht="77.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587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589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590</v>
      </c>
      <c r="AE708" s="628"/>
      <c r="AF708" s="628"/>
      <c r="AG708" s="766" t="s">
        <v>556</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591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590</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71.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590</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5" t="s">
        <v>497</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590</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591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462</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593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590</v>
      </c>
      <c r="AE716" s="652"/>
      <c r="AF716" s="652"/>
      <c r="AG716" s="117" t="s">
        <v>568</v>
      </c>
      <c r="AH716" s="118"/>
      <c r="AI716" s="118"/>
      <c r="AJ716" s="118"/>
      <c r="AK716" s="118"/>
      <c r="AL716" s="118"/>
      <c r="AM716" s="118"/>
      <c r="AN716" s="118"/>
      <c r="AO716" s="118"/>
      <c r="AP716" s="118"/>
      <c r="AQ716" s="118"/>
      <c r="AR716" s="118"/>
      <c r="AS716" s="118"/>
      <c r="AT716" s="118"/>
      <c r="AU716" s="118"/>
      <c r="AV716" s="118"/>
      <c r="AW716" s="118"/>
      <c r="AX716" s="119"/>
    </row>
    <row r="717" spans="1:50" ht="69.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590</v>
      </c>
      <c r="AE718" s="348"/>
      <c r="AF718" s="348"/>
      <c r="AG718" s="125" t="s">
        <v>556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590</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556</v>
      </c>
      <c r="H737" s="314"/>
      <c r="I737" s="314"/>
      <c r="J737" s="314"/>
      <c r="K737" s="314"/>
      <c r="L737" s="314"/>
      <c r="M737" s="314"/>
      <c r="N737" s="314"/>
      <c r="O737" s="314"/>
      <c r="P737" s="315"/>
      <c r="Q737" s="326" t="s">
        <v>360</v>
      </c>
      <c r="R737" s="326"/>
      <c r="S737" s="326"/>
      <c r="T737" s="326"/>
      <c r="U737" s="326"/>
      <c r="V737" s="326"/>
      <c r="W737" s="313" t="s">
        <v>597</v>
      </c>
      <c r="X737" s="314"/>
      <c r="Y737" s="314"/>
      <c r="Z737" s="314"/>
      <c r="AA737" s="314"/>
      <c r="AB737" s="314"/>
      <c r="AC737" s="314"/>
      <c r="AD737" s="314"/>
      <c r="AE737" s="314"/>
      <c r="AF737" s="315"/>
      <c r="AG737" s="326" t="s">
        <v>361</v>
      </c>
      <c r="AH737" s="326"/>
      <c r="AI737" s="326"/>
      <c r="AJ737" s="326"/>
      <c r="AK737" s="326"/>
      <c r="AL737" s="326"/>
      <c r="AM737" s="313">
        <v>55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288</v>
      </c>
      <c r="H738" s="314"/>
      <c r="I738" s="314"/>
      <c r="J738" s="314"/>
      <c r="K738" s="314"/>
      <c r="L738" s="314"/>
      <c r="M738" s="314"/>
      <c r="N738" s="314"/>
      <c r="O738" s="314"/>
      <c r="P738" s="314"/>
      <c r="Q738" s="326" t="s">
        <v>363</v>
      </c>
      <c r="R738" s="326"/>
      <c r="S738" s="326"/>
      <c r="T738" s="326"/>
      <c r="U738" s="326"/>
      <c r="V738" s="326"/>
      <c r="W738" s="313">
        <v>279</v>
      </c>
      <c r="X738" s="314"/>
      <c r="Y738" s="314"/>
      <c r="Z738" s="314"/>
      <c r="AA738" s="314"/>
      <c r="AB738" s="314"/>
      <c r="AC738" s="314"/>
      <c r="AD738" s="314"/>
      <c r="AE738" s="314"/>
      <c r="AF738" s="315"/>
      <c r="AG738" s="279" t="s">
        <v>364</v>
      </c>
      <c r="AH738" s="279"/>
      <c r="AI738" s="279"/>
      <c r="AJ738" s="279"/>
      <c r="AK738" s="279"/>
      <c r="AL738" s="279"/>
      <c r="AM738" s="313">
        <v>285</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v>294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638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633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606</v>
      </c>
      <c r="H781" s="694"/>
      <c r="I781" s="694"/>
      <c r="J781" s="694"/>
      <c r="K781" s="695"/>
      <c r="L781" s="687" t="s">
        <v>639</v>
      </c>
      <c r="M781" s="688"/>
      <c r="N781" s="688"/>
      <c r="O781" s="688"/>
      <c r="P781" s="688"/>
      <c r="Q781" s="688"/>
      <c r="R781" s="688"/>
      <c r="S781" s="688"/>
      <c r="T781" s="688"/>
      <c r="U781" s="688"/>
      <c r="V781" s="688"/>
      <c r="W781" s="688"/>
      <c r="X781" s="689"/>
      <c r="Y781" s="413">
        <v>452</v>
      </c>
      <c r="Z781" s="414"/>
      <c r="AA781" s="414"/>
      <c r="AB781" s="829"/>
      <c r="AC781" s="693" t="s">
        <v>601</v>
      </c>
      <c r="AD781" s="694"/>
      <c r="AE781" s="694"/>
      <c r="AF781" s="694"/>
      <c r="AG781" s="695"/>
      <c r="AH781" s="687" t="s">
        <v>602</v>
      </c>
      <c r="AI781" s="688"/>
      <c r="AJ781" s="688"/>
      <c r="AK781" s="688"/>
      <c r="AL781" s="688"/>
      <c r="AM781" s="688"/>
      <c r="AN781" s="688"/>
      <c r="AO781" s="688"/>
      <c r="AP781" s="688"/>
      <c r="AQ781" s="688"/>
      <c r="AR781" s="688"/>
      <c r="AS781" s="688"/>
      <c r="AT781" s="689"/>
      <c r="AU781" s="413">
        <v>10</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452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10</v>
      </c>
      <c r="AV791" s="856"/>
      <c r="AW791" s="856"/>
      <c r="AX791" s="858"/>
    </row>
    <row r="792" spans="1:50" ht="24.75" customHeight="1" x14ac:dyDescent="0.15">
      <c r="A792" s="656"/>
      <c r="B792" s="657"/>
      <c r="C792" s="657"/>
      <c r="D792" s="657"/>
      <c r="E792" s="657"/>
      <c r="F792" s="658"/>
      <c r="G792" s="618" t="s">
        <v>621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605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601</v>
      </c>
      <c r="H794" s="694"/>
      <c r="I794" s="694"/>
      <c r="J794" s="694"/>
      <c r="K794" s="695"/>
      <c r="L794" s="687" t="s">
        <v>602</v>
      </c>
      <c r="M794" s="688"/>
      <c r="N794" s="688"/>
      <c r="O794" s="688"/>
      <c r="P794" s="688"/>
      <c r="Q794" s="688"/>
      <c r="R794" s="688"/>
      <c r="S794" s="688"/>
      <c r="T794" s="688"/>
      <c r="U794" s="688"/>
      <c r="V794" s="688"/>
      <c r="W794" s="688"/>
      <c r="X794" s="689"/>
      <c r="Y794" s="413">
        <v>15</v>
      </c>
      <c r="Z794" s="414"/>
      <c r="AA794" s="414"/>
      <c r="AB794" s="829"/>
      <c r="AC794" s="693" t="s">
        <v>601</v>
      </c>
      <c r="AD794" s="694"/>
      <c r="AE794" s="694"/>
      <c r="AF794" s="694"/>
      <c r="AG794" s="695"/>
      <c r="AH794" s="687" t="s">
        <v>602</v>
      </c>
      <c r="AI794" s="688"/>
      <c r="AJ794" s="688"/>
      <c r="AK794" s="688"/>
      <c r="AL794" s="688"/>
      <c r="AM794" s="688"/>
      <c r="AN794" s="688"/>
      <c r="AO794" s="688"/>
      <c r="AP794" s="688"/>
      <c r="AQ794" s="688"/>
      <c r="AR794" s="688"/>
      <c r="AS794" s="688"/>
      <c r="AT794" s="689"/>
      <c r="AU794" s="413">
        <v>10</v>
      </c>
      <c r="AV794" s="414"/>
      <c r="AW794" s="414"/>
      <c r="AX794" s="415"/>
    </row>
    <row r="795" spans="1:50" ht="24.75" customHeight="1" x14ac:dyDescent="0.15">
      <c r="A795" s="656"/>
      <c r="B795" s="657"/>
      <c r="C795" s="657"/>
      <c r="D795" s="657"/>
      <c r="E795" s="657"/>
      <c r="F795" s="658"/>
      <c r="G795" s="598" t="s">
        <v>603</v>
      </c>
      <c r="H795" s="599"/>
      <c r="I795" s="599"/>
      <c r="J795" s="599"/>
      <c r="K795" s="600"/>
      <c r="L795" s="621" t="s">
        <v>604</v>
      </c>
      <c r="M795" s="622"/>
      <c r="N795" s="622"/>
      <c r="O795" s="622"/>
      <c r="P795" s="622"/>
      <c r="Q795" s="622"/>
      <c r="R795" s="622"/>
      <c r="S795" s="622"/>
      <c r="T795" s="622"/>
      <c r="U795" s="622"/>
      <c r="V795" s="622"/>
      <c r="W795" s="622"/>
      <c r="X795" s="623"/>
      <c r="Y795" s="624">
        <v>3</v>
      </c>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18</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10</v>
      </c>
      <c r="AV804" s="856"/>
      <c r="AW804" s="856"/>
      <c r="AX804" s="858"/>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494</v>
      </c>
      <c r="AM831" s="307"/>
      <c r="AN831" s="307"/>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641</v>
      </c>
      <c r="D837" s="369"/>
      <c r="E837" s="369"/>
      <c r="F837" s="369"/>
      <c r="G837" s="369"/>
      <c r="H837" s="369"/>
      <c r="I837" s="369"/>
      <c r="J837" s="370">
        <v>5340001000357</v>
      </c>
      <c r="K837" s="371"/>
      <c r="L837" s="371"/>
      <c r="M837" s="371"/>
      <c r="N837" s="371"/>
      <c r="O837" s="371"/>
      <c r="P837" s="388" t="s">
        <v>639</v>
      </c>
      <c r="Q837" s="372"/>
      <c r="R837" s="372"/>
      <c r="S837" s="372"/>
      <c r="T837" s="372"/>
      <c r="U837" s="372"/>
      <c r="V837" s="372"/>
      <c r="W837" s="372"/>
      <c r="X837" s="372"/>
      <c r="Y837" s="373">
        <v>452</v>
      </c>
      <c r="Z837" s="374"/>
      <c r="AA837" s="374"/>
      <c r="AB837" s="375"/>
      <c r="AC837" s="383"/>
      <c r="AD837" s="384"/>
      <c r="AE837" s="384"/>
      <c r="AF837" s="384"/>
      <c r="AG837" s="384"/>
      <c r="AH837" s="385" t="s">
        <v>640</v>
      </c>
      <c r="AI837" s="386"/>
      <c r="AJ837" s="386"/>
      <c r="AK837" s="386"/>
      <c r="AL837" s="379" t="s">
        <v>640</v>
      </c>
      <c r="AM837" s="380"/>
      <c r="AN837" s="380"/>
      <c r="AO837" s="381"/>
      <c r="AP837" s="382" t="s">
        <v>640</v>
      </c>
      <c r="AQ837" s="382"/>
      <c r="AR837" s="382"/>
      <c r="AS837" s="382"/>
      <c r="AT837" s="382"/>
      <c r="AU837" s="382"/>
      <c r="AV837" s="382"/>
      <c r="AW837" s="382"/>
      <c r="AX837" s="382"/>
    </row>
    <row r="838" spans="1:50" ht="30" customHeight="1" x14ac:dyDescent="0.15">
      <c r="A838" s="401">
        <v>2</v>
      </c>
      <c r="B838" s="401">
        <v>1</v>
      </c>
      <c r="C838" s="387" t="s">
        <v>642</v>
      </c>
      <c r="D838" s="369"/>
      <c r="E838" s="369"/>
      <c r="F838" s="369"/>
      <c r="G838" s="369"/>
      <c r="H838" s="369"/>
      <c r="I838" s="369"/>
      <c r="J838" s="370">
        <v>3010401020097</v>
      </c>
      <c r="K838" s="371"/>
      <c r="L838" s="371"/>
      <c r="M838" s="371"/>
      <c r="N838" s="371"/>
      <c r="O838" s="371"/>
      <c r="P838" s="388" t="s">
        <v>639</v>
      </c>
      <c r="Q838" s="372"/>
      <c r="R838" s="372"/>
      <c r="S838" s="372"/>
      <c r="T838" s="372"/>
      <c r="U838" s="372"/>
      <c r="V838" s="372"/>
      <c r="W838" s="372"/>
      <c r="X838" s="372"/>
      <c r="Y838" s="373">
        <v>357</v>
      </c>
      <c r="Z838" s="374"/>
      <c r="AA838" s="374"/>
      <c r="AB838" s="375"/>
      <c r="AC838" s="383"/>
      <c r="AD838" s="383"/>
      <c r="AE838" s="383"/>
      <c r="AF838" s="383"/>
      <c r="AG838" s="383"/>
      <c r="AH838" s="385" t="s">
        <v>556</v>
      </c>
      <c r="AI838" s="386"/>
      <c r="AJ838" s="386"/>
      <c r="AK838" s="386"/>
      <c r="AL838" s="396" t="s">
        <v>556</v>
      </c>
      <c r="AM838" s="397"/>
      <c r="AN838" s="397"/>
      <c r="AO838" s="398"/>
      <c r="AP838" s="382" t="s">
        <v>556</v>
      </c>
      <c r="AQ838" s="382"/>
      <c r="AR838" s="382"/>
      <c r="AS838" s="382"/>
      <c r="AT838" s="382"/>
      <c r="AU838" s="382"/>
      <c r="AV838" s="382"/>
      <c r="AW838" s="382"/>
      <c r="AX838" s="382"/>
    </row>
    <row r="839" spans="1:50" ht="30" customHeight="1" x14ac:dyDescent="0.15">
      <c r="A839" s="401">
        <v>3</v>
      </c>
      <c r="B839" s="401">
        <v>1</v>
      </c>
      <c r="C839" s="387" t="s">
        <v>650</v>
      </c>
      <c r="D839" s="369"/>
      <c r="E839" s="369"/>
      <c r="F839" s="369"/>
      <c r="G839" s="369"/>
      <c r="H839" s="369"/>
      <c r="I839" s="369"/>
      <c r="J839" s="370">
        <v>9180001068028</v>
      </c>
      <c r="K839" s="371"/>
      <c r="L839" s="371"/>
      <c r="M839" s="371"/>
      <c r="N839" s="371"/>
      <c r="O839" s="371"/>
      <c r="P839" s="388" t="s">
        <v>649</v>
      </c>
      <c r="Q839" s="372"/>
      <c r="R839" s="372"/>
      <c r="S839" s="372"/>
      <c r="T839" s="372"/>
      <c r="U839" s="372"/>
      <c r="V839" s="372"/>
      <c r="W839" s="372"/>
      <c r="X839" s="372"/>
      <c r="Y839" s="373">
        <v>328</v>
      </c>
      <c r="Z839" s="374"/>
      <c r="AA839" s="374"/>
      <c r="AB839" s="375"/>
      <c r="AC839" s="383"/>
      <c r="AD839" s="383"/>
      <c r="AE839" s="383"/>
      <c r="AF839" s="383"/>
      <c r="AG839" s="383"/>
      <c r="AH839" s="377" t="s">
        <v>556</v>
      </c>
      <c r="AI839" s="378"/>
      <c r="AJ839" s="378"/>
      <c r="AK839" s="378"/>
      <c r="AL839" s="379" t="s">
        <v>556</v>
      </c>
      <c r="AM839" s="380"/>
      <c r="AN839" s="380"/>
      <c r="AO839" s="381"/>
      <c r="AP839" s="382" t="s">
        <v>556</v>
      </c>
      <c r="AQ839" s="382"/>
      <c r="AR839" s="382"/>
      <c r="AS839" s="382"/>
      <c r="AT839" s="382"/>
      <c r="AU839" s="382"/>
      <c r="AV839" s="382"/>
      <c r="AW839" s="382"/>
      <c r="AX839" s="382"/>
    </row>
    <row r="840" spans="1:50" ht="30" customHeight="1" x14ac:dyDescent="0.15">
      <c r="A840" s="401">
        <v>4</v>
      </c>
      <c r="B840" s="401">
        <v>1</v>
      </c>
      <c r="C840" s="387" t="s">
        <v>643</v>
      </c>
      <c r="D840" s="369"/>
      <c r="E840" s="369"/>
      <c r="F840" s="369"/>
      <c r="G840" s="369"/>
      <c r="H840" s="369"/>
      <c r="I840" s="369"/>
      <c r="J840" s="370">
        <v>1000020463043</v>
      </c>
      <c r="K840" s="371"/>
      <c r="L840" s="371"/>
      <c r="M840" s="371"/>
      <c r="N840" s="371"/>
      <c r="O840" s="371"/>
      <c r="P840" s="388" t="s">
        <v>639</v>
      </c>
      <c r="Q840" s="372"/>
      <c r="R840" s="372"/>
      <c r="S840" s="372"/>
      <c r="T840" s="372"/>
      <c r="U840" s="372"/>
      <c r="V840" s="372"/>
      <c r="W840" s="372"/>
      <c r="X840" s="372"/>
      <c r="Y840" s="373">
        <v>315</v>
      </c>
      <c r="Z840" s="374"/>
      <c r="AA840" s="374"/>
      <c r="AB840" s="375"/>
      <c r="AC840" s="383"/>
      <c r="AD840" s="383"/>
      <c r="AE840" s="383"/>
      <c r="AF840" s="383"/>
      <c r="AG840" s="383"/>
      <c r="AH840" s="377" t="s">
        <v>556</v>
      </c>
      <c r="AI840" s="378"/>
      <c r="AJ840" s="378"/>
      <c r="AK840" s="378"/>
      <c r="AL840" s="379" t="s">
        <v>556</v>
      </c>
      <c r="AM840" s="380"/>
      <c r="AN840" s="380"/>
      <c r="AO840" s="381"/>
      <c r="AP840" s="382" t="s">
        <v>556</v>
      </c>
      <c r="AQ840" s="382"/>
      <c r="AR840" s="382"/>
      <c r="AS840" s="382"/>
      <c r="AT840" s="382"/>
      <c r="AU840" s="382"/>
      <c r="AV840" s="382"/>
      <c r="AW840" s="382"/>
      <c r="AX840" s="382"/>
    </row>
    <row r="841" spans="1:50" ht="30" customHeight="1" x14ac:dyDescent="0.15">
      <c r="A841" s="401">
        <v>5</v>
      </c>
      <c r="B841" s="401">
        <v>1</v>
      </c>
      <c r="C841" s="387" t="s">
        <v>644</v>
      </c>
      <c r="D841" s="369"/>
      <c r="E841" s="369"/>
      <c r="F841" s="369"/>
      <c r="G841" s="369"/>
      <c r="H841" s="369"/>
      <c r="I841" s="369"/>
      <c r="J841" s="370">
        <v>7190001001047</v>
      </c>
      <c r="K841" s="371"/>
      <c r="L841" s="371"/>
      <c r="M841" s="371"/>
      <c r="N841" s="371"/>
      <c r="O841" s="371"/>
      <c r="P841" s="388" t="s">
        <v>639</v>
      </c>
      <c r="Q841" s="372"/>
      <c r="R841" s="372"/>
      <c r="S841" s="372"/>
      <c r="T841" s="372"/>
      <c r="U841" s="372"/>
      <c r="V841" s="372"/>
      <c r="W841" s="372"/>
      <c r="X841" s="372"/>
      <c r="Y841" s="373">
        <v>309</v>
      </c>
      <c r="Z841" s="374"/>
      <c r="AA841" s="374"/>
      <c r="AB841" s="375"/>
      <c r="AC841" s="376"/>
      <c r="AD841" s="376"/>
      <c r="AE841" s="376"/>
      <c r="AF841" s="376"/>
      <c r="AG841" s="376"/>
      <c r="AH841" s="377" t="s">
        <v>556</v>
      </c>
      <c r="AI841" s="378"/>
      <c r="AJ841" s="378"/>
      <c r="AK841" s="378"/>
      <c r="AL841" s="379" t="s">
        <v>556</v>
      </c>
      <c r="AM841" s="380"/>
      <c r="AN841" s="380"/>
      <c r="AO841" s="381"/>
      <c r="AP841" s="382" t="s">
        <v>556</v>
      </c>
      <c r="AQ841" s="382"/>
      <c r="AR841" s="382"/>
      <c r="AS841" s="382"/>
      <c r="AT841" s="382"/>
      <c r="AU841" s="382"/>
      <c r="AV841" s="382"/>
      <c r="AW841" s="382"/>
      <c r="AX841" s="382"/>
    </row>
    <row r="842" spans="1:50" ht="30" customHeight="1" x14ac:dyDescent="0.15">
      <c r="A842" s="401">
        <v>6</v>
      </c>
      <c r="B842" s="401">
        <v>1</v>
      </c>
      <c r="C842" s="387" t="s">
        <v>645</v>
      </c>
      <c r="D842" s="369"/>
      <c r="E842" s="369"/>
      <c r="F842" s="369"/>
      <c r="G842" s="369"/>
      <c r="H842" s="369"/>
      <c r="I842" s="369"/>
      <c r="J842" s="370">
        <v>4430001050451</v>
      </c>
      <c r="K842" s="371"/>
      <c r="L842" s="371"/>
      <c r="M842" s="371"/>
      <c r="N842" s="371"/>
      <c r="O842" s="371"/>
      <c r="P842" s="388" t="s">
        <v>639</v>
      </c>
      <c r="Q842" s="372"/>
      <c r="R842" s="372"/>
      <c r="S842" s="372"/>
      <c r="T842" s="372"/>
      <c r="U842" s="372"/>
      <c r="V842" s="372"/>
      <c r="W842" s="372"/>
      <c r="X842" s="372"/>
      <c r="Y842" s="373">
        <v>257</v>
      </c>
      <c r="Z842" s="374"/>
      <c r="AA842" s="374"/>
      <c r="AB842" s="375"/>
      <c r="AC842" s="376"/>
      <c r="AD842" s="376"/>
      <c r="AE842" s="376"/>
      <c r="AF842" s="376"/>
      <c r="AG842" s="376"/>
      <c r="AH842" s="377" t="s">
        <v>556</v>
      </c>
      <c r="AI842" s="378"/>
      <c r="AJ842" s="378"/>
      <c r="AK842" s="378"/>
      <c r="AL842" s="379" t="s">
        <v>556</v>
      </c>
      <c r="AM842" s="380"/>
      <c r="AN842" s="380"/>
      <c r="AO842" s="381"/>
      <c r="AP842" s="382" t="s">
        <v>556</v>
      </c>
      <c r="AQ842" s="382"/>
      <c r="AR842" s="382"/>
      <c r="AS842" s="382"/>
      <c r="AT842" s="382"/>
      <c r="AU842" s="382"/>
      <c r="AV842" s="382"/>
      <c r="AW842" s="382"/>
      <c r="AX842" s="382"/>
    </row>
    <row r="843" spans="1:50" ht="30" customHeight="1" x14ac:dyDescent="0.15">
      <c r="A843" s="401">
        <v>7</v>
      </c>
      <c r="B843" s="401">
        <v>1</v>
      </c>
      <c r="C843" s="387" t="s">
        <v>646</v>
      </c>
      <c r="D843" s="369"/>
      <c r="E843" s="369"/>
      <c r="F843" s="369"/>
      <c r="G843" s="369"/>
      <c r="H843" s="369"/>
      <c r="I843" s="369"/>
      <c r="J843" s="370">
        <v>1340001005252</v>
      </c>
      <c r="K843" s="371"/>
      <c r="L843" s="371"/>
      <c r="M843" s="371"/>
      <c r="N843" s="371"/>
      <c r="O843" s="371"/>
      <c r="P843" s="388" t="s">
        <v>639</v>
      </c>
      <c r="Q843" s="372"/>
      <c r="R843" s="372"/>
      <c r="S843" s="372"/>
      <c r="T843" s="372"/>
      <c r="U843" s="372"/>
      <c r="V843" s="372"/>
      <c r="W843" s="372"/>
      <c r="X843" s="372"/>
      <c r="Y843" s="373">
        <v>242</v>
      </c>
      <c r="Z843" s="374"/>
      <c r="AA843" s="374"/>
      <c r="AB843" s="375"/>
      <c r="AC843" s="376"/>
      <c r="AD843" s="376"/>
      <c r="AE843" s="376"/>
      <c r="AF843" s="376"/>
      <c r="AG843" s="376"/>
      <c r="AH843" s="377" t="s">
        <v>556</v>
      </c>
      <c r="AI843" s="378"/>
      <c r="AJ843" s="378"/>
      <c r="AK843" s="378"/>
      <c r="AL843" s="379" t="s">
        <v>556</v>
      </c>
      <c r="AM843" s="380"/>
      <c r="AN843" s="380"/>
      <c r="AO843" s="381"/>
      <c r="AP843" s="382" t="s">
        <v>556</v>
      </c>
      <c r="AQ843" s="382"/>
      <c r="AR843" s="382"/>
      <c r="AS843" s="382"/>
      <c r="AT843" s="382"/>
      <c r="AU843" s="382"/>
      <c r="AV843" s="382"/>
      <c r="AW843" s="382"/>
      <c r="AX843" s="382"/>
    </row>
    <row r="844" spans="1:50" ht="30" customHeight="1" x14ac:dyDescent="0.15">
      <c r="A844" s="401">
        <v>8</v>
      </c>
      <c r="B844" s="401">
        <v>1</v>
      </c>
      <c r="C844" s="387" t="s">
        <v>647</v>
      </c>
      <c r="D844" s="369"/>
      <c r="E844" s="369"/>
      <c r="F844" s="369"/>
      <c r="G844" s="369"/>
      <c r="H844" s="369"/>
      <c r="I844" s="369"/>
      <c r="J844" s="370">
        <v>5250002013409</v>
      </c>
      <c r="K844" s="371"/>
      <c r="L844" s="371"/>
      <c r="M844" s="371"/>
      <c r="N844" s="371"/>
      <c r="O844" s="371"/>
      <c r="P844" s="388" t="s">
        <v>639</v>
      </c>
      <c r="Q844" s="372"/>
      <c r="R844" s="372"/>
      <c r="S844" s="372"/>
      <c r="T844" s="372"/>
      <c r="U844" s="372"/>
      <c r="V844" s="372"/>
      <c r="W844" s="372"/>
      <c r="X844" s="372"/>
      <c r="Y844" s="373">
        <v>239</v>
      </c>
      <c r="Z844" s="374"/>
      <c r="AA844" s="374"/>
      <c r="AB844" s="375"/>
      <c r="AC844" s="376"/>
      <c r="AD844" s="376"/>
      <c r="AE844" s="376"/>
      <c r="AF844" s="376"/>
      <c r="AG844" s="376"/>
      <c r="AH844" s="377" t="s">
        <v>556</v>
      </c>
      <c r="AI844" s="378"/>
      <c r="AJ844" s="378"/>
      <c r="AK844" s="378"/>
      <c r="AL844" s="379" t="s">
        <v>556</v>
      </c>
      <c r="AM844" s="380"/>
      <c r="AN844" s="380"/>
      <c r="AO844" s="381"/>
      <c r="AP844" s="382" t="s">
        <v>556</v>
      </c>
      <c r="AQ844" s="382"/>
      <c r="AR844" s="382"/>
      <c r="AS844" s="382"/>
      <c r="AT844" s="382"/>
      <c r="AU844" s="382"/>
      <c r="AV844" s="382"/>
      <c r="AW844" s="382"/>
      <c r="AX844" s="382"/>
    </row>
    <row r="845" spans="1:50" ht="30" customHeight="1" x14ac:dyDescent="0.15">
      <c r="A845" s="401">
        <v>9</v>
      </c>
      <c r="B845" s="401">
        <v>1</v>
      </c>
      <c r="C845" s="387" t="s">
        <v>648</v>
      </c>
      <c r="D845" s="369"/>
      <c r="E845" s="369"/>
      <c r="F845" s="369"/>
      <c r="G845" s="369"/>
      <c r="H845" s="369"/>
      <c r="I845" s="369"/>
      <c r="J845" s="370">
        <v>9240001009470</v>
      </c>
      <c r="K845" s="371"/>
      <c r="L845" s="371"/>
      <c r="M845" s="371"/>
      <c r="N845" s="371"/>
      <c r="O845" s="371"/>
      <c r="P845" s="388" t="s">
        <v>649</v>
      </c>
      <c r="Q845" s="372"/>
      <c r="R845" s="372"/>
      <c r="S845" s="372"/>
      <c r="T845" s="372"/>
      <c r="U845" s="372"/>
      <c r="V845" s="372"/>
      <c r="W845" s="372"/>
      <c r="X845" s="372"/>
      <c r="Y845" s="373">
        <v>226</v>
      </c>
      <c r="Z845" s="374"/>
      <c r="AA845" s="374"/>
      <c r="AB845" s="375"/>
      <c r="AC845" s="376"/>
      <c r="AD845" s="376"/>
      <c r="AE845" s="376"/>
      <c r="AF845" s="376"/>
      <c r="AG845" s="376"/>
      <c r="AH845" s="377" t="s">
        <v>556</v>
      </c>
      <c r="AI845" s="378"/>
      <c r="AJ845" s="378"/>
      <c r="AK845" s="378"/>
      <c r="AL845" s="379" t="s">
        <v>556</v>
      </c>
      <c r="AM845" s="380"/>
      <c r="AN845" s="380"/>
      <c r="AO845" s="381"/>
      <c r="AP845" s="382" t="s">
        <v>556</v>
      </c>
      <c r="AQ845" s="382"/>
      <c r="AR845" s="382"/>
      <c r="AS845" s="382"/>
      <c r="AT845" s="382"/>
      <c r="AU845" s="382"/>
      <c r="AV845" s="382"/>
      <c r="AW845" s="382"/>
      <c r="AX845" s="382"/>
    </row>
    <row r="846" spans="1:50" ht="30" customHeight="1" x14ac:dyDescent="0.15">
      <c r="A846" s="401">
        <v>10</v>
      </c>
      <c r="B846" s="401">
        <v>1</v>
      </c>
      <c r="C846" s="387" t="s">
        <v>643</v>
      </c>
      <c r="D846" s="369"/>
      <c r="E846" s="369"/>
      <c r="F846" s="369"/>
      <c r="G846" s="369"/>
      <c r="H846" s="369"/>
      <c r="I846" s="369"/>
      <c r="J846" s="370">
        <v>1000020463043</v>
      </c>
      <c r="K846" s="371"/>
      <c r="L846" s="371"/>
      <c r="M846" s="371"/>
      <c r="N846" s="371"/>
      <c r="O846" s="371"/>
      <c r="P846" s="388" t="s">
        <v>639</v>
      </c>
      <c r="Q846" s="372"/>
      <c r="R846" s="372"/>
      <c r="S846" s="372"/>
      <c r="T846" s="372"/>
      <c r="U846" s="372"/>
      <c r="V846" s="372"/>
      <c r="W846" s="372"/>
      <c r="X846" s="372"/>
      <c r="Y846" s="373">
        <v>213</v>
      </c>
      <c r="Z846" s="374"/>
      <c r="AA846" s="374"/>
      <c r="AB846" s="375"/>
      <c r="AC846" s="376"/>
      <c r="AD846" s="376"/>
      <c r="AE846" s="376"/>
      <c r="AF846" s="376"/>
      <c r="AG846" s="376"/>
      <c r="AH846" s="377" t="s">
        <v>556</v>
      </c>
      <c r="AI846" s="378"/>
      <c r="AJ846" s="378"/>
      <c r="AK846" s="378"/>
      <c r="AL846" s="379" t="s">
        <v>556</v>
      </c>
      <c r="AM846" s="380"/>
      <c r="AN846" s="380"/>
      <c r="AO846" s="381"/>
      <c r="AP846" s="382" t="s">
        <v>556</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634</v>
      </c>
      <c r="D870" s="369"/>
      <c r="E870" s="369"/>
      <c r="F870" s="369"/>
      <c r="G870" s="369"/>
      <c r="H870" s="369"/>
      <c r="I870" s="369"/>
      <c r="J870" s="370">
        <v>4240001010433</v>
      </c>
      <c r="K870" s="371"/>
      <c r="L870" s="371"/>
      <c r="M870" s="371"/>
      <c r="N870" s="371"/>
      <c r="O870" s="371"/>
      <c r="P870" s="372" t="s">
        <v>607</v>
      </c>
      <c r="Q870" s="372"/>
      <c r="R870" s="372"/>
      <c r="S870" s="372"/>
      <c r="T870" s="372"/>
      <c r="U870" s="372"/>
      <c r="V870" s="372"/>
      <c r="W870" s="372"/>
      <c r="X870" s="372"/>
      <c r="Y870" s="373">
        <v>10</v>
      </c>
      <c r="Z870" s="374"/>
      <c r="AA870" s="374"/>
      <c r="AB870" s="375"/>
      <c r="AC870" s="383" t="s">
        <v>532</v>
      </c>
      <c r="AD870" s="384"/>
      <c r="AE870" s="384"/>
      <c r="AF870" s="384"/>
      <c r="AG870" s="384"/>
      <c r="AH870" s="385">
        <v>1</v>
      </c>
      <c r="AI870" s="386"/>
      <c r="AJ870" s="386"/>
      <c r="AK870" s="386"/>
      <c r="AL870" s="379" t="s">
        <v>640</v>
      </c>
      <c r="AM870" s="380"/>
      <c r="AN870" s="380"/>
      <c r="AO870" s="381"/>
      <c r="AP870" s="382" t="s">
        <v>600</v>
      </c>
      <c r="AQ870" s="382"/>
      <c r="AR870" s="382"/>
      <c r="AS870" s="382"/>
      <c r="AT870" s="382"/>
      <c r="AU870" s="382"/>
      <c r="AV870" s="382"/>
      <c r="AW870" s="382"/>
      <c r="AX870" s="382"/>
    </row>
    <row r="871" spans="1:50" ht="30" customHeight="1" x14ac:dyDescent="0.15">
      <c r="A871" s="401">
        <v>2</v>
      </c>
      <c r="B871" s="401">
        <v>1</v>
      </c>
      <c r="C871" s="387" t="s">
        <v>635</v>
      </c>
      <c r="D871" s="369"/>
      <c r="E871" s="369"/>
      <c r="F871" s="369"/>
      <c r="G871" s="369"/>
      <c r="H871" s="369"/>
      <c r="I871" s="369"/>
      <c r="J871" s="370">
        <v>2010001016851</v>
      </c>
      <c r="K871" s="371"/>
      <c r="L871" s="371"/>
      <c r="M871" s="371"/>
      <c r="N871" s="371"/>
      <c r="O871" s="371"/>
      <c r="P871" s="372" t="s">
        <v>607</v>
      </c>
      <c r="Q871" s="372"/>
      <c r="R871" s="372"/>
      <c r="S871" s="372"/>
      <c r="T871" s="372"/>
      <c r="U871" s="372"/>
      <c r="V871" s="372"/>
      <c r="W871" s="372"/>
      <c r="X871" s="372"/>
      <c r="Y871" s="373">
        <v>10</v>
      </c>
      <c r="Z871" s="374"/>
      <c r="AA871" s="374"/>
      <c r="AB871" s="375"/>
      <c r="AC871" s="383" t="s">
        <v>532</v>
      </c>
      <c r="AD871" s="383"/>
      <c r="AE871" s="383"/>
      <c r="AF871" s="383"/>
      <c r="AG871" s="383"/>
      <c r="AH871" s="385">
        <v>2</v>
      </c>
      <c r="AI871" s="386"/>
      <c r="AJ871" s="386"/>
      <c r="AK871" s="386"/>
      <c r="AL871" s="396" t="s">
        <v>640</v>
      </c>
      <c r="AM871" s="397"/>
      <c r="AN871" s="397"/>
      <c r="AO871" s="398"/>
      <c r="AP871" s="382" t="s">
        <v>600</v>
      </c>
      <c r="AQ871" s="382"/>
      <c r="AR871" s="382"/>
      <c r="AS871" s="382"/>
      <c r="AT871" s="382"/>
      <c r="AU871" s="382"/>
      <c r="AV871" s="382"/>
      <c r="AW871" s="382"/>
      <c r="AX871" s="382"/>
    </row>
    <row r="872" spans="1:50" ht="30" customHeight="1" x14ac:dyDescent="0.15">
      <c r="A872" s="401">
        <v>3</v>
      </c>
      <c r="B872" s="401">
        <v>1</v>
      </c>
      <c r="C872" s="387" t="s">
        <v>634</v>
      </c>
      <c r="D872" s="369"/>
      <c r="E872" s="369"/>
      <c r="F872" s="369"/>
      <c r="G872" s="369"/>
      <c r="H872" s="369"/>
      <c r="I872" s="369"/>
      <c r="J872" s="370">
        <v>4240001010433</v>
      </c>
      <c r="K872" s="371"/>
      <c r="L872" s="371"/>
      <c r="M872" s="371"/>
      <c r="N872" s="371"/>
      <c r="O872" s="371"/>
      <c r="P872" s="372" t="s">
        <v>607</v>
      </c>
      <c r="Q872" s="372"/>
      <c r="R872" s="372"/>
      <c r="S872" s="372"/>
      <c r="T872" s="372"/>
      <c r="U872" s="372"/>
      <c r="V872" s="372"/>
      <c r="W872" s="372"/>
      <c r="X872" s="372"/>
      <c r="Y872" s="373">
        <v>9</v>
      </c>
      <c r="Z872" s="374"/>
      <c r="AA872" s="374"/>
      <c r="AB872" s="375"/>
      <c r="AC872" s="383" t="s">
        <v>528</v>
      </c>
      <c r="AD872" s="383"/>
      <c r="AE872" s="383"/>
      <c r="AF872" s="383"/>
      <c r="AG872" s="383"/>
      <c r="AH872" s="377">
        <v>4</v>
      </c>
      <c r="AI872" s="378"/>
      <c r="AJ872" s="378"/>
      <c r="AK872" s="378"/>
      <c r="AL872" s="379">
        <v>92.56</v>
      </c>
      <c r="AM872" s="380"/>
      <c r="AN872" s="380"/>
      <c r="AO872" s="381"/>
      <c r="AP872" s="382" t="s">
        <v>600</v>
      </c>
      <c r="AQ872" s="382"/>
      <c r="AR872" s="382"/>
      <c r="AS872" s="382"/>
      <c r="AT872" s="382"/>
      <c r="AU872" s="382"/>
      <c r="AV872" s="382"/>
      <c r="AW872" s="382"/>
      <c r="AX872" s="382"/>
    </row>
    <row r="873" spans="1:50" ht="30" customHeight="1" x14ac:dyDescent="0.15">
      <c r="A873" s="401">
        <v>4</v>
      </c>
      <c r="B873" s="401">
        <v>1</v>
      </c>
      <c r="C873" s="387" t="s">
        <v>616</v>
      </c>
      <c r="D873" s="369"/>
      <c r="E873" s="369"/>
      <c r="F873" s="369"/>
      <c r="G873" s="369"/>
      <c r="H873" s="369"/>
      <c r="I873" s="369"/>
      <c r="J873" s="370">
        <v>5010401023057</v>
      </c>
      <c r="K873" s="371"/>
      <c r="L873" s="371"/>
      <c r="M873" s="371"/>
      <c r="N873" s="371"/>
      <c r="O873" s="371"/>
      <c r="P873" s="372" t="s">
        <v>607</v>
      </c>
      <c r="Q873" s="372"/>
      <c r="R873" s="372"/>
      <c r="S873" s="372"/>
      <c r="T873" s="372"/>
      <c r="U873" s="372"/>
      <c r="V873" s="372"/>
      <c r="W873" s="372"/>
      <c r="X873" s="372"/>
      <c r="Y873" s="373">
        <v>6</v>
      </c>
      <c r="Z873" s="374"/>
      <c r="AA873" s="374"/>
      <c r="AB873" s="375"/>
      <c r="AC873" s="383" t="s">
        <v>528</v>
      </c>
      <c r="AD873" s="383"/>
      <c r="AE873" s="383"/>
      <c r="AF873" s="383"/>
      <c r="AG873" s="383"/>
      <c r="AH873" s="377">
        <v>4</v>
      </c>
      <c r="AI873" s="378"/>
      <c r="AJ873" s="378"/>
      <c r="AK873" s="378"/>
      <c r="AL873" s="379">
        <v>66.66</v>
      </c>
      <c r="AM873" s="380"/>
      <c r="AN873" s="380"/>
      <c r="AO873" s="381"/>
      <c r="AP873" s="382" t="s">
        <v>600</v>
      </c>
      <c r="AQ873" s="382"/>
      <c r="AR873" s="382"/>
      <c r="AS873" s="382"/>
      <c r="AT873" s="382"/>
      <c r="AU873" s="382"/>
      <c r="AV873" s="382"/>
      <c r="AW873" s="382"/>
      <c r="AX873" s="382"/>
    </row>
    <row r="874" spans="1:50" ht="30" customHeight="1" x14ac:dyDescent="0.15">
      <c r="A874" s="401">
        <v>5</v>
      </c>
      <c r="B874" s="401">
        <v>1</v>
      </c>
      <c r="C874" s="387" t="s">
        <v>616</v>
      </c>
      <c r="D874" s="369"/>
      <c r="E874" s="369"/>
      <c r="F874" s="369"/>
      <c r="G874" s="369"/>
      <c r="H874" s="369"/>
      <c r="I874" s="369"/>
      <c r="J874" s="370">
        <v>5010401023057</v>
      </c>
      <c r="K874" s="371"/>
      <c r="L874" s="371"/>
      <c r="M874" s="371"/>
      <c r="N874" s="371"/>
      <c r="O874" s="371"/>
      <c r="P874" s="372" t="s">
        <v>607</v>
      </c>
      <c r="Q874" s="372"/>
      <c r="R874" s="372"/>
      <c r="S874" s="372"/>
      <c r="T874" s="372"/>
      <c r="U874" s="372"/>
      <c r="V874" s="372"/>
      <c r="W874" s="372"/>
      <c r="X874" s="372"/>
      <c r="Y874" s="373">
        <v>3</v>
      </c>
      <c r="Z874" s="374"/>
      <c r="AA874" s="374"/>
      <c r="AB874" s="375"/>
      <c r="AC874" s="376" t="s">
        <v>528</v>
      </c>
      <c r="AD874" s="376"/>
      <c r="AE874" s="376"/>
      <c r="AF874" s="376"/>
      <c r="AG874" s="376"/>
      <c r="AH874" s="377">
        <v>2</v>
      </c>
      <c r="AI874" s="378"/>
      <c r="AJ874" s="378"/>
      <c r="AK874" s="378"/>
      <c r="AL874" s="379">
        <v>56.62</v>
      </c>
      <c r="AM874" s="380"/>
      <c r="AN874" s="380"/>
      <c r="AO874" s="381"/>
      <c r="AP874" s="382" t="s">
        <v>600</v>
      </c>
      <c r="AQ874" s="382"/>
      <c r="AR874" s="382"/>
      <c r="AS874" s="382"/>
      <c r="AT874" s="382"/>
      <c r="AU874" s="382"/>
      <c r="AV874" s="382"/>
      <c r="AW874" s="382"/>
      <c r="AX874" s="382"/>
    </row>
    <row r="875" spans="1:50" ht="30" customHeight="1" x14ac:dyDescent="0.15">
      <c r="A875" s="401">
        <v>6</v>
      </c>
      <c r="B875" s="401">
        <v>1</v>
      </c>
      <c r="C875" s="387" t="s">
        <v>637</v>
      </c>
      <c r="D875" s="369"/>
      <c r="E875" s="369"/>
      <c r="F875" s="369"/>
      <c r="G875" s="369"/>
      <c r="H875" s="369"/>
      <c r="I875" s="369"/>
      <c r="J875" s="370">
        <v>4010001095836</v>
      </c>
      <c r="K875" s="371"/>
      <c r="L875" s="371"/>
      <c r="M875" s="371"/>
      <c r="N875" s="371"/>
      <c r="O875" s="371"/>
      <c r="P875" s="372" t="s">
        <v>607</v>
      </c>
      <c r="Q875" s="372"/>
      <c r="R875" s="372"/>
      <c r="S875" s="372"/>
      <c r="T875" s="372"/>
      <c r="U875" s="372"/>
      <c r="V875" s="372"/>
      <c r="W875" s="372"/>
      <c r="X875" s="372"/>
      <c r="Y875" s="373">
        <v>2</v>
      </c>
      <c r="Z875" s="374"/>
      <c r="AA875" s="374"/>
      <c r="AB875" s="375"/>
      <c r="AC875" s="376" t="s">
        <v>528</v>
      </c>
      <c r="AD875" s="376"/>
      <c r="AE875" s="376"/>
      <c r="AF875" s="376"/>
      <c r="AG875" s="376"/>
      <c r="AH875" s="377">
        <v>7</v>
      </c>
      <c r="AI875" s="378"/>
      <c r="AJ875" s="378"/>
      <c r="AK875" s="378"/>
      <c r="AL875" s="379">
        <v>100</v>
      </c>
      <c r="AM875" s="380"/>
      <c r="AN875" s="380"/>
      <c r="AO875" s="381"/>
      <c r="AP875" s="382" t="s">
        <v>600</v>
      </c>
      <c r="AQ875" s="382"/>
      <c r="AR875" s="382"/>
      <c r="AS875" s="382"/>
      <c r="AT875" s="382"/>
      <c r="AU875" s="382"/>
      <c r="AV875" s="382"/>
      <c r="AW875" s="382"/>
      <c r="AX875" s="382"/>
    </row>
    <row r="876" spans="1:50" ht="30" customHeight="1" x14ac:dyDescent="0.15">
      <c r="A876" s="401">
        <v>7</v>
      </c>
      <c r="B876" s="401">
        <v>1</v>
      </c>
      <c r="C876" s="369" t="s">
        <v>636</v>
      </c>
      <c r="D876" s="369"/>
      <c r="E876" s="369"/>
      <c r="F876" s="369"/>
      <c r="G876" s="369"/>
      <c r="H876" s="369"/>
      <c r="I876" s="369"/>
      <c r="J876" s="370">
        <v>3010601041067</v>
      </c>
      <c r="K876" s="371"/>
      <c r="L876" s="371"/>
      <c r="M876" s="371"/>
      <c r="N876" s="371"/>
      <c r="O876" s="371"/>
      <c r="P876" s="372" t="s">
        <v>607</v>
      </c>
      <c r="Q876" s="372"/>
      <c r="R876" s="372"/>
      <c r="S876" s="372"/>
      <c r="T876" s="372"/>
      <c r="U876" s="372"/>
      <c r="V876" s="372"/>
      <c r="W876" s="372"/>
      <c r="X876" s="372"/>
      <c r="Y876" s="373">
        <v>1</v>
      </c>
      <c r="Z876" s="374"/>
      <c r="AA876" s="374"/>
      <c r="AB876" s="375"/>
      <c r="AC876" s="376" t="s">
        <v>534</v>
      </c>
      <c r="AD876" s="376"/>
      <c r="AE876" s="376"/>
      <c r="AF876" s="376"/>
      <c r="AG876" s="376"/>
      <c r="AH876" s="377">
        <v>1</v>
      </c>
      <c r="AI876" s="378"/>
      <c r="AJ876" s="378"/>
      <c r="AK876" s="378"/>
      <c r="AL876" s="379">
        <v>100</v>
      </c>
      <c r="AM876" s="380"/>
      <c r="AN876" s="380"/>
      <c r="AO876" s="381"/>
      <c r="AP876" s="382" t="s">
        <v>600</v>
      </c>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50.25" customHeight="1" x14ac:dyDescent="0.15">
      <c r="A903" s="401">
        <v>1</v>
      </c>
      <c r="B903" s="401">
        <v>1</v>
      </c>
      <c r="C903" s="387" t="s">
        <v>622</v>
      </c>
      <c r="D903" s="369"/>
      <c r="E903" s="369"/>
      <c r="F903" s="369"/>
      <c r="G903" s="369"/>
      <c r="H903" s="369"/>
      <c r="I903" s="369"/>
      <c r="J903" s="370">
        <v>2000012100001</v>
      </c>
      <c r="K903" s="371"/>
      <c r="L903" s="371"/>
      <c r="M903" s="371"/>
      <c r="N903" s="371"/>
      <c r="O903" s="371"/>
      <c r="P903" s="388" t="s">
        <v>631</v>
      </c>
      <c r="Q903" s="372"/>
      <c r="R903" s="372"/>
      <c r="S903" s="372"/>
      <c r="T903" s="372"/>
      <c r="U903" s="372"/>
      <c r="V903" s="372"/>
      <c r="W903" s="372"/>
      <c r="X903" s="372"/>
      <c r="Y903" s="373">
        <v>20</v>
      </c>
      <c r="Z903" s="374"/>
      <c r="AA903" s="374"/>
      <c r="AB903" s="375"/>
      <c r="AC903" s="383"/>
      <c r="AD903" s="384"/>
      <c r="AE903" s="384"/>
      <c r="AF903" s="384"/>
      <c r="AG903" s="384"/>
      <c r="AH903" s="933" t="s">
        <v>600</v>
      </c>
      <c r="AI903" s="934"/>
      <c r="AJ903" s="934"/>
      <c r="AK903" s="935"/>
      <c r="AL903" s="379" t="s">
        <v>600</v>
      </c>
      <c r="AM903" s="380"/>
      <c r="AN903" s="380"/>
      <c r="AO903" s="381"/>
      <c r="AP903" s="382" t="s">
        <v>600</v>
      </c>
      <c r="AQ903" s="382"/>
      <c r="AR903" s="382"/>
      <c r="AS903" s="382"/>
      <c r="AT903" s="382"/>
      <c r="AU903" s="382"/>
      <c r="AV903" s="382"/>
      <c r="AW903" s="382"/>
      <c r="AX903" s="382"/>
    </row>
    <row r="904" spans="1:50" ht="50.25" customHeight="1" x14ac:dyDescent="0.15">
      <c r="A904" s="401">
        <v>2</v>
      </c>
      <c r="B904" s="401">
        <v>1</v>
      </c>
      <c r="C904" s="387" t="s">
        <v>623</v>
      </c>
      <c r="D904" s="369"/>
      <c r="E904" s="369"/>
      <c r="F904" s="369"/>
      <c r="G904" s="369"/>
      <c r="H904" s="369"/>
      <c r="I904" s="369"/>
      <c r="J904" s="370">
        <v>2000012100001</v>
      </c>
      <c r="K904" s="371"/>
      <c r="L904" s="371"/>
      <c r="M904" s="371"/>
      <c r="N904" s="371"/>
      <c r="O904" s="371"/>
      <c r="P904" s="388" t="s">
        <v>631</v>
      </c>
      <c r="Q904" s="372"/>
      <c r="R904" s="372"/>
      <c r="S904" s="372"/>
      <c r="T904" s="372"/>
      <c r="U904" s="372"/>
      <c r="V904" s="372"/>
      <c r="W904" s="372"/>
      <c r="X904" s="372"/>
      <c r="Y904" s="373">
        <v>19</v>
      </c>
      <c r="Z904" s="374"/>
      <c r="AA904" s="374"/>
      <c r="AB904" s="375"/>
      <c r="AC904" s="383"/>
      <c r="AD904" s="383"/>
      <c r="AE904" s="383"/>
      <c r="AF904" s="383"/>
      <c r="AG904" s="383"/>
      <c r="AH904" s="385" t="s">
        <v>556</v>
      </c>
      <c r="AI904" s="386"/>
      <c r="AJ904" s="386"/>
      <c r="AK904" s="386"/>
      <c r="AL904" s="396" t="s">
        <v>556</v>
      </c>
      <c r="AM904" s="397"/>
      <c r="AN904" s="397"/>
      <c r="AO904" s="398"/>
      <c r="AP904" s="382" t="s">
        <v>556</v>
      </c>
      <c r="AQ904" s="382"/>
      <c r="AR904" s="382"/>
      <c r="AS904" s="382"/>
      <c r="AT904" s="382"/>
      <c r="AU904" s="382"/>
      <c r="AV904" s="382"/>
      <c r="AW904" s="382"/>
      <c r="AX904" s="382"/>
    </row>
    <row r="905" spans="1:50" ht="50.25" customHeight="1" x14ac:dyDescent="0.15">
      <c r="A905" s="401">
        <v>3</v>
      </c>
      <c r="B905" s="401">
        <v>1</v>
      </c>
      <c r="C905" s="387" t="s">
        <v>624</v>
      </c>
      <c r="D905" s="369"/>
      <c r="E905" s="369"/>
      <c r="F905" s="369"/>
      <c r="G905" s="369"/>
      <c r="H905" s="369"/>
      <c r="I905" s="369"/>
      <c r="J905" s="370">
        <v>2000012100001</v>
      </c>
      <c r="K905" s="371"/>
      <c r="L905" s="371"/>
      <c r="M905" s="371"/>
      <c r="N905" s="371"/>
      <c r="O905" s="371"/>
      <c r="P905" s="388" t="s">
        <v>631</v>
      </c>
      <c r="Q905" s="372"/>
      <c r="R905" s="372"/>
      <c r="S905" s="372"/>
      <c r="T905" s="372"/>
      <c r="U905" s="372"/>
      <c r="V905" s="372"/>
      <c r="W905" s="372"/>
      <c r="X905" s="372"/>
      <c r="Y905" s="373">
        <v>18</v>
      </c>
      <c r="Z905" s="374"/>
      <c r="AA905" s="374"/>
      <c r="AB905" s="375"/>
      <c r="AC905" s="383"/>
      <c r="AD905" s="383"/>
      <c r="AE905" s="383"/>
      <c r="AF905" s="383"/>
      <c r="AG905" s="383"/>
      <c r="AH905" s="377" t="s">
        <v>556</v>
      </c>
      <c r="AI905" s="378"/>
      <c r="AJ905" s="378"/>
      <c r="AK905" s="378"/>
      <c r="AL905" s="379" t="s">
        <v>556</v>
      </c>
      <c r="AM905" s="380"/>
      <c r="AN905" s="380"/>
      <c r="AO905" s="381"/>
      <c r="AP905" s="382" t="s">
        <v>556</v>
      </c>
      <c r="AQ905" s="382"/>
      <c r="AR905" s="382"/>
      <c r="AS905" s="382"/>
      <c r="AT905" s="382"/>
      <c r="AU905" s="382"/>
      <c r="AV905" s="382"/>
      <c r="AW905" s="382"/>
      <c r="AX905" s="382"/>
    </row>
    <row r="906" spans="1:50" ht="52.5" customHeight="1" x14ac:dyDescent="0.15">
      <c r="A906" s="401">
        <v>4</v>
      </c>
      <c r="B906" s="401">
        <v>1</v>
      </c>
      <c r="C906" s="387" t="s">
        <v>632</v>
      </c>
      <c r="D906" s="369"/>
      <c r="E906" s="369"/>
      <c r="F906" s="369"/>
      <c r="G906" s="369"/>
      <c r="H906" s="369"/>
      <c r="I906" s="369"/>
      <c r="J906" s="370">
        <v>2000012100001</v>
      </c>
      <c r="K906" s="371"/>
      <c r="L906" s="371"/>
      <c r="M906" s="371"/>
      <c r="N906" s="371"/>
      <c r="O906" s="371"/>
      <c r="P906" s="388" t="s">
        <v>631</v>
      </c>
      <c r="Q906" s="372"/>
      <c r="R906" s="372"/>
      <c r="S906" s="372"/>
      <c r="T906" s="372"/>
      <c r="U906" s="372"/>
      <c r="V906" s="372"/>
      <c r="W906" s="372"/>
      <c r="X906" s="372"/>
      <c r="Y906" s="373">
        <v>18</v>
      </c>
      <c r="Z906" s="374"/>
      <c r="AA906" s="374"/>
      <c r="AB906" s="375"/>
      <c r="AC906" s="383"/>
      <c r="AD906" s="383"/>
      <c r="AE906" s="383"/>
      <c r="AF906" s="383"/>
      <c r="AG906" s="383"/>
      <c r="AH906" s="377" t="s">
        <v>556</v>
      </c>
      <c r="AI906" s="378"/>
      <c r="AJ906" s="378"/>
      <c r="AK906" s="378"/>
      <c r="AL906" s="379" t="s">
        <v>556</v>
      </c>
      <c r="AM906" s="380"/>
      <c r="AN906" s="380"/>
      <c r="AO906" s="381"/>
      <c r="AP906" s="382" t="s">
        <v>556</v>
      </c>
      <c r="AQ906" s="382"/>
      <c r="AR906" s="382"/>
      <c r="AS906" s="382"/>
      <c r="AT906" s="382"/>
      <c r="AU906" s="382"/>
      <c r="AV906" s="382"/>
      <c r="AW906" s="382"/>
      <c r="AX906" s="382"/>
    </row>
    <row r="907" spans="1:50" ht="50.25" customHeight="1" x14ac:dyDescent="0.15">
      <c r="A907" s="401">
        <v>5</v>
      </c>
      <c r="B907" s="401">
        <v>1</v>
      </c>
      <c r="C907" s="387" t="s">
        <v>628</v>
      </c>
      <c r="D907" s="369"/>
      <c r="E907" s="369"/>
      <c r="F907" s="369"/>
      <c r="G907" s="369"/>
      <c r="H907" s="369"/>
      <c r="I907" s="369"/>
      <c r="J907" s="370">
        <v>2000012100001</v>
      </c>
      <c r="K907" s="371"/>
      <c r="L907" s="371"/>
      <c r="M907" s="371"/>
      <c r="N907" s="371"/>
      <c r="O907" s="371"/>
      <c r="P907" s="388" t="s">
        <v>631</v>
      </c>
      <c r="Q907" s="372"/>
      <c r="R907" s="372"/>
      <c r="S907" s="372"/>
      <c r="T907" s="372"/>
      <c r="U907" s="372"/>
      <c r="V907" s="372"/>
      <c r="W907" s="372"/>
      <c r="X907" s="372"/>
      <c r="Y907" s="373">
        <v>18</v>
      </c>
      <c r="Z907" s="374"/>
      <c r="AA907" s="374"/>
      <c r="AB907" s="375"/>
      <c r="AC907" s="376"/>
      <c r="AD907" s="376"/>
      <c r="AE907" s="376"/>
      <c r="AF907" s="376"/>
      <c r="AG907" s="376"/>
      <c r="AH907" s="377" t="s">
        <v>556</v>
      </c>
      <c r="AI907" s="378"/>
      <c r="AJ907" s="378"/>
      <c r="AK907" s="378"/>
      <c r="AL907" s="379" t="s">
        <v>556</v>
      </c>
      <c r="AM907" s="380"/>
      <c r="AN907" s="380"/>
      <c r="AO907" s="381"/>
      <c r="AP907" s="382" t="s">
        <v>556</v>
      </c>
      <c r="AQ907" s="382"/>
      <c r="AR907" s="382"/>
      <c r="AS907" s="382"/>
      <c r="AT907" s="382"/>
      <c r="AU907" s="382"/>
      <c r="AV907" s="382"/>
      <c r="AW907" s="382"/>
      <c r="AX907" s="382"/>
    </row>
    <row r="908" spans="1:50" ht="50.25" customHeight="1" x14ac:dyDescent="0.15">
      <c r="A908" s="401">
        <v>6</v>
      </c>
      <c r="B908" s="401">
        <v>1</v>
      </c>
      <c r="C908" s="387" t="s">
        <v>626</v>
      </c>
      <c r="D908" s="369"/>
      <c r="E908" s="369"/>
      <c r="F908" s="369"/>
      <c r="G908" s="369"/>
      <c r="H908" s="369"/>
      <c r="I908" s="369"/>
      <c r="J908" s="370">
        <v>2000012100001</v>
      </c>
      <c r="K908" s="371"/>
      <c r="L908" s="371"/>
      <c r="M908" s="371"/>
      <c r="N908" s="371"/>
      <c r="O908" s="371"/>
      <c r="P908" s="388" t="s">
        <v>631</v>
      </c>
      <c r="Q908" s="372"/>
      <c r="R908" s="372"/>
      <c r="S908" s="372"/>
      <c r="T908" s="372"/>
      <c r="U908" s="372"/>
      <c r="V908" s="372"/>
      <c r="W908" s="372"/>
      <c r="X908" s="372"/>
      <c r="Y908" s="373">
        <v>16</v>
      </c>
      <c r="Z908" s="374"/>
      <c r="AA908" s="374"/>
      <c r="AB908" s="375"/>
      <c r="AC908" s="376"/>
      <c r="AD908" s="376"/>
      <c r="AE908" s="376"/>
      <c r="AF908" s="376"/>
      <c r="AG908" s="376"/>
      <c r="AH908" s="377" t="s">
        <v>556</v>
      </c>
      <c r="AI908" s="378"/>
      <c r="AJ908" s="378"/>
      <c r="AK908" s="378"/>
      <c r="AL908" s="379" t="s">
        <v>556</v>
      </c>
      <c r="AM908" s="380"/>
      <c r="AN908" s="380"/>
      <c r="AO908" s="381"/>
      <c r="AP908" s="382" t="s">
        <v>556</v>
      </c>
      <c r="AQ908" s="382"/>
      <c r="AR908" s="382"/>
      <c r="AS908" s="382"/>
      <c r="AT908" s="382"/>
      <c r="AU908" s="382"/>
      <c r="AV908" s="382"/>
      <c r="AW908" s="382"/>
      <c r="AX908" s="382"/>
    </row>
    <row r="909" spans="1:50" ht="50.25" customHeight="1" x14ac:dyDescent="0.15">
      <c r="A909" s="401">
        <v>7</v>
      </c>
      <c r="B909" s="401">
        <v>1</v>
      </c>
      <c r="C909" s="387" t="s">
        <v>625</v>
      </c>
      <c r="D909" s="369"/>
      <c r="E909" s="369"/>
      <c r="F909" s="369"/>
      <c r="G909" s="369"/>
      <c r="H909" s="369"/>
      <c r="I909" s="369"/>
      <c r="J909" s="370">
        <v>2000012100001</v>
      </c>
      <c r="K909" s="371"/>
      <c r="L909" s="371"/>
      <c r="M909" s="371"/>
      <c r="N909" s="371"/>
      <c r="O909" s="371"/>
      <c r="P909" s="388" t="s">
        <v>631</v>
      </c>
      <c r="Q909" s="372"/>
      <c r="R909" s="372"/>
      <c r="S909" s="372"/>
      <c r="T909" s="372"/>
      <c r="U909" s="372"/>
      <c r="V909" s="372"/>
      <c r="W909" s="372"/>
      <c r="X909" s="372"/>
      <c r="Y909" s="373">
        <v>15</v>
      </c>
      <c r="Z909" s="374"/>
      <c r="AA909" s="374"/>
      <c r="AB909" s="375"/>
      <c r="AC909" s="376"/>
      <c r="AD909" s="376"/>
      <c r="AE909" s="376"/>
      <c r="AF909" s="376"/>
      <c r="AG909" s="376"/>
      <c r="AH909" s="377" t="s">
        <v>556</v>
      </c>
      <c r="AI909" s="378"/>
      <c r="AJ909" s="378"/>
      <c r="AK909" s="378"/>
      <c r="AL909" s="379" t="s">
        <v>556</v>
      </c>
      <c r="AM909" s="380"/>
      <c r="AN909" s="380"/>
      <c r="AO909" s="381"/>
      <c r="AP909" s="382" t="s">
        <v>556</v>
      </c>
      <c r="AQ909" s="382"/>
      <c r="AR909" s="382"/>
      <c r="AS909" s="382"/>
      <c r="AT909" s="382"/>
      <c r="AU909" s="382"/>
      <c r="AV909" s="382"/>
      <c r="AW909" s="382"/>
      <c r="AX909" s="382"/>
    </row>
    <row r="910" spans="1:50" ht="50.25" customHeight="1" x14ac:dyDescent="0.15">
      <c r="A910" s="401">
        <v>8</v>
      </c>
      <c r="B910" s="401">
        <v>1</v>
      </c>
      <c r="C910" s="387" t="s">
        <v>627</v>
      </c>
      <c r="D910" s="369"/>
      <c r="E910" s="369"/>
      <c r="F910" s="369"/>
      <c r="G910" s="369"/>
      <c r="H910" s="369"/>
      <c r="I910" s="369"/>
      <c r="J910" s="370">
        <v>2000012100001</v>
      </c>
      <c r="K910" s="371"/>
      <c r="L910" s="371"/>
      <c r="M910" s="371"/>
      <c r="N910" s="371"/>
      <c r="O910" s="371"/>
      <c r="P910" s="388" t="s">
        <v>631</v>
      </c>
      <c r="Q910" s="372"/>
      <c r="R910" s="372"/>
      <c r="S910" s="372"/>
      <c r="T910" s="372"/>
      <c r="U910" s="372"/>
      <c r="V910" s="372"/>
      <c r="W910" s="372"/>
      <c r="X910" s="372"/>
      <c r="Y910" s="373">
        <v>15</v>
      </c>
      <c r="Z910" s="374"/>
      <c r="AA910" s="374"/>
      <c r="AB910" s="375"/>
      <c r="AC910" s="376"/>
      <c r="AD910" s="376"/>
      <c r="AE910" s="376"/>
      <c r="AF910" s="376"/>
      <c r="AG910" s="376"/>
      <c r="AH910" s="377" t="s">
        <v>556</v>
      </c>
      <c r="AI910" s="378"/>
      <c r="AJ910" s="378"/>
      <c r="AK910" s="378"/>
      <c r="AL910" s="379" t="s">
        <v>556</v>
      </c>
      <c r="AM910" s="380"/>
      <c r="AN910" s="380"/>
      <c r="AO910" s="381"/>
      <c r="AP910" s="382" t="s">
        <v>556</v>
      </c>
      <c r="AQ910" s="382"/>
      <c r="AR910" s="382"/>
      <c r="AS910" s="382"/>
      <c r="AT910" s="382"/>
      <c r="AU910" s="382"/>
      <c r="AV910" s="382"/>
      <c r="AW910" s="382"/>
      <c r="AX910" s="382"/>
    </row>
    <row r="911" spans="1:50" ht="50.25" customHeight="1" x14ac:dyDescent="0.15">
      <c r="A911" s="401">
        <v>9</v>
      </c>
      <c r="B911" s="401">
        <v>1</v>
      </c>
      <c r="C911" s="387" t="s">
        <v>629</v>
      </c>
      <c r="D911" s="369"/>
      <c r="E911" s="369"/>
      <c r="F911" s="369"/>
      <c r="G911" s="369"/>
      <c r="H911" s="369"/>
      <c r="I911" s="369"/>
      <c r="J911" s="370">
        <v>2000012100001</v>
      </c>
      <c r="K911" s="371"/>
      <c r="L911" s="371"/>
      <c r="M911" s="371"/>
      <c r="N911" s="371"/>
      <c r="O911" s="371"/>
      <c r="P911" s="388" t="s">
        <v>631</v>
      </c>
      <c r="Q911" s="372"/>
      <c r="R911" s="372"/>
      <c r="S911" s="372"/>
      <c r="T911" s="372"/>
      <c r="U911" s="372"/>
      <c r="V911" s="372"/>
      <c r="W911" s="372"/>
      <c r="X911" s="372"/>
      <c r="Y911" s="373">
        <v>14</v>
      </c>
      <c r="Z911" s="374"/>
      <c r="AA911" s="374"/>
      <c r="AB911" s="375"/>
      <c r="AC911" s="376"/>
      <c r="AD911" s="376"/>
      <c r="AE911" s="376"/>
      <c r="AF911" s="376"/>
      <c r="AG911" s="376"/>
      <c r="AH911" s="377" t="s">
        <v>556</v>
      </c>
      <c r="AI911" s="378"/>
      <c r="AJ911" s="378"/>
      <c r="AK911" s="378"/>
      <c r="AL911" s="379" t="s">
        <v>556</v>
      </c>
      <c r="AM911" s="380"/>
      <c r="AN911" s="380"/>
      <c r="AO911" s="381"/>
      <c r="AP911" s="382" t="s">
        <v>556</v>
      </c>
      <c r="AQ911" s="382"/>
      <c r="AR911" s="382"/>
      <c r="AS911" s="382"/>
      <c r="AT911" s="382"/>
      <c r="AU911" s="382"/>
      <c r="AV911" s="382"/>
      <c r="AW911" s="382"/>
      <c r="AX911" s="382"/>
    </row>
    <row r="912" spans="1:50" ht="50.25" customHeight="1" x14ac:dyDescent="0.15">
      <c r="A912" s="401">
        <v>10</v>
      </c>
      <c r="B912" s="401">
        <v>1</v>
      </c>
      <c r="C912" s="387" t="s">
        <v>630</v>
      </c>
      <c r="D912" s="369"/>
      <c r="E912" s="369"/>
      <c r="F912" s="369"/>
      <c r="G912" s="369"/>
      <c r="H912" s="369"/>
      <c r="I912" s="369"/>
      <c r="J912" s="370">
        <v>2000012100001</v>
      </c>
      <c r="K912" s="371"/>
      <c r="L912" s="371"/>
      <c r="M912" s="371"/>
      <c r="N912" s="371"/>
      <c r="O912" s="371"/>
      <c r="P912" s="388" t="s">
        <v>631</v>
      </c>
      <c r="Q912" s="372"/>
      <c r="R912" s="372"/>
      <c r="S912" s="372"/>
      <c r="T912" s="372"/>
      <c r="U912" s="372"/>
      <c r="V912" s="372"/>
      <c r="W912" s="372"/>
      <c r="X912" s="372"/>
      <c r="Y912" s="373">
        <v>12</v>
      </c>
      <c r="Z912" s="374"/>
      <c r="AA912" s="374"/>
      <c r="AB912" s="375"/>
      <c r="AC912" s="376"/>
      <c r="AD912" s="376"/>
      <c r="AE912" s="376"/>
      <c r="AF912" s="376"/>
      <c r="AG912" s="376"/>
      <c r="AH912" s="377" t="s">
        <v>556</v>
      </c>
      <c r="AI912" s="378"/>
      <c r="AJ912" s="378"/>
      <c r="AK912" s="378"/>
      <c r="AL912" s="379" t="s">
        <v>556</v>
      </c>
      <c r="AM912" s="380"/>
      <c r="AN912" s="380"/>
      <c r="AO912" s="381"/>
      <c r="AP912" s="382" t="s">
        <v>556</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87" t="s">
        <v>608</v>
      </c>
      <c r="D936" s="369"/>
      <c r="E936" s="369"/>
      <c r="F936" s="369"/>
      <c r="G936" s="369"/>
      <c r="H936" s="369"/>
      <c r="I936" s="369"/>
      <c r="J936" s="370">
        <v>3011101040658</v>
      </c>
      <c r="K936" s="371"/>
      <c r="L936" s="371"/>
      <c r="M936" s="371"/>
      <c r="N936" s="371"/>
      <c r="O936" s="371"/>
      <c r="P936" s="372" t="s">
        <v>607</v>
      </c>
      <c r="Q936" s="372"/>
      <c r="R936" s="372"/>
      <c r="S936" s="372"/>
      <c r="T936" s="372"/>
      <c r="U936" s="372"/>
      <c r="V936" s="372"/>
      <c r="W936" s="372"/>
      <c r="X936" s="372"/>
      <c r="Y936" s="373">
        <v>10</v>
      </c>
      <c r="Z936" s="374"/>
      <c r="AA936" s="374"/>
      <c r="AB936" s="375"/>
      <c r="AC936" s="383" t="s">
        <v>532</v>
      </c>
      <c r="AD936" s="384"/>
      <c r="AE936" s="384"/>
      <c r="AF936" s="384"/>
      <c r="AG936" s="384"/>
      <c r="AH936" s="385">
        <v>5</v>
      </c>
      <c r="AI936" s="386"/>
      <c r="AJ936" s="386"/>
      <c r="AK936" s="386"/>
      <c r="AL936" s="379" t="s">
        <v>600</v>
      </c>
      <c r="AM936" s="380"/>
      <c r="AN936" s="380"/>
      <c r="AO936" s="381"/>
      <c r="AP936" s="382" t="s">
        <v>600</v>
      </c>
      <c r="AQ936" s="382"/>
      <c r="AR936" s="382"/>
      <c r="AS936" s="382"/>
      <c r="AT936" s="382"/>
      <c r="AU936" s="382"/>
      <c r="AV936" s="382"/>
      <c r="AW936" s="382"/>
      <c r="AX936" s="382"/>
    </row>
    <row r="937" spans="1:50" ht="30" customHeight="1" x14ac:dyDescent="0.15">
      <c r="A937" s="401">
        <v>2</v>
      </c>
      <c r="B937" s="401">
        <v>1</v>
      </c>
      <c r="C937" s="387" t="s">
        <v>609</v>
      </c>
      <c r="D937" s="369"/>
      <c r="E937" s="369"/>
      <c r="F937" s="369"/>
      <c r="G937" s="369"/>
      <c r="H937" s="369"/>
      <c r="I937" s="369"/>
      <c r="J937" s="370">
        <v>9360001000046</v>
      </c>
      <c r="K937" s="371"/>
      <c r="L937" s="371"/>
      <c r="M937" s="371"/>
      <c r="N937" s="371"/>
      <c r="O937" s="371"/>
      <c r="P937" s="372" t="s">
        <v>607</v>
      </c>
      <c r="Q937" s="372"/>
      <c r="R937" s="372"/>
      <c r="S937" s="372"/>
      <c r="T937" s="372"/>
      <c r="U937" s="372"/>
      <c r="V937" s="372"/>
      <c r="W937" s="372"/>
      <c r="X937" s="372"/>
      <c r="Y937" s="373">
        <v>9</v>
      </c>
      <c r="Z937" s="374"/>
      <c r="AA937" s="374"/>
      <c r="AB937" s="375"/>
      <c r="AC937" s="383" t="s">
        <v>529</v>
      </c>
      <c r="AD937" s="383"/>
      <c r="AE937" s="383"/>
      <c r="AF937" s="383"/>
      <c r="AG937" s="383"/>
      <c r="AH937" s="385">
        <v>2</v>
      </c>
      <c r="AI937" s="386"/>
      <c r="AJ937" s="386"/>
      <c r="AK937" s="386"/>
      <c r="AL937" s="396" t="s">
        <v>556</v>
      </c>
      <c r="AM937" s="397"/>
      <c r="AN937" s="397"/>
      <c r="AO937" s="398"/>
      <c r="AP937" s="382" t="s">
        <v>600</v>
      </c>
      <c r="AQ937" s="382"/>
      <c r="AR937" s="382"/>
      <c r="AS937" s="382"/>
      <c r="AT937" s="382"/>
      <c r="AU937" s="382"/>
      <c r="AV937" s="382"/>
      <c r="AW937" s="382"/>
      <c r="AX937" s="382"/>
    </row>
    <row r="938" spans="1:50" ht="30" customHeight="1" x14ac:dyDescent="0.15">
      <c r="A938" s="401">
        <v>3</v>
      </c>
      <c r="B938" s="401">
        <v>1</v>
      </c>
      <c r="C938" s="387" t="s">
        <v>616</v>
      </c>
      <c r="D938" s="369"/>
      <c r="E938" s="369"/>
      <c r="F938" s="369"/>
      <c r="G938" s="369"/>
      <c r="H938" s="369"/>
      <c r="I938" s="369"/>
      <c r="J938" s="370">
        <v>5010401023057</v>
      </c>
      <c r="K938" s="371"/>
      <c r="L938" s="371"/>
      <c r="M938" s="371"/>
      <c r="N938" s="371"/>
      <c r="O938" s="371"/>
      <c r="P938" s="388" t="s">
        <v>607</v>
      </c>
      <c r="Q938" s="372"/>
      <c r="R938" s="372"/>
      <c r="S938" s="372"/>
      <c r="T938" s="372"/>
      <c r="U938" s="372"/>
      <c r="V938" s="372"/>
      <c r="W938" s="372"/>
      <c r="X938" s="372"/>
      <c r="Y938" s="373">
        <v>8</v>
      </c>
      <c r="Z938" s="374"/>
      <c r="AA938" s="374"/>
      <c r="AB938" s="375"/>
      <c r="AC938" s="383" t="s">
        <v>532</v>
      </c>
      <c r="AD938" s="383"/>
      <c r="AE938" s="383"/>
      <c r="AF938" s="383"/>
      <c r="AG938" s="383"/>
      <c r="AH938" s="377">
        <v>1</v>
      </c>
      <c r="AI938" s="378"/>
      <c r="AJ938" s="378"/>
      <c r="AK938" s="378"/>
      <c r="AL938" s="379" t="s">
        <v>556</v>
      </c>
      <c r="AM938" s="380"/>
      <c r="AN938" s="380"/>
      <c r="AO938" s="381"/>
      <c r="AP938" s="382" t="s">
        <v>600</v>
      </c>
      <c r="AQ938" s="382"/>
      <c r="AR938" s="382"/>
      <c r="AS938" s="382"/>
      <c r="AT938" s="382"/>
      <c r="AU938" s="382"/>
      <c r="AV938" s="382"/>
      <c r="AW938" s="382"/>
      <c r="AX938" s="382"/>
    </row>
    <row r="939" spans="1:50" ht="30" customHeight="1" x14ac:dyDescent="0.15">
      <c r="A939" s="401">
        <v>4</v>
      </c>
      <c r="B939" s="401">
        <v>1</v>
      </c>
      <c r="C939" s="387" t="s">
        <v>612</v>
      </c>
      <c r="D939" s="369"/>
      <c r="E939" s="369"/>
      <c r="F939" s="369"/>
      <c r="G939" s="369"/>
      <c r="H939" s="369"/>
      <c r="I939" s="369"/>
      <c r="J939" s="370">
        <v>6010001030403</v>
      </c>
      <c r="K939" s="371"/>
      <c r="L939" s="371"/>
      <c r="M939" s="371"/>
      <c r="N939" s="371"/>
      <c r="O939" s="371"/>
      <c r="P939" s="388" t="s">
        <v>607</v>
      </c>
      <c r="Q939" s="372"/>
      <c r="R939" s="372"/>
      <c r="S939" s="372"/>
      <c r="T939" s="372"/>
      <c r="U939" s="372"/>
      <c r="V939" s="372"/>
      <c r="W939" s="372"/>
      <c r="X939" s="372"/>
      <c r="Y939" s="373">
        <v>8</v>
      </c>
      <c r="Z939" s="374"/>
      <c r="AA939" s="374"/>
      <c r="AB939" s="375"/>
      <c r="AC939" s="383" t="s">
        <v>532</v>
      </c>
      <c r="AD939" s="383"/>
      <c r="AE939" s="383"/>
      <c r="AF939" s="383"/>
      <c r="AG939" s="383"/>
      <c r="AH939" s="377">
        <v>1</v>
      </c>
      <c r="AI939" s="378"/>
      <c r="AJ939" s="378"/>
      <c r="AK939" s="378"/>
      <c r="AL939" s="379" t="s">
        <v>556</v>
      </c>
      <c r="AM939" s="380"/>
      <c r="AN939" s="380"/>
      <c r="AO939" s="381"/>
      <c r="AP939" s="382" t="s">
        <v>600</v>
      </c>
      <c r="AQ939" s="382"/>
      <c r="AR939" s="382"/>
      <c r="AS939" s="382"/>
      <c r="AT939" s="382"/>
      <c r="AU939" s="382"/>
      <c r="AV939" s="382"/>
      <c r="AW939" s="382"/>
      <c r="AX939" s="382"/>
    </row>
    <row r="940" spans="1:50" ht="30" customHeight="1" x14ac:dyDescent="0.15">
      <c r="A940" s="401">
        <v>5</v>
      </c>
      <c r="B940" s="401">
        <v>1</v>
      </c>
      <c r="C940" s="387" t="s">
        <v>619</v>
      </c>
      <c r="D940" s="369"/>
      <c r="E940" s="369"/>
      <c r="F940" s="369"/>
      <c r="G940" s="369"/>
      <c r="H940" s="369"/>
      <c r="I940" s="369"/>
      <c r="J940" s="370">
        <v>3011101040658</v>
      </c>
      <c r="K940" s="371"/>
      <c r="L940" s="371"/>
      <c r="M940" s="371"/>
      <c r="N940" s="371"/>
      <c r="O940" s="371"/>
      <c r="P940" s="372" t="s">
        <v>607</v>
      </c>
      <c r="Q940" s="372"/>
      <c r="R940" s="372"/>
      <c r="S940" s="372"/>
      <c r="T940" s="372"/>
      <c r="U940" s="372"/>
      <c r="V940" s="372"/>
      <c r="W940" s="372"/>
      <c r="X940" s="372"/>
      <c r="Y940" s="373">
        <v>7</v>
      </c>
      <c r="Z940" s="374"/>
      <c r="AA940" s="374"/>
      <c r="AB940" s="375"/>
      <c r="AC940" s="376" t="s">
        <v>532</v>
      </c>
      <c r="AD940" s="376"/>
      <c r="AE940" s="376"/>
      <c r="AF940" s="376"/>
      <c r="AG940" s="376"/>
      <c r="AH940" s="377">
        <v>1</v>
      </c>
      <c r="AI940" s="378"/>
      <c r="AJ940" s="378"/>
      <c r="AK940" s="378"/>
      <c r="AL940" s="379" t="s">
        <v>556</v>
      </c>
      <c r="AM940" s="380"/>
      <c r="AN940" s="380"/>
      <c r="AO940" s="381"/>
      <c r="AP940" s="382" t="s">
        <v>600</v>
      </c>
      <c r="AQ940" s="382"/>
      <c r="AR940" s="382"/>
      <c r="AS940" s="382"/>
      <c r="AT940" s="382"/>
      <c r="AU940" s="382"/>
      <c r="AV940" s="382"/>
      <c r="AW940" s="382"/>
      <c r="AX940" s="382"/>
    </row>
    <row r="941" spans="1:50" ht="30" customHeight="1" x14ac:dyDescent="0.15">
      <c r="A941" s="401">
        <v>6</v>
      </c>
      <c r="B941" s="401">
        <v>1</v>
      </c>
      <c r="C941" s="387" t="s">
        <v>613</v>
      </c>
      <c r="D941" s="369"/>
      <c r="E941" s="369"/>
      <c r="F941" s="369"/>
      <c r="G941" s="369"/>
      <c r="H941" s="369"/>
      <c r="I941" s="369"/>
      <c r="J941" s="370">
        <v>4011001005165</v>
      </c>
      <c r="K941" s="371"/>
      <c r="L941" s="371"/>
      <c r="M941" s="371"/>
      <c r="N941" s="371"/>
      <c r="O941" s="371"/>
      <c r="P941" s="372" t="s">
        <v>607</v>
      </c>
      <c r="Q941" s="372"/>
      <c r="R941" s="372"/>
      <c r="S941" s="372"/>
      <c r="T941" s="372"/>
      <c r="U941" s="372"/>
      <c r="V941" s="372"/>
      <c r="W941" s="372"/>
      <c r="X941" s="372"/>
      <c r="Y941" s="373">
        <v>7</v>
      </c>
      <c r="Z941" s="374"/>
      <c r="AA941" s="374"/>
      <c r="AB941" s="375"/>
      <c r="AC941" s="376" t="s">
        <v>532</v>
      </c>
      <c r="AD941" s="376"/>
      <c r="AE941" s="376"/>
      <c r="AF941" s="376"/>
      <c r="AG941" s="376"/>
      <c r="AH941" s="377">
        <v>3</v>
      </c>
      <c r="AI941" s="378"/>
      <c r="AJ941" s="378"/>
      <c r="AK941" s="378"/>
      <c r="AL941" s="379" t="s">
        <v>556</v>
      </c>
      <c r="AM941" s="380"/>
      <c r="AN941" s="380"/>
      <c r="AO941" s="381"/>
      <c r="AP941" s="382" t="s">
        <v>600</v>
      </c>
      <c r="AQ941" s="382"/>
      <c r="AR941" s="382"/>
      <c r="AS941" s="382"/>
      <c r="AT941" s="382"/>
      <c r="AU941" s="382"/>
      <c r="AV941" s="382"/>
      <c r="AW941" s="382"/>
      <c r="AX941" s="382"/>
    </row>
    <row r="942" spans="1:50" ht="30" customHeight="1" x14ac:dyDescent="0.15">
      <c r="A942" s="401">
        <v>7</v>
      </c>
      <c r="B942" s="401">
        <v>1</v>
      </c>
      <c r="C942" s="387" t="s">
        <v>610</v>
      </c>
      <c r="D942" s="369"/>
      <c r="E942" s="369"/>
      <c r="F942" s="369"/>
      <c r="G942" s="369"/>
      <c r="H942" s="369"/>
      <c r="I942" s="369"/>
      <c r="J942" s="370">
        <v>7120001145148</v>
      </c>
      <c r="K942" s="371"/>
      <c r="L942" s="371"/>
      <c r="M942" s="371"/>
      <c r="N942" s="371"/>
      <c r="O942" s="371"/>
      <c r="P942" s="372" t="s">
        <v>607</v>
      </c>
      <c r="Q942" s="372"/>
      <c r="R942" s="372"/>
      <c r="S942" s="372"/>
      <c r="T942" s="372"/>
      <c r="U942" s="372"/>
      <c r="V942" s="372"/>
      <c r="W942" s="372"/>
      <c r="X942" s="372"/>
      <c r="Y942" s="373">
        <v>6</v>
      </c>
      <c r="Z942" s="374"/>
      <c r="AA942" s="374"/>
      <c r="AB942" s="375"/>
      <c r="AC942" s="376" t="s">
        <v>532</v>
      </c>
      <c r="AD942" s="376"/>
      <c r="AE942" s="376"/>
      <c r="AF942" s="376"/>
      <c r="AG942" s="376"/>
      <c r="AH942" s="377">
        <v>1</v>
      </c>
      <c r="AI942" s="378"/>
      <c r="AJ942" s="378"/>
      <c r="AK942" s="378"/>
      <c r="AL942" s="379" t="s">
        <v>556</v>
      </c>
      <c r="AM942" s="380"/>
      <c r="AN942" s="380"/>
      <c r="AO942" s="381"/>
      <c r="AP942" s="382" t="s">
        <v>600</v>
      </c>
      <c r="AQ942" s="382"/>
      <c r="AR942" s="382"/>
      <c r="AS942" s="382"/>
      <c r="AT942" s="382"/>
      <c r="AU942" s="382"/>
      <c r="AV942" s="382"/>
      <c r="AW942" s="382"/>
      <c r="AX942" s="382"/>
    </row>
    <row r="943" spans="1:50" ht="30" customHeight="1" x14ac:dyDescent="0.15">
      <c r="A943" s="401">
        <v>8</v>
      </c>
      <c r="B943" s="401">
        <v>1</v>
      </c>
      <c r="C943" s="387" t="s">
        <v>614</v>
      </c>
      <c r="D943" s="369"/>
      <c r="E943" s="369"/>
      <c r="F943" s="369"/>
      <c r="G943" s="369"/>
      <c r="H943" s="369"/>
      <c r="I943" s="369"/>
      <c r="J943" s="370">
        <v>1011101061219</v>
      </c>
      <c r="K943" s="371"/>
      <c r="L943" s="371"/>
      <c r="M943" s="371"/>
      <c r="N943" s="371"/>
      <c r="O943" s="371"/>
      <c r="P943" s="372" t="s">
        <v>607</v>
      </c>
      <c r="Q943" s="372"/>
      <c r="R943" s="372"/>
      <c r="S943" s="372"/>
      <c r="T943" s="372"/>
      <c r="U943" s="372"/>
      <c r="V943" s="372"/>
      <c r="W943" s="372"/>
      <c r="X943" s="372"/>
      <c r="Y943" s="373">
        <v>4</v>
      </c>
      <c r="Z943" s="374"/>
      <c r="AA943" s="374"/>
      <c r="AB943" s="375"/>
      <c r="AC943" s="376" t="s">
        <v>532</v>
      </c>
      <c r="AD943" s="376"/>
      <c r="AE943" s="376"/>
      <c r="AF943" s="376"/>
      <c r="AG943" s="376"/>
      <c r="AH943" s="377">
        <v>2</v>
      </c>
      <c r="AI943" s="378"/>
      <c r="AJ943" s="378"/>
      <c r="AK943" s="378"/>
      <c r="AL943" s="379" t="s">
        <v>556</v>
      </c>
      <c r="AM943" s="380"/>
      <c r="AN943" s="380"/>
      <c r="AO943" s="381"/>
      <c r="AP943" s="382" t="s">
        <v>600</v>
      </c>
      <c r="AQ943" s="382"/>
      <c r="AR943" s="382"/>
      <c r="AS943" s="382"/>
      <c r="AT943" s="382"/>
      <c r="AU943" s="382"/>
      <c r="AV943" s="382"/>
      <c r="AW943" s="382"/>
      <c r="AX943" s="382"/>
    </row>
    <row r="944" spans="1:50" ht="30" customHeight="1" x14ac:dyDescent="0.15">
      <c r="A944" s="401">
        <v>9</v>
      </c>
      <c r="B944" s="401">
        <v>1</v>
      </c>
      <c r="C944" s="387" t="s">
        <v>611</v>
      </c>
      <c r="D944" s="369"/>
      <c r="E944" s="369"/>
      <c r="F944" s="369"/>
      <c r="G944" s="369"/>
      <c r="H944" s="369"/>
      <c r="I944" s="369"/>
      <c r="J944" s="370">
        <v>3280001003731</v>
      </c>
      <c r="K944" s="371"/>
      <c r="L944" s="371"/>
      <c r="M944" s="371"/>
      <c r="N944" s="371"/>
      <c r="O944" s="371"/>
      <c r="P944" s="372" t="s">
        <v>607</v>
      </c>
      <c r="Q944" s="372"/>
      <c r="R944" s="372"/>
      <c r="S944" s="372"/>
      <c r="T944" s="372"/>
      <c r="U944" s="372"/>
      <c r="V944" s="372"/>
      <c r="W944" s="372"/>
      <c r="X944" s="372"/>
      <c r="Y944" s="373">
        <v>4</v>
      </c>
      <c r="Z944" s="374"/>
      <c r="AA944" s="374"/>
      <c r="AB944" s="375"/>
      <c r="AC944" s="376" t="s">
        <v>532</v>
      </c>
      <c r="AD944" s="376"/>
      <c r="AE944" s="376"/>
      <c r="AF944" s="376"/>
      <c r="AG944" s="376"/>
      <c r="AH944" s="377">
        <v>2</v>
      </c>
      <c r="AI944" s="378"/>
      <c r="AJ944" s="378"/>
      <c r="AK944" s="378"/>
      <c r="AL944" s="379" t="s">
        <v>556</v>
      </c>
      <c r="AM944" s="380"/>
      <c r="AN944" s="380"/>
      <c r="AO944" s="381"/>
      <c r="AP944" s="382" t="s">
        <v>600</v>
      </c>
      <c r="AQ944" s="382"/>
      <c r="AR944" s="382"/>
      <c r="AS944" s="382"/>
      <c r="AT944" s="382"/>
      <c r="AU944" s="382"/>
      <c r="AV944" s="382"/>
      <c r="AW944" s="382"/>
      <c r="AX944" s="382"/>
    </row>
    <row r="945" spans="1:50" ht="50.25" customHeight="1" x14ac:dyDescent="0.15">
      <c r="A945" s="401">
        <v>10</v>
      </c>
      <c r="B945" s="401">
        <v>1</v>
      </c>
      <c r="C945" s="387" t="s">
        <v>615</v>
      </c>
      <c r="D945" s="369"/>
      <c r="E945" s="369"/>
      <c r="F945" s="369"/>
      <c r="G945" s="369"/>
      <c r="H945" s="369"/>
      <c r="I945" s="369"/>
      <c r="J945" s="370">
        <v>3010401011971</v>
      </c>
      <c r="K945" s="371"/>
      <c r="L945" s="371"/>
      <c r="M945" s="371"/>
      <c r="N945" s="371"/>
      <c r="O945" s="371"/>
      <c r="P945" s="372" t="s">
        <v>607</v>
      </c>
      <c r="Q945" s="372"/>
      <c r="R945" s="372"/>
      <c r="S945" s="372"/>
      <c r="T945" s="372"/>
      <c r="U945" s="372"/>
      <c r="V945" s="372"/>
      <c r="W945" s="372"/>
      <c r="X945" s="372"/>
      <c r="Y945" s="373">
        <v>4</v>
      </c>
      <c r="Z945" s="374"/>
      <c r="AA945" s="374"/>
      <c r="AB945" s="375"/>
      <c r="AC945" s="376" t="s">
        <v>532</v>
      </c>
      <c r="AD945" s="376"/>
      <c r="AE945" s="376"/>
      <c r="AF945" s="376"/>
      <c r="AG945" s="376"/>
      <c r="AH945" s="377">
        <v>1</v>
      </c>
      <c r="AI945" s="378"/>
      <c r="AJ945" s="378"/>
      <c r="AK945" s="378"/>
      <c r="AL945" s="379" t="s">
        <v>556</v>
      </c>
      <c r="AM945" s="380"/>
      <c r="AN945" s="380"/>
      <c r="AO945" s="381"/>
      <c r="AP945" s="382" t="s">
        <v>600</v>
      </c>
      <c r="AQ945" s="382"/>
      <c r="AR945" s="382"/>
      <c r="AS945" s="382"/>
      <c r="AT945" s="382"/>
      <c r="AU945" s="382"/>
      <c r="AV945" s="382"/>
      <c r="AW945" s="382"/>
      <c r="AX945" s="382"/>
    </row>
    <row r="946" spans="1:50" ht="30" hidden="1" customHeight="1" x14ac:dyDescent="0.15">
      <c r="A946" s="401">
        <v>11</v>
      </c>
      <c r="B946" s="401">
        <v>1</v>
      </c>
      <c r="C946" s="387"/>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87"/>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87"/>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87"/>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87"/>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87"/>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87"/>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87" t="s">
        <v>617</v>
      </c>
      <c r="D953" s="369"/>
      <c r="E953" s="369"/>
      <c r="F953" s="369"/>
      <c r="G953" s="369"/>
      <c r="H953" s="369"/>
      <c r="I953" s="369"/>
      <c r="J953" s="370"/>
      <c r="K953" s="371"/>
      <c r="L953" s="371"/>
      <c r="M953" s="371"/>
      <c r="N953" s="371"/>
      <c r="O953" s="371"/>
      <c r="P953" s="372" t="s">
        <v>607</v>
      </c>
      <c r="Q953" s="372"/>
      <c r="R953" s="372"/>
      <c r="S953" s="372"/>
      <c r="T953" s="372"/>
      <c r="U953" s="372"/>
      <c r="V953" s="372"/>
      <c r="W953" s="372"/>
      <c r="X953" s="372"/>
      <c r="Y953" s="373">
        <v>1</v>
      </c>
      <c r="Z953" s="374"/>
      <c r="AA953" s="374"/>
      <c r="AB953" s="375"/>
      <c r="AC953" s="376" t="s">
        <v>534</v>
      </c>
      <c r="AD953" s="376"/>
      <c r="AE953" s="376"/>
      <c r="AF953" s="376"/>
      <c r="AG953" s="376"/>
      <c r="AH953" s="377" t="s">
        <v>600</v>
      </c>
      <c r="AI953" s="378"/>
      <c r="AJ953" s="378"/>
      <c r="AK953" s="378"/>
      <c r="AL953" s="379">
        <v>100</v>
      </c>
      <c r="AM953" s="380"/>
      <c r="AN953" s="380"/>
      <c r="AO953" s="381"/>
      <c r="AP953" s="382" t="s">
        <v>600</v>
      </c>
      <c r="AQ953" s="382"/>
      <c r="AR953" s="382"/>
      <c r="AS953" s="382"/>
      <c r="AT953" s="382"/>
      <c r="AU953" s="382"/>
      <c r="AV953" s="382"/>
      <c r="AW953" s="382"/>
      <c r="AX953" s="382"/>
    </row>
    <row r="954" spans="1:50" ht="30" hidden="1" customHeight="1" x14ac:dyDescent="0.15">
      <c r="A954" s="401">
        <v>19</v>
      </c>
      <c r="B954" s="401">
        <v>1</v>
      </c>
      <c r="C954" s="387" t="s">
        <v>620</v>
      </c>
      <c r="D954" s="369"/>
      <c r="E954" s="369"/>
      <c r="F954" s="369"/>
      <c r="G954" s="369"/>
      <c r="H954" s="369"/>
      <c r="I954" s="369"/>
      <c r="J954" s="370"/>
      <c r="K954" s="371"/>
      <c r="L954" s="371"/>
      <c r="M954" s="371"/>
      <c r="N954" s="371"/>
      <c r="O954" s="371"/>
      <c r="P954" s="372" t="s">
        <v>607</v>
      </c>
      <c r="Q954" s="372"/>
      <c r="R954" s="372"/>
      <c r="S954" s="372"/>
      <c r="T954" s="372"/>
      <c r="U954" s="372"/>
      <c r="V954" s="372"/>
      <c r="W954" s="372"/>
      <c r="X954" s="372"/>
      <c r="Y954" s="373">
        <v>1</v>
      </c>
      <c r="Z954" s="374"/>
      <c r="AA954" s="374"/>
      <c r="AB954" s="375"/>
      <c r="AC954" s="376" t="s">
        <v>534</v>
      </c>
      <c r="AD954" s="376"/>
      <c r="AE954" s="376"/>
      <c r="AF954" s="376"/>
      <c r="AG954" s="376"/>
      <c r="AH954" s="377" t="s">
        <v>600</v>
      </c>
      <c r="AI954" s="378"/>
      <c r="AJ954" s="378"/>
      <c r="AK954" s="378"/>
      <c r="AL954" s="379">
        <v>100</v>
      </c>
      <c r="AM954" s="380"/>
      <c r="AN954" s="380"/>
      <c r="AO954" s="381"/>
      <c r="AP954" s="382" t="s">
        <v>600</v>
      </c>
      <c r="AQ954" s="382"/>
      <c r="AR954" s="382"/>
      <c r="AS954" s="382"/>
      <c r="AT954" s="382"/>
      <c r="AU954" s="382"/>
      <c r="AV954" s="382"/>
      <c r="AW954" s="382"/>
      <c r="AX954" s="382"/>
    </row>
    <row r="955" spans="1:50" ht="30" hidden="1" customHeight="1" x14ac:dyDescent="0.15">
      <c r="A955" s="401">
        <v>20</v>
      </c>
      <c r="B955" s="401">
        <v>1</v>
      </c>
      <c r="C955" s="387" t="s">
        <v>618</v>
      </c>
      <c r="D955" s="369"/>
      <c r="E955" s="369"/>
      <c r="F955" s="369"/>
      <c r="G955" s="369"/>
      <c r="H955" s="369"/>
      <c r="I955" s="369"/>
      <c r="J955" s="370"/>
      <c r="K955" s="371"/>
      <c r="L955" s="371"/>
      <c r="M955" s="371"/>
      <c r="N955" s="371"/>
      <c r="O955" s="371"/>
      <c r="P955" s="372" t="s">
        <v>607</v>
      </c>
      <c r="Q955" s="372"/>
      <c r="R955" s="372"/>
      <c r="S955" s="372"/>
      <c r="T955" s="372"/>
      <c r="U955" s="372"/>
      <c r="V955" s="372"/>
      <c r="W955" s="372"/>
      <c r="X955" s="372"/>
      <c r="Y955" s="373">
        <v>1</v>
      </c>
      <c r="Z955" s="374"/>
      <c r="AA955" s="374"/>
      <c r="AB955" s="375"/>
      <c r="AC955" s="376" t="s">
        <v>534</v>
      </c>
      <c r="AD955" s="376"/>
      <c r="AE955" s="376"/>
      <c r="AF955" s="376"/>
      <c r="AG955" s="376"/>
      <c r="AH955" s="377" t="s">
        <v>600</v>
      </c>
      <c r="AI955" s="378"/>
      <c r="AJ955" s="378"/>
      <c r="AK955" s="378"/>
      <c r="AL955" s="379">
        <v>100</v>
      </c>
      <c r="AM955" s="380"/>
      <c r="AN955" s="380"/>
      <c r="AO955" s="381"/>
      <c r="AP955" s="382" t="s">
        <v>600</v>
      </c>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17" max="49" man="1"/>
    <brk id="203" max="49" man="1"/>
    <brk id="727" max="49" man="1"/>
    <brk id="739" max="49" man="1"/>
    <brk id="778" max="49" man="1"/>
    <brk id="867" max="49" man="1"/>
    <brk id="93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550</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550</v>
      </c>
      <c r="C8" s="13" t="str">
        <f t="shared" si="0"/>
        <v>交通安全対策</v>
      </c>
      <c r="D8" s="13" t="str">
        <f t="shared" si="8"/>
        <v>海洋政策、観光立国、交通安全対策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t="s">
        <v>550</v>
      </c>
      <c r="C9" s="13" t="str">
        <f t="shared" si="0"/>
        <v>高齢社会対策</v>
      </c>
      <c r="D9" s="13" t="str">
        <f t="shared" si="8"/>
        <v>海洋政策、観光立国、交通安全対策、高齢社会対策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海洋政策、観光立国、交通安全対策、高齢社会対策</v>
      </c>
      <c r="F10" s="18" t="s">
        <v>236</v>
      </c>
      <c r="G10" s="17"/>
      <c r="H10" s="13" t="str">
        <f t="shared" si="1"/>
        <v/>
      </c>
      <c r="I10" s="13" t="str">
        <f t="shared" si="5"/>
        <v>一般会計</v>
      </c>
      <c r="K10" s="14" t="s">
        <v>469</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海洋政策、観光立国、交通安全対策、高齢社会対策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t="s">
        <v>550</v>
      </c>
      <c r="C12" s="13" t="str">
        <f t="shared" si="0"/>
        <v>自殺対策</v>
      </c>
      <c r="D12" s="13" t="str">
        <f t="shared" si="8"/>
        <v>海洋政策、観光立国、交通安全対策、高齢社会対策、自殺対策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t="s">
        <v>550</v>
      </c>
      <c r="C13" s="13" t="str">
        <f t="shared" si="0"/>
        <v>障害者施策</v>
      </c>
      <c r="D13" s="13" t="str">
        <f t="shared" si="8"/>
        <v>海洋政策、観光立国、交通安全対策、高齢社会対策、自殺対策、障害者施策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t="s">
        <v>550</v>
      </c>
      <c r="C14" s="13" t="str">
        <f t="shared" si="0"/>
        <v>少子化社会対策</v>
      </c>
      <c r="D14" s="13" t="str">
        <f t="shared" si="8"/>
        <v>海洋政策、観光立国、交通安全対策、高齢社会対策、自殺対策、障害者施策、少子化社会対策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海洋政策、観光立国、交通安全対策、高齢社会対策、自殺対策、障害者施策、少子化社会対策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550</v>
      </c>
      <c r="C16" s="13" t="str">
        <f t="shared" si="0"/>
        <v>男女共同参画</v>
      </c>
      <c r="D16" s="13" t="str">
        <f t="shared" si="8"/>
        <v>海洋政策、観光立国、交通安全対策、高齢社会対策、自殺対策、障害者施策、少子化社会対策、男女共同参画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海洋政策、観光立国、交通安全対策、高齢社会対策、自殺対策、障害者施策、少子化社会対策、男女共同参画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海洋政策、観光立国、交通安全対策、高齢社会対策、自殺対策、障害者施策、少子化社会対策、男女共同参画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海洋政策、観光立国、交通安全対策、高齢社会対策、自殺対策、障害者施策、少子化社会対策、男女共同参画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海洋政策、観光立国、交通安全対策、高齢社会対策、自殺対策、障害者施策、少子化社会対策、男女共同参画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海洋政策、観光立国、交通安全対策、高齢社会対策、自殺対策、障害者施策、少子化社会対策、男女共同参画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海洋政策、観光立国、交通安全対策、高齢社会対策、自殺対策、障害者施策、少子化社会対策、男女共同参画、地方創生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海洋政策、観光立国、交通安全対策、高齢社会対策、自殺対策、障害者施策、少子化社会対策、男女共同参画、地方創生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海洋政策、観光立国、交通安全対策、高齢社会対策、自殺対策、障害者施策、少子化社会対策、男女共同参画、地方創生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海洋政策、観光立国、交通安全対策、高齢社会対策、自殺対策、障害者施策、少子化社会対策、男女共同参画、地方創生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海洋政策、観光立国、交通安全対策、高齢社会対策、自殺対策、障害者施策、少子化社会対策、男女共同参画、地方創生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3"/>
      <c r="AA2" s="854"/>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3"/>
      <c r="AA9" s="854"/>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3"/>
      <c r="AA16" s="854"/>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3"/>
      <c r="AA23" s="854"/>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3"/>
      <c r="AA30" s="854"/>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3"/>
      <c r="AA37" s="854"/>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3"/>
      <c r="AA44" s="854"/>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3"/>
      <c r="AA51" s="854"/>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3"/>
      <c r="AA58" s="854"/>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3"/>
      <c r="AA65" s="854"/>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8"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8"/>
      <c r="B16" s="1059"/>
      <c r="C16" s="1059"/>
      <c r="D16" s="1059"/>
      <c r="E16" s="1059"/>
      <c r="F16" s="1060"/>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8"/>
      <c r="B29" s="1059"/>
      <c r="C29" s="1059"/>
      <c r="D29" s="1059"/>
      <c r="E29" s="1059"/>
      <c r="F29" s="1060"/>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8"/>
      <c r="B42" s="1059"/>
      <c r="C42" s="1059"/>
      <c r="D42" s="1059"/>
      <c r="E42" s="1059"/>
      <c r="F42" s="1060"/>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8"/>
      <c r="B56" s="1059"/>
      <c r="C56" s="1059"/>
      <c r="D56" s="1059"/>
      <c r="E56" s="1059"/>
      <c r="F56" s="1060"/>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8"/>
      <c r="B69" s="1059"/>
      <c r="C69" s="1059"/>
      <c r="D69" s="1059"/>
      <c r="E69" s="1059"/>
      <c r="F69" s="1060"/>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8"/>
      <c r="B82" s="1059"/>
      <c r="C82" s="1059"/>
      <c r="D82" s="1059"/>
      <c r="E82" s="1059"/>
      <c r="F82" s="1060"/>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8"/>
      <c r="B95" s="1059"/>
      <c r="C95" s="1059"/>
      <c r="D95" s="1059"/>
      <c r="E95" s="1059"/>
      <c r="F95" s="1060"/>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8"/>
      <c r="B109" s="1059"/>
      <c r="C109" s="1059"/>
      <c r="D109" s="1059"/>
      <c r="E109" s="1059"/>
      <c r="F109" s="1060"/>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8"/>
      <c r="B122" s="1059"/>
      <c r="C122" s="1059"/>
      <c r="D122" s="1059"/>
      <c r="E122" s="1059"/>
      <c r="F122" s="1060"/>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8"/>
      <c r="B135" s="1059"/>
      <c r="C135" s="1059"/>
      <c r="D135" s="1059"/>
      <c r="E135" s="1059"/>
      <c r="F135" s="1060"/>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8"/>
      <c r="B148" s="1059"/>
      <c r="C148" s="1059"/>
      <c r="D148" s="1059"/>
      <c r="E148" s="1059"/>
      <c r="F148" s="1060"/>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8"/>
      <c r="B162" s="1059"/>
      <c r="C162" s="1059"/>
      <c r="D162" s="1059"/>
      <c r="E162" s="1059"/>
      <c r="F162" s="1060"/>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8"/>
      <c r="B175" s="1059"/>
      <c r="C175" s="1059"/>
      <c r="D175" s="1059"/>
      <c r="E175" s="1059"/>
      <c r="F175" s="1060"/>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8"/>
      <c r="B188" s="1059"/>
      <c r="C188" s="1059"/>
      <c r="D188" s="1059"/>
      <c r="E188" s="1059"/>
      <c r="F188" s="1060"/>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8"/>
      <c r="B201" s="1059"/>
      <c r="C201" s="1059"/>
      <c r="D201" s="1059"/>
      <c r="E201" s="1059"/>
      <c r="F201" s="1060"/>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8"/>
      <c r="B215" s="1059"/>
      <c r="C215" s="1059"/>
      <c r="D215" s="1059"/>
      <c r="E215" s="1059"/>
      <c r="F215" s="1060"/>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8"/>
      <c r="B228" s="1059"/>
      <c r="C228" s="1059"/>
      <c r="D228" s="1059"/>
      <c r="E228" s="1059"/>
      <c r="F228" s="1060"/>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8"/>
      <c r="B241" s="1059"/>
      <c r="C241" s="1059"/>
      <c r="D241" s="1059"/>
      <c r="E241" s="1059"/>
      <c r="F241" s="1060"/>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8"/>
      <c r="B254" s="1059"/>
      <c r="C254" s="1059"/>
      <c r="D254" s="1059"/>
      <c r="E254" s="1059"/>
      <c r="F254" s="1060"/>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2017-06-16T07:37:52Z</cp:lastPrinted>
  <dcterms:created xsi:type="dcterms:W3CDTF">2012-03-13T00:50:25Z</dcterms:created>
  <dcterms:modified xsi:type="dcterms:W3CDTF">2017-07-04T08:25:33Z</dcterms:modified>
</cp:coreProperties>
</file>