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629_【提出】行政事業レビューシート\"/>
    </mc:Choice>
  </mc:AlternateContent>
  <bookViews>
    <workbookView xWindow="46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AI34" i="3" l="1"/>
  <c r="AE34" i="3"/>
  <c r="AK1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<sst xmlns="http://schemas.openxmlformats.org/spreadsheetml/2006/main" count="2812" uniqueCount="603">
  <si>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</si>
  <si>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</si>
  <si>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</si>
  <si>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</si>
  <si>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</si>
  <si>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</si>
  <si>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</si>
  <si>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</si>
  <si>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</si>
  <si>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</si>
  <si>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</si>
  <si>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</si>
  <si>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</si>
  <si>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</si>
  <si>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</si>
  <si>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</si>
  <si>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</si>
  <si>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</si>
  <si>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</si>
  <si>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</si>
  <si>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</si>
  <si>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</si>
  <si>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</si>
  <si>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</si>
  <si>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</si>
  <si>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</si>
  <si>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</si>
  <si>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</si>
  <si>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</si>
  <si>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</si>
  <si>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</si>
  <si>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</si>
  <si>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</si>
  <si>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</si>
  <si>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</si>
  <si>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</si>
  <si>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</si>
  <si>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</si>
  <si>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</si>
  <si>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</si>
  <si>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</si>
  <si>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</si>
  <si>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</si>
  <si>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</si>
  <si>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</si>
  <si>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</si>
  <si>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</si>
  <si>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</si>
  <si>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</si>
  <si>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</si>
  <si>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</si>
  <si>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</si>
  <si>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</si>
  <si>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</si>
  <si>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</si>
  <si>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</si>
  <si>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</si>
  <si>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</si>
  <si>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</si>
  <si>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</si>
  <si>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</si>
  <si>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</si>
  <si>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</si>
  <si>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</si>
  <si>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</si>
  <si>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</si>
  <si>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</si>
  <si>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</si>
  <si>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</si>
  <si>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</si>
  <si>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</si>
  <si>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</si>
  <si>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</si>
  <si>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</si>
  <si>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</si>
  <si>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</si>
  <si>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</si>
  <si>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</si>
  <si>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</si>
  <si>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</si>
  <si>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</si>
  <si>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</si>
  <si>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</si>
  <si>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</si>
  <si>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</si>
  <si>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</si>
  <si>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</si>
  <si>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</si>
  <si>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</si>
  <si>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</si>
  <si>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</si>
  <si>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</si>
  <si>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</si>
  <si>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</si>
  <si>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</si>
  <si>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</si>
  <si>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</si>
  <si>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</si>
  <si>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</si>
  <si>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</si>
  <si>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</si>
  <si>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</si>
  <si>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</si>
  <si>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</si>
  <si>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</si>
  <si>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</si>
  <si>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</si>
  <si>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</si>
  <si>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</si>
  <si>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</si>
  <si>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</si>
  <si>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</si>
  <si>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</si>
  <si>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</si>
  <si>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</si>
  <si>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</si>
  <si>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</si>
  <si>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</si>
  <si>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</si>
  <si>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</si>
  <si>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</si>
  <si>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</si>
  <si>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</si>
  <si>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</si>
  <si>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</si>
  <si>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</si>
  <si>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</si>
  <si>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</si>
  <si>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</si>
  <si>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</si>
  <si>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</si>
  <si>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</si>
  <si>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</si>
  <si>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</si>
  <si>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</si>
  <si>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</si>
  <si>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</si>
  <si>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</si>
  <si>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</si>
  <si>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</si>
  <si>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</si>
  <si>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</si>
  <si>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</si>
  <si>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</si>
  <si>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</si>
  <si>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</si>
  <si>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</si>
  <si>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</si>
  <si>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</si>
  <si>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</si>
  <si>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</si>
  <si>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</si>
  <si>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</si>
  <si>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</si>
  <si>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</si>
  <si>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</si>
  <si>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</si>
  <si>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</si>
  <si>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</si>
  <si>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</si>
  <si>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</si>
  <si>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</si>
  <si>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</si>
  <si>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</si>
  <si>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</si>
  <si>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</si>
  <si>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</si>
  <si>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</si>
  <si>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</si>
  <si>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</si>
  <si>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</si>
  <si>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</si>
  <si>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</si>
  <si>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</si>
  <si>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</si>
  <si>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</si>
  <si>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</si>
  <si>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</si>
  <si>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</si>
  <si>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</si>
  <si>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</si>
  <si>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</si>
  <si>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</si>
  <si>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</si>
  <si>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</si>
  <si>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</si>
  <si>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</si>
  <si>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</si>
  <si>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</si>
  <si>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</si>
  <si>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</si>
  <si>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</si>
  <si>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</si>
  <si>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</si>
  <si>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</si>
  <si>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</si>
  <si>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</si>
  <si>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</si>
  <si>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</si>
  <si>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</si>
  <si>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</si>
  <si>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</si>
  <si>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</si>
  <si>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</si>
  <si>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</si>
  <si>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</si>
  <si>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</si>
  <si>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</si>
  <si>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</si>
  <si>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</si>
  <si>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</si>
  <si>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</si>
  <si>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</si>
  <si>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</si>
  <si>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</si>
  <si>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</si>
  <si>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</si>
  <si>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</si>
  <si>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</si>
  <si>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</si>
  <si>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</si>
  <si>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</si>
  <si>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</si>
  <si>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</si>
  <si>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</si>
  <si>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</si>
  <si>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</si>
  <si>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</si>
  <si>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</si>
  <si>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</si>
  <si>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</si>
  <si>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</si>
  <si>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</si>
  <si>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</si>
  <si>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</si>
  <si>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</si>
  <si>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</si>
  <si>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</si>
  <si>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</si>
  <si>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</si>
  <si>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</si>
  <si>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</si>
  <si>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</si>
  <si>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</si>
  <si>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</si>
  <si>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</si>
  <si>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</si>
  <si>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</si>
  <si>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</si>
  <si>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</si>
  <si>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</si>
  <si>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</si>
  <si>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</si>
  <si>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</si>
  <si>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</si>
  <si>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</si>
  <si>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</si>
  <si>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</si>
  <si>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</si>
  <si>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</si>
  <si>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</si>
  <si>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</si>
  <si>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</si>
  <si>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</si>
  <si>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</si>
  <si>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</si>
  <si>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</si>
  <si>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</si>
  <si>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</si>
  <si>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</si>
  <si>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</si>
  <si>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</si>
  <si>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</si>
  <si>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</si>
  <si>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</si>
  <si>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</si>
  <si>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</si>
  <si>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</si>
  <si>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</si>
  <si>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</si>
  <si>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</si>
  <si>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</si>
  <si>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</si>
  <si>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</si>
  <si>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</si>
  <si>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</si>
  <si>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</si>
  <si>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</si>
  <si>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</si>
  <si>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</si>
  <si>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</si>
  <si>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</si>
  <si>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</si>
  <si>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</si>
  <si>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</si>
  <si>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</si>
  <si>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</si>
  <si>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</si>
  <si>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</si>
  <si>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</si>
  <si>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</si>
  <si>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</si>
  <si>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</si>
  <si>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</si>
  <si>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</si>
  <si>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</si>
  <si>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</si>
  <si>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</si>
  <si>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</si>
  <si>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</si>
  <si>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</si>
  <si>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</si>
  <si>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</si>
  <si>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</si>
  <si>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</si>
  <si>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</si>
  <si>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</si>
  <si>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</si>
  <si>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</si>
  <si>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</si>
  <si>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</si>
  <si>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</si>
  <si>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</si>
  <si>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</si>
  <si>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</si>
  <si>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</si>
  <si>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</si>
  <si>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</si>
  <si>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</si>
  <si>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</si>
  <si>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</si>
  <si>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</si>
  <si>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</si>
  <si>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</si>
  <si>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</si>
  <si>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</si>
  <si>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</si>
  <si>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</si>
  <si>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</si>
  <si>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</si>
  <si>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</si>
  <si>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</si>
  <si>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</si>
  <si>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</si>
  <si>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</si>
  <si>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</si>
  <si>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</si>
  <si>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</si>
  <si>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</si>
  <si>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</si>
  <si>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</si>
  <si>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</si>
  <si>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</si>
  <si>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</si>
  <si>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</si>
  <si>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</si>
  <si>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</si>
  <si>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</si>
  <si>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</si>
  <si>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</si>
  <si>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</si>
  <si>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</si>
  <si>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</si>
  <si>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</si>
  <si>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</si>
  <si>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</si>
  <si>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</si>
  <si>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</si>
  <si>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</si>
  <si>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</si>
  <si>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</si>
  <si>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</si>
  <si>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</si>
  <si>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</si>
  <si>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</si>
  <si>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</si>
  <si>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</si>
  <si>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</si>
  <si>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</si>
  <si>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</si>
  <si>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</si>
  <si>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</si>
  <si>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</si>
  <si>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</si>
  <si>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</si>
  <si>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</si>
  <si>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</si>
  <si>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</si>
  <si>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</si>
  <si>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</si>
  <si>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</si>
  <si>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</si>
  <si>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</si>
  <si>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</si>
  <si>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</si>
  <si>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</si>
  <si>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</si>
  <si>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</si>
  <si>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</si>
  <si>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</si>
  <si>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</si>
  <si>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</si>
  <si>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</si>
  <si>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</si>
  <si>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</si>
  <si>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</si>
  <si>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</si>
  <si>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</si>
  <si>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</si>
  <si>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</si>
  <si>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</si>
  <si>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</si>
  <si>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</si>
  <si>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</si>
  <si>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</si>
  <si>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</si>
  <si>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</si>
  <si>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</si>
  <si>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</si>
  <si>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</si>
  <si>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</si>
  <si>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</si>
  <si>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</si>
  <si>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</si>
  <si>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</si>
  <si>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</si>
  <si>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</si>
  <si>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</si>
  <si>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</si>
  <si>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</si>
  <si>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</si>
  <si>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</si>
  <si>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</si>
  <si>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</si>
  <si>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</si>
  <si>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</si>
  <si>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</si>
  <si>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</si>
  <si>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</si>
  <si>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</si>
  <si>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</si>
  <si>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</si>
  <si>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</si>
  <si>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</si>
  <si>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</si>
  <si>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</si>
  <si>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</si>
  <si>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</si>
  <si>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</si>
  <si>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</si>
  <si>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</si>
  <si>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</si>
  <si>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</si>
  <si>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</si>
  <si>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</si>
  <si>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</si>
  <si>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</si>
  <si>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</si>
  <si>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</si>
  <si>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</si>
  <si>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</si>
  <si>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</si>
  <si>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</si>
  <si>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</si>
  <si>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</si>
  <si>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</si>
  <si>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</si>
  <si>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</si>
  <si>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</si>
  <si>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</si>
  <si>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</si>
  <si>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</si>
  <si>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</si>
  <si>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</si>
  <si>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</si>
  <si>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</si>
  <si>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</si>
  <si>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</si>
  <si>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</si>
  <si>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</si>
  <si>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</si>
  <si>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</si>
  <si>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</si>
  <si>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</si>
  <si>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</si>
  <si>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</si>
  <si>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</si>
  <si>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</si>
  <si>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</si>
  <si>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</si>
  <si>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</si>
  <si>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</si>
  <si>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</si>
  <si>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</si>
  <si>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</si>
  <si>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</si>
  <si>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</si>
  <si>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</si>
  <si>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</si>
  <si>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</si>
  <si>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</si>
  <si>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</si>
  <si>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</si>
  <si>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</si>
  <si>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</si>
  <si>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</si>
  <si>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</si>
  <si>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</si>
  <si>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</si>
  <si>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</si>
  <si>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</si>
  <si>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</si>
  <si>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</si>
  <si>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</si>
  <si>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</si>
  <si>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</si>
  <si>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</si>
  <si>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</si>
  <si>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</si>
  <si>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</si>
  <si>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</si>
  <si>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</si>
  <si>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</si>
  <si>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</si>
  <si>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</si>
  <si>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</si>
  <si>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</si>
  <si>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</si>
  <si>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</si>
  <si>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</si>
  <si>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</si>
  <si>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</si>
  <si>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</si>
  <si>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</si>
  <si>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</si>
  <si>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</si>
  <si>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</si>
  <si>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</si>
  <si>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</si>
  <si>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</si>
  <si>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</si>
  <si>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</si>
  <si>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</si>
  <si>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</si>
  <si>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</si>
  <si>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</si>
  <si>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</si>
  <si>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平成１９年度</t>
  </si>
  <si>
    <t>都市局</t>
  </si>
  <si>
    <t>公園緑地・景観課</t>
  </si>
  <si>
    <t>○</t>
  </si>
  <si>
    <t>地球温暖化対策の推進に関する法律第８条</t>
  </si>
  <si>
    <t>地球温暖化対策計画</t>
    <rPh sb="0" eb="2">
      <t>チキュウ</t>
    </rPh>
    <rPh sb="2" eb="5">
      <t>オンダンカ</t>
    </rPh>
    <rPh sb="5" eb="7">
      <t>タイサク</t>
    </rPh>
    <rPh sb="7" eb="9">
      <t>ケイカク</t>
    </rPh>
    <phoneticPr fontId="5"/>
  </si>
  <si>
    <t>-</t>
  </si>
  <si>
    <t>-</t>
    <phoneticPr fontId="5"/>
  </si>
  <si>
    <t>万t
-CO2</t>
    <rPh sb="0" eb="1">
      <t>マン</t>
    </rPh>
    <phoneticPr fontId="5"/>
  </si>
  <si>
    <t>万ｔ
-CO2</t>
    <rPh sb="0" eb="1">
      <t>マン</t>
    </rPh>
    <phoneticPr fontId="5"/>
  </si>
  <si>
    <t>-</t>
    <phoneticPr fontId="5"/>
  </si>
  <si>
    <t>本調査は都市緑化等による温室効果ガス吸収量の算出等を行うものであり、都市緑化等自体を行う事業ではないため、1tあたりのCO2削減コストを算出することはできない。</t>
    <phoneticPr fontId="5"/>
  </si>
  <si>
    <t>（目）地球温暖化防止等対策調査費</t>
    <phoneticPr fontId="5"/>
  </si>
  <si>
    <t>3　地球環境の保全</t>
    <phoneticPr fontId="5"/>
  </si>
  <si>
    <t>9　地球温暖化防止等の環境の保全を行う</t>
    <phoneticPr fontId="5"/>
  </si>
  <si>
    <t>万t
-CO2</t>
  </si>
  <si>
    <t>無</t>
  </si>
  <si>
    <t>‐</t>
  </si>
  <si>
    <t>-</t>
    <phoneticPr fontId="5"/>
  </si>
  <si>
    <t>地球温暖化等対策調査費</t>
    <rPh sb="0" eb="2">
      <t>チキュウ</t>
    </rPh>
    <rPh sb="2" eb="5">
      <t>オンダンカ</t>
    </rPh>
    <rPh sb="5" eb="6">
      <t>トウ</t>
    </rPh>
    <rPh sb="6" eb="8">
      <t>タイサク</t>
    </rPh>
    <rPh sb="8" eb="11">
      <t>チョウサヒ</t>
    </rPh>
    <phoneticPr fontId="5"/>
  </si>
  <si>
    <t>A.（公財）都市緑化機構</t>
    <rPh sb="3" eb="4">
      <t>コウ</t>
    </rPh>
    <rPh sb="4" eb="5">
      <t>ザイ</t>
    </rPh>
    <rPh sb="6" eb="8">
      <t>トシ</t>
    </rPh>
    <rPh sb="8" eb="10">
      <t>リョッカ</t>
    </rPh>
    <rPh sb="10" eb="12">
      <t>キコウ</t>
    </rPh>
    <phoneticPr fontId="5"/>
  </si>
  <si>
    <t>（公財）都市緑化機構</t>
    <phoneticPr fontId="5"/>
  </si>
  <si>
    <t>国土交通省</t>
  </si>
  <si>
    <t>課長　町田　誠</t>
    <rPh sb="0" eb="2">
      <t>カチョウ</t>
    </rPh>
    <rPh sb="3" eb="5">
      <t>マチダ</t>
    </rPh>
    <rPh sb="6" eb="7">
      <t>マコト</t>
    </rPh>
    <phoneticPr fontId="5"/>
  </si>
  <si>
    <t>百万円</t>
    <rPh sb="0" eb="2">
      <t>ヒャクマン</t>
    </rPh>
    <rPh sb="2" eb="3">
      <t>エン</t>
    </rPh>
    <phoneticPr fontId="5"/>
  </si>
  <si>
    <t>20/1</t>
    <phoneticPr fontId="5"/>
  </si>
  <si>
    <t>27/2</t>
    <phoneticPr fontId="5"/>
  </si>
  <si>
    <t>15/1</t>
    <phoneticPr fontId="5"/>
  </si>
  <si>
    <t>45/2</t>
    <phoneticPr fontId="5"/>
  </si>
  <si>
    <t>都市緑化等による温室効果ガス吸収源対策の推進等に関する調査</t>
    <rPh sb="0" eb="4">
      <t>トシリョッカ</t>
    </rPh>
    <rPh sb="4" eb="5">
      <t>トウ</t>
    </rPh>
    <rPh sb="8" eb="10">
      <t>オンシツ</t>
    </rPh>
    <rPh sb="10" eb="12">
      <t>コウカ</t>
    </rPh>
    <rPh sb="14" eb="17">
      <t>キュウシュウゲン</t>
    </rPh>
    <rPh sb="17" eb="19">
      <t>タイサク</t>
    </rPh>
    <rPh sb="20" eb="22">
      <t>スイシン</t>
    </rPh>
    <rPh sb="22" eb="23">
      <t>トウ</t>
    </rPh>
    <rPh sb="24" eb="25">
      <t>カン</t>
    </rPh>
    <rPh sb="27" eb="29">
      <t>チョウサ</t>
    </rPh>
    <phoneticPr fontId="5"/>
  </si>
  <si>
    <t>都市緑化等による温室効果ガス吸収源対策の推進等に関する調査</t>
    <phoneticPr fontId="5"/>
  </si>
  <si>
    <t>-</t>
    <phoneticPr fontId="5"/>
  </si>
  <si>
    <t>百万円
/調査件数</t>
    <rPh sb="0" eb="3">
      <t>ヒャクマンエン</t>
    </rPh>
    <rPh sb="5" eb="7">
      <t>チョウサ</t>
    </rPh>
    <rPh sb="7" eb="9">
      <t>ケンスウ</t>
    </rPh>
    <phoneticPr fontId="5"/>
  </si>
  <si>
    <t>件</t>
    <rPh sb="0" eb="1">
      <t>ケン</t>
    </rPh>
    <phoneticPr fontId="5"/>
  </si>
  <si>
    <t>調査実施件数</t>
    <rPh sb="0" eb="2">
      <t>チョウサ</t>
    </rPh>
    <rPh sb="2" eb="4">
      <t>ジッシ</t>
    </rPh>
    <rPh sb="4" eb="6">
      <t>ケンスウ</t>
    </rPh>
    <phoneticPr fontId="5"/>
  </si>
  <si>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rPh sb="1" eb="3">
      <t>ジギョウ</t>
    </rPh>
    <rPh sb="43" eb="44">
      <t>アラ</t>
    </rPh>
    <rPh sb="46" eb="48">
      <t>リョッカ</t>
    </rPh>
    <rPh sb="48" eb="50">
      <t>クウカン</t>
    </rPh>
    <rPh sb="50" eb="52">
      <t>ソウシュツ</t>
    </rPh>
    <rPh sb="53" eb="54">
      <t>ム</t>
    </rPh>
    <rPh sb="56" eb="58">
      <t>ギジュツ</t>
    </rPh>
    <rPh sb="58" eb="60">
      <t>カイハツ</t>
    </rPh>
    <rPh sb="60" eb="61">
      <t>オヨ</t>
    </rPh>
    <rPh sb="62" eb="64">
      <t>フキュウ</t>
    </rPh>
    <rPh sb="64" eb="66">
      <t>ケイハツ</t>
    </rPh>
    <phoneticPr fontId="5"/>
  </si>
  <si>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・緑化施設の設置による暑熱対策効果を検証し、既存の民間建築物及び公共施設の広場等における新たな緑化空間の創出に向けた技術の開発を行う。
・2021年以降の新たな枠組みについて、国際的な動向の情報収集等を実施する。</t>
    <rPh sb="197" eb="199">
      <t>クウカン</t>
    </rPh>
    <rPh sb="200" eb="202">
      <t>ソウシュツ</t>
    </rPh>
    <rPh sb="203" eb="204">
      <t>ム</t>
    </rPh>
    <rPh sb="206" eb="208">
      <t>ギジュツ</t>
    </rPh>
    <rPh sb="209" eb="211">
      <t>カイハツ</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</si>
  <si>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とともに、新たな緑化空間の創出に向けた技術開発等の調査であることから、政策目的の達成手段として必要かつ適切なものである。
・発注先の選定に当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</si>
  <si>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t>
    <phoneticPr fontId="5"/>
  </si>
  <si>
    <t>都市緑化等による温室効果ガス吸収量</t>
    <phoneticPr fontId="5"/>
  </si>
  <si>
    <t>・第４次社会資本整備重点計画
・都市緑化等による温室効果ガス吸収源対策の推進等に関する調査（国土交通省都市局調べ）</t>
    <rPh sb="1" eb="2">
      <t>ダイ</t>
    </rPh>
    <rPh sb="3" eb="4">
      <t>ジ</t>
    </rPh>
    <rPh sb="4" eb="6">
      <t>シャカイ</t>
    </rPh>
    <rPh sb="6" eb="8">
      <t>シホン</t>
    </rPh>
    <rPh sb="8" eb="10">
      <t>セイビ</t>
    </rPh>
    <rPh sb="10" eb="12">
      <t>ジュウテン</t>
    </rPh>
    <rPh sb="12" eb="14">
      <t>ケイカク</t>
    </rPh>
    <rPh sb="16" eb="18">
      <t>トシ</t>
    </rPh>
    <rPh sb="18" eb="20">
      <t>リョッカ</t>
    </rPh>
    <rPh sb="20" eb="21">
      <t>トウ</t>
    </rPh>
    <rPh sb="24" eb="26">
      <t>オンシツ</t>
    </rPh>
    <rPh sb="26" eb="28">
      <t>コウカ</t>
    </rPh>
    <rPh sb="30" eb="33">
      <t>キュウシュウゲン</t>
    </rPh>
    <rPh sb="33" eb="35">
      <t>タイサク</t>
    </rPh>
    <rPh sb="36" eb="38">
      <t>スイシン</t>
    </rPh>
    <rPh sb="38" eb="39">
      <t>トウ</t>
    </rPh>
    <rPh sb="40" eb="41">
      <t>カン</t>
    </rPh>
    <rPh sb="43" eb="45">
      <t>チョウサ</t>
    </rPh>
    <rPh sb="46" eb="48">
      <t>コクド</t>
    </rPh>
    <rPh sb="48" eb="51">
      <t>コウツウショウ</t>
    </rPh>
    <rPh sb="51" eb="54">
      <t>トシキョク</t>
    </rPh>
    <rPh sb="54" eb="55">
      <t>シラ</t>
    </rPh>
    <phoneticPr fontId="5"/>
  </si>
  <si>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2020年夏季に行われるオリンピック・パラリンピック東京大会の暑熱対策への活用も視野に入れ、新たな緑化空間の創出に向けた、都市の暑熱対策に資する緑化技術の開発及び普及啓発を行う。</t>
    <rPh sb="93" eb="94">
      <t>アラ</t>
    </rPh>
    <rPh sb="96" eb="98">
      <t>リョッカ</t>
    </rPh>
    <rPh sb="98" eb="100">
      <t>クウカン</t>
    </rPh>
    <rPh sb="101" eb="103">
      <t>ソウシュツ</t>
    </rPh>
    <rPh sb="111" eb="114">
      <t>キュウシュウリョウ</t>
    </rPh>
    <rPh sb="115" eb="117">
      <t>コウジョウ</t>
    </rPh>
    <rPh sb="119" eb="121">
      <t>チキュウ</t>
    </rPh>
    <rPh sb="121" eb="124">
      <t>オンダンカ</t>
    </rPh>
    <rPh sb="124" eb="126">
      <t>タイサク</t>
    </rPh>
    <rPh sb="127" eb="129">
      <t>シュシ</t>
    </rPh>
    <rPh sb="130" eb="132">
      <t>フキュウ</t>
    </rPh>
    <rPh sb="132" eb="134">
      <t>ケイハツ</t>
    </rPh>
    <rPh sb="135" eb="136">
      <t>スス</t>
    </rPh>
    <rPh sb="138" eb="140">
      <t>ヒツヨウ</t>
    </rPh>
    <rPh sb="235" eb="236">
      <t>ネン</t>
    </rPh>
    <rPh sb="236" eb="238">
      <t>カキ</t>
    </rPh>
    <rPh sb="239" eb="240">
      <t>オコナ</t>
    </rPh>
    <rPh sb="257" eb="259">
      <t>トウキョウ</t>
    </rPh>
    <rPh sb="259" eb="261">
      <t>タイカイ</t>
    </rPh>
    <rPh sb="262" eb="264">
      <t>ショネツ</t>
    </rPh>
    <rPh sb="264" eb="266">
      <t>タイサク</t>
    </rPh>
    <rPh sb="268" eb="270">
      <t>カツヨウ</t>
    </rPh>
    <rPh sb="271" eb="273">
      <t>シヤ</t>
    </rPh>
    <rPh sb="274" eb="275">
      <t>イ</t>
    </rPh>
    <rPh sb="277" eb="278">
      <t>アラ</t>
    </rPh>
    <rPh sb="280" eb="282">
      <t>リョッカ</t>
    </rPh>
    <rPh sb="282" eb="284">
      <t>クウカン</t>
    </rPh>
    <rPh sb="285" eb="287">
      <t>ソウシュツ</t>
    </rPh>
    <rPh sb="288" eb="289">
      <t>ム</t>
    </rPh>
    <rPh sb="292" eb="294">
      <t>トシ</t>
    </rPh>
    <rPh sb="295" eb="297">
      <t>ショネツ</t>
    </rPh>
    <rPh sb="297" eb="299">
      <t>タイサク</t>
    </rPh>
    <rPh sb="300" eb="301">
      <t>シ</t>
    </rPh>
    <rPh sb="303" eb="305">
      <t>リョッカ</t>
    </rPh>
    <rPh sb="305" eb="307">
      <t>ギジュツ</t>
    </rPh>
    <rPh sb="308" eb="310">
      <t>カイハツ</t>
    </rPh>
    <rPh sb="310" eb="311">
      <t>オヨ</t>
    </rPh>
    <rPh sb="312" eb="314">
      <t>フキュウ</t>
    </rPh>
    <rPh sb="314" eb="316">
      <t>ケイハツ</t>
    </rPh>
    <rPh sb="317" eb="318">
      <t>オコナ</t>
    </rPh>
    <phoneticPr fontId="5"/>
  </si>
  <si>
    <t>執行実績額（百万円）
／調査実施件数（件）　　　　　　　　　　　　　</t>
    <rPh sb="0" eb="2">
      <t>シッコウ</t>
    </rPh>
    <rPh sb="2" eb="4">
      <t>ジッセキ</t>
    </rPh>
    <rPh sb="4" eb="5">
      <t>ガク</t>
    </rPh>
    <rPh sb="6" eb="9">
      <t>ヒャクマンエン</t>
    </rPh>
    <rPh sb="19" eb="20">
      <t>ケン</t>
    </rPh>
    <phoneticPr fontId="5"/>
  </si>
  <si>
    <t>都市緑化等による温室効果ガス吸収量
（国連気候変動枠組条約事務局に提出する日本国インベントリ報告書に掲載）</t>
    <phoneticPr fontId="5"/>
  </si>
  <si>
    <t>平成32年度までに都市緑化等による温室効果ガス吸収量を119万ｔ-CO2に引き上げる</t>
    <phoneticPr fontId="5"/>
  </si>
  <si>
    <t>引き続き、都市緑化の推進等による地球温暖化対策を促進する観点から、都市緑化による吸収量を適切に把握・算出するためのデータの作成及びその精度向上のための各種調査及び、新たな緑化空間の創出に向けた技術開発等の調査を行う。</t>
    <rPh sb="79" eb="80">
      <t>オヨ</t>
    </rPh>
    <rPh sb="82" eb="83">
      <t>アラ</t>
    </rPh>
    <rPh sb="85" eb="87">
      <t>リョッカ</t>
    </rPh>
    <rPh sb="87" eb="89">
      <t>クウカン</t>
    </rPh>
    <rPh sb="90" eb="92">
      <t>ソウシュツ</t>
    </rPh>
    <rPh sb="93" eb="94">
      <t>ム</t>
    </rPh>
    <rPh sb="102" eb="104">
      <t>チョウサ</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</si>
  <si>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</si>
  <si>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発注先の選定は企画競争で行っており、積算は徴収した見積もりとの比較を行っている。</t>
    <phoneticPr fontId="5"/>
  </si>
  <si>
    <t>事業目的を踏まえ、調査対象範囲や検討項目を十分に精査の上業務を実施している。</t>
    <phoneticPr fontId="5"/>
  </si>
  <si>
    <t>成果実績（都市緑化等による温室効果ガス吸収量）は着実に増加しており、成果目標に見合ったものとなっている。</t>
    <phoneticPr fontId="5"/>
  </si>
  <si>
    <t>活動実績は見込み通りである。</t>
    <phoneticPr fontId="5"/>
  </si>
  <si>
    <t>本事業の成果物は、日本国政府として気候変動枠組み条約に提出する報告書の一部を構成するものとなっており、十分に活用されている。</t>
    <phoneticPr fontId="5"/>
  </si>
  <si>
    <t>-</t>
    <phoneticPr fontId="5"/>
  </si>
  <si>
    <t>都市緑化等は、国民にとって、最も日常生活に身近な温室効果ガス吸収源対策であり、その推進は実際の吸収源対策としての効果はもとより、地球温暖化対策の趣旨の普及啓発にも大きな効果を発揮することから、社会のニーズを的確に反映している。</t>
    <rPh sb="0" eb="4">
      <t>トシリョッカ</t>
    </rPh>
    <rPh sb="4" eb="5">
      <t>トウ</t>
    </rPh>
    <rPh sb="7" eb="9">
      <t>コクミン</t>
    </rPh>
    <rPh sb="14" eb="15">
      <t>モット</t>
    </rPh>
    <rPh sb="16" eb="18">
      <t>ニチジョウ</t>
    </rPh>
    <rPh sb="18" eb="20">
      <t>セイカツ</t>
    </rPh>
    <rPh sb="21" eb="23">
      <t>ミヂカ</t>
    </rPh>
    <rPh sb="24" eb="26">
      <t>オンシツ</t>
    </rPh>
    <rPh sb="26" eb="28">
      <t>コウカ</t>
    </rPh>
    <rPh sb="30" eb="33">
      <t>キュウシュウゲン</t>
    </rPh>
    <rPh sb="33" eb="35">
      <t>タイサク</t>
    </rPh>
    <rPh sb="41" eb="43">
      <t>スイシン</t>
    </rPh>
    <rPh sb="44" eb="46">
      <t>ジッサイ</t>
    </rPh>
    <rPh sb="47" eb="50">
      <t>キュウシュウゲン</t>
    </rPh>
    <rPh sb="50" eb="52">
      <t>タイサク</t>
    </rPh>
    <rPh sb="56" eb="58">
      <t>コウカ</t>
    </rPh>
    <rPh sb="64" eb="66">
      <t>チキュウ</t>
    </rPh>
    <rPh sb="66" eb="69">
      <t>オンダンカ</t>
    </rPh>
    <rPh sb="69" eb="71">
      <t>タイサク</t>
    </rPh>
    <rPh sb="72" eb="74">
      <t>シュシ</t>
    </rPh>
    <rPh sb="75" eb="77">
      <t>フキュウ</t>
    </rPh>
    <rPh sb="77" eb="79">
      <t>ケイハツ</t>
    </rPh>
    <rPh sb="81" eb="82">
      <t>オオ</t>
    </rPh>
    <rPh sb="84" eb="86">
      <t>コウカ</t>
    </rPh>
    <rPh sb="87" eb="89">
      <t>ハッキ</t>
    </rPh>
    <rPh sb="96" eb="98">
      <t>シャカイ</t>
    </rPh>
    <rPh sb="103" eb="105">
      <t>テキカク</t>
    </rPh>
    <rPh sb="106" eb="108">
      <t>ハンエイ</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</si>
  <si>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新たな緑化空間の創出に向けた技術開発等の調査であることから、国が行うことが必要不可欠である。</t>
    <rPh sb="92" eb="93">
      <t>トウ</t>
    </rPh>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</si>
  <si>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0" eb="34">
      <t>トシリョッカ</t>
    </rPh>
    <rPh sb="34" eb="35">
      <t>トウ</t>
    </rPh>
    <rPh sb="38" eb="40">
      <t>オンシツ</t>
    </rPh>
    <rPh sb="40" eb="42">
      <t>コウカ</t>
    </rPh>
    <rPh sb="44" eb="47">
      <t>キュウシュウリョウ</t>
    </rPh>
    <rPh sb="48" eb="50">
      <t>タイサク</t>
    </rPh>
    <rPh sb="50" eb="52">
      <t>ヒョウカ</t>
    </rPh>
    <rPh sb="52" eb="54">
      <t>シヒョウ</t>
    </rPh>
    <rPh sb="55" eb="56">
      <t>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</si>
</sst>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135592</xdr:colOff>
      <xdr:row>740</xdr:row>
      <xdr:rowOff>190500</xdr:rowOff>
    </xdr:from>
    <xdr:to>
      <xdr:col>36</xdr:col>
      <xdr:colOff>47229</xdr:colOff>
      <xdr:row>742</xdr:row>
      <xdr:rowOff>148528</xdr:rowOff>
    </xdr:to>
    <xdr:sp macro="" textlink="">
      <xdr:nvSpPr>
        <xdr:cNvPr id="2" name="テキスト ボックス 1"/>
        <xdr:cNvSpPr txBox="1">
          <a:spLocks noChangeArrowheads="1"/>
        </xdr:cNvSpPr>
      </xdr:nvSpPr>
      <xdr:spPr bwMode="auto">
        <a:xfrm>
          <a:off x="4217735" y="47135143"/>
          <a:ext cx="3177351" cy="66559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１５百万円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62556</xdr:colOff>
      <xdr:row>742</xdr:row>
      <xdr:rowOff>233804</xdr:rowOff>
    </xdr:from>
    <xdr:to>
      <xdr:col>28</xdr:col>
      <xdr:colOff>62556</xdr:colOff>
      <xdr:row>743</xdr:row>
      <xdr:rowOff>265715</xdr:rowOff>
    </xdr:to>
    <xdr:cxnSp macro="">
      <xdr:nvCxnSpPr>
        <xdr:cNvPr id="3" name="直線コネクタ 4"/>
        <xdr:cNvCxnSpPr>
          <a:cxnSpLocks noChangeShapeType="1"/>
        </xdr:cNvCxnSpPr>
      </xdr:nvCxnSpPr>
      <xdr:spPr bwMode="auto">
        <a:xfrm>
          <a:off x="5777556" y="47886018"/>
          <a:ext cx="0" cy="385697"/>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20</xdr:col>
      <xdr:colOff>116961</xdr:colOff>
      <xdr:row>744</xdr:row>
      <xdr:rowOff>197784</xdr:rowOff>
    </xdr:from>
    <xdr:to>
      <xdr:col>36</xdr:col>
      <xdr:colOff>98244</xdr:colOff>
      <xdr:row>746</xdr:row>
      <xdr:rowOff>228779</xdr:rowOff>
    </xdr:to>
    <xdr:sp macro="" textlink="">
      <xdr:nvSpPr>
        <xdr:cNvPr id="4" name="テキスト ボックス 18"/>
        <xdr:cNvSpPr txBox="1">
          <a:spLocks noChangeArrowheads="1"/>
        </xdr:cNvSpPr>
      </xdr:nvSpPr>
      <xdr:spPr bwMode="auto">
        <a:xfrm>
          <a:off x="4199104" y="48557570"/>
          <a:ext cx="3246997" cy="738566"/>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１５百万円</a:t>
          </a:r>
        </a:p>
      </xdr:txBody>
    </xdr:sp>
    <xdr:clientData/>
  </xdr:twoCellAnchor>
  <xdr:twoCellAnchor>
    <xdr:from>
      <xdr:col>24</xdr:col>
      <xdr:colOff>67580</xdr:colOff>
      <xdr:row>743</xdr:row>
      <xdr:rowOff>286186</xdr:rowOff>
    </xdr:from>
    <xdr:to>
      <xdr:col>32</xdr:col>
      <xdr:colOff>174849</xdr:colOff>
      <xdr:row>744</xdr:row>
      <xdr:rowOff>134974</xdr:rowOff>
    </xdr:to>
    <xdr:sp macro="" textlink="">
      <xdr:nvSpPr>
        <xdr:cNvPr id="5" name="テキスト ボックス 12"/>
        <xdr:cNvSpPr txBox="1">
          <a:spLocks noChangeArrowheads="1"/>
        </xdr:cNvSpPr>
      </xdr:nvSpPr>
      <xdr:spPr bwMode="auto">
        <a:xfrm>
          <a:off x="4966151" y="48292186"/>
          <a:ext cx="1740127" cy="202574"/>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19</xdr:col>
      <xdr:colOff>68035</xdr:colOff>
      <xdr:row>746</xdr:row>
      <xdr:rowOff>291827</xdr:rowOff>
    </xdr:from>
    <xdr:to>
      <xdr:col>38</xdr:col>
      <xdr:colOff>62487</xdr:colOff>
      <xdr:row>751</xdr:row>
      <xdr:rowOff>68035</xdr:rowOff>
    </xdr:to>
    <xdr:sp macro="" textlink="">
      <xdr:nvSpPr>
        <xdr:cNvPr id="6" name="大かっこ 17"/>
        <xdr:cNvSpPr>
          <a:spLocks noChangeArrowheads="1"/>
        </xdr:cNvSpPr>
      </xdr:nvSpPr>
      <xdr:spPr bwMode="auto">
        <a:xfrm>
          <a:off x="3946071" y="49359184"/>
          <a:ext cx="3872487" cy="1545137"/>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67</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569</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547</v>
      </c>
      <c r="H5" s="864"/>
      <c r="I5" s="864"/>
      <c r="J5" s="864"/>
      <c r="K5" s="864"/>
      <c r="L5" s="864"/>
      <c r="M5" s="865" t="s">
        <v>67</v>
      </c>
      <c r="N5" s="866"/>
      <c r="O5" s="866"/>
      <c r="P5" s="866"/>
      <c r="Q5" s="866"/>
      <c r="R5" s="867"/>
      <c r="S5" s="868" t="s">
        <v>86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570</v>
      </c>
      <c r="AR5" s="725"/>
      <c r="AS5" s="725"/>
      <c r="AT5" s="725"/>
      <c r="AU5" s="725"/>
      <c r="AV5" s="725"/>
      <c r="AW5" s="725"/>
      <c r="AX5" s="726"/>
    </row>
    <row r="6" spans="1:50" ht="24.75"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9.950000000000003"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24.75" customHeight="1" x14ac:dyDescent="0.15">
      <c r="A8" s="511" t="s">
        <v>391</v>
      </c>
      <c r="B8" s="512"/>
      <c r="C8" s="512"/>
      <c r="D8" s="512"/>
      <c r="E8" s="512"/>
      <c r="F8" s="513"/>
      <c r="G8" s="963" t="str">
        <f>入力規則等!A26</f>
        <v>地球温暖化対策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79.5" customHeight="1" x14ac:dyDescent="0.15">
      <c r="A9" s="873" t="s">
        <v>24</v>
      </c>
      <c r="B9" s="874"/>
      <c r="C9" s="874"/>
      <c r="D9" s="874"/>
      <c r="E9" s="874"/>
      <c r="F9" s="874"/>
      <c r="G9" s="875" t="s">
        <v>588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5" customHeight="1" x14ac:dyDescent="0.15">
      <c r="A10" s="681" t="s">
        <v>31</v>
      </c>
      <c r="B10" s="682"/>
      <c r="C10" s="682"/>
      <c r="D10" s="682"/>
      <c r="E10" s="682"/>
      <c r="F10" s="682"/>
      <c r="G10" s="772" t="s">
        <v>583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24.75"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20</v>
      </c>
      <c r="Q13" s="679"/>
      <c r="R13" s="679"/>
      <c r="S13" s="679"/>
      <c r="T13" s="679"/>
      <c r="U13" s="679"/>
      <c r="V13" s="680"/>
      <c r="W13" s="678">
        <v>27</v>
      </c>
      <c r="X13" s="679"/>
      <c r="Y13" s="679"/>
      <c r="Z13" s="679"/>
      <c r="AA13" s="679"/>
      <c r="AB13" s="679"/>
      <c r="AC13" s="680"/>
      <c r="AD13" s="678">
        <v>15</v>
      </c>
      <c r="AE13" s="679"/>
      <c r="AF13" s="679"/>
      <c r="AG13" s="679"/>
      <c r="AH13" s="679"/>
      <c r="AI13" s="679"/>
      <c r="AJ13" s="680"/>
      <c r="AK13" s="678">
        <f>15+30</f>
        <v>45</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554</v>
      </c>
      <c r="X14" s="679"/>
      <c r="Y14" s="679"/>
      <c r="Z14" s="679"/>
      <c r="AA14" s="679"/>
      <c r="AB14" s="679"/>
      <c r="AC14" s="680"/>
      <c r="AD14" s="678" t="s">
        <v>554</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554</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1" customHeight="1" x14ac:dyDescent="0.15">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1" customHeight="1" x14ac:dyDescent="0.15">
      <c r="A18" s="637"/>
      <c r="B18" s="638"/>
      <c r="C18" s="638"/>
      <c r="D18" s="638"/>
      <c r="E18" s="638"/>
      <c r="F18" s="639"/>
      <c r="G18" s="750"/>
      <c r="H18" s="751"/>
      <c r="I18" s="739" t="s">
        <v>21</v>
      </c>
      <c r="J18" s="740"/>
      <c r="K18" s="740"/>
      <c r="L18" s="740"/>
      <c r="M18" s="740"/>
      <c r="N18" s="740"/>
      <c r="O18" s="741"/>
      <c r="P18" s="902">
        <f>SUM(P13:V17)</f>
        <v>20</v>
      </c>
      <c r="Q18" s="903"/>
      <c r="R18" s="903"/>
      <c r="S18" s="903"/>
      <c r="T18" s="903"/>
      <c r="U18" s="903"/>
      <c r="V18" s="904"/>
      <c r="W18" s="902">
        <f>SUM(W13:AC17)</f>
        <v>27</v>
      </c>
      <c r="X18" s="903"/>
      <c r="Y18" s="903"/>
      <c r="Z18" s="903"/>
      <c r="AA18" s="903"/>
      <c r="AB18" s="903"/>
      <c r="AC18" s="904"/>
      <c r="AD18" s="902">
        <f>SUM(AD13:AJ17)</f>
        <v>15</v>
      </c>
      <c r="AE18" s="903"/>
      <c r="AF18" s="903"/>
      <c r="AG18" s="903"/>
      <c r="AH18" s="903"/>
      <c r="AI18" s="903"/>
      <c r="AJ18" s="904"/>
      <c r="AK18" s="902">
        <f>SUM(AK13:AQ17)</f>
        <v>45</v>
      </c>
      <c r="AL18" s="903"/>
      <c r="AM18" s="903"/>
      <c r="AN18" s="903"/>
      <c r="AO18" s="903"/>
      <c r="AP18" s="903"/>
      <c r="AQ18" s="904"/>
      <c r="AR18" s="902">
        <f>SUM(AR13:AX17)</f>
        <v>0</v>
      </c>
      <c r="AS18" s="903"/>
      <c r="AT18" s="903"/>
      <c r="AU18" s="903"/>
      <c r="AV18" s="903"/>
      <c r="AW18" s="903"/>
      <c r="AX18" s="905"/>
    </row>
    <row r="19" spans="1:50" ht="21" customHeight="1" x14ac:dyDescent="0.15">
      <c r="A19" s="637"/>
      <c r="B19" s="638"/>
      <c r="C19" s="638"/>
      <c r="D19" s="638"/>
      <c r="E19" s="638"/>
      <c r="F19" s="639"/>
      <c r="G19" s="900" t="s">
        <v>10</v>
      </c>
      <c r="H19" s="901"/>
      <c r="I19" s="901"/>
      <c r="J19" s="901"/>
      <c r="K19" s="901"/>
      <c r="L19" s="901"/>
      <c r="M19" s="901"/>
      <c r="N19" s="901"/>
      <c r="O19" s="901"/>
      <c r="P19" s="678">
        <v>20</v>
      </c>
      <c r="Q19" s="679"/>
      <c r="R19" s="679"/>
      <c r="S19" s="679"/>
      <c r="T19" s="679"/>
      <c r="U19" s="679"/>
      <c r="V19" s="680"/>
      <c r="W19" s="678">
        <v>27</v>
      </c>
      <c r="X19" s="679"/>
      <c r="Y19" s="679"/>
      <c r="Z19" s="679"/>
      <c r="AA19" s="679"/>
      <c r="AB19" s="679"/>
      <c r="AC19" s="680"/>
      <c r="AD19" s="678">
        <v>15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1"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4.95" customHeight="1" x14ac:dyDescent="0.15">
      <c r="A23" s="991"/>
      <c r="B23" s="992"/>
      <c r="C23" s="992"/>
      <c r="D23" s="992"/>
      <c r="E23" s="992"/>
      <c r="F23" s="993"/>
      <c r="G23" s="976" t="s">
        <v>559</v>
      </c>
      <c r="H23" s="977"/>
      <c r="I23" s="977"/>
      <c r="J23" s="977"/>
      <c r="K23" s="977"/>
      <c r="L23" s="977"/>
      <c r="M23" s="977"/>
      <c r="N23" s="977"/>
      <c r="O23" s="978"/>
      <c r="P23" s="942">
        <v>45</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4.9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4.9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4.9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4.9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4.95" customHeight="1" thickBot="1" x14ac:dyDescent="0.2">
      <c r="A29" s="994"/>
      <c r="B29" s="995"/>
      <c r="C29" s="995"/>
      <c r="D29" s="995"/>
      <c r="E29" s="995"/>
      <c r="F29" s="996"/>
      <c r="G29" s="985" t="s">
        <v>484</v>
      </c>
      <c r="H29" s="986"/>
      <c r="I29" s="986"/>
      <c r="J29" s="986"/>
      <c r="K29" s="986"/>
      <c r="L29" s="986"/>
      <c r="M29" s="986"/>
      <c r="N29" s="986"/>
      <c r="O29" s="987"/>
      <c r="P29" s="957">
        <f>AK13</f>
        <v>45</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585</v>
      </c>
      <c r="AR31" s="187"/>
      <c r="AS31" s="131" t="s">
        <v>357</v>
      </c>
      <c r="AT31" s="132"/>
      <c r="AU31" s="186">
        <v>32</v>
      </c>
      <c r="AV31" s="186"/>
      <c r="AW31" s="429" t="s">
        <v>301</v>
      </c>
      <c r="AX31" s="430"/>
    </row>
    <row r="32" spans="1:50" ht="23.25" customHeight="1" x14ac:dyDescent="0.15">
      <c r="A32" s="434"/>
      <c r="B32" s="432"/>
      <c r="C32" s="432"/>
      <c r="D32" s="432"/>
      <c r="E32" s="432"/>
      <c r="F32" s="433"/>
      <c r="G32" s="575" t="s">
        <v>591</v>
      </c>
      <c r="H32" s="576"/>
      <c r="I32" s="576"/>
      <c r="J32" s="576"/>
      <c r="K32" s="576"/>
      <c r="L32" s="576"/>
      <c r="M32" s="576"/>
      <c r="N32" s="576"/>
      <c r="O32" s="577"/>
      <c r="P32" s="100" t="s">
        <v>590</v>
      </c>
      <c r="Q32" s="100"/>
      <c r="R32" s="100"/>
      <c r="S32" s="100"/>
      <c r="T32" s="100"/>
      <c r="U32" s="100"/>
      <c r="V32" s="100"/>
      <c r="W32" s="100"/>
      <c r="X32" s="101"/>
      <c r="Y32" s="497" t="s">
        <v>13</v>
      </c>
      <c r="Z32" s="544"/>
      <c r="AA32" s="545"/>
      <c r="AB32" s="482" t="s">
        <v>555</v>
      </c>
      <c r="AC32" s="482"/>
      <c r="AD32" s="482"/>
      <c r="AE32" s="239">
        <v>115</v>
      </c>
      <c r="AF32" s="240"/>
      <c r="AG32" s="240"/>
      <c r="AH32" s="240"/>
      <c r="AI32" s="239">
        <v>118</v>
      </c>
      <c r="AJ32" s="240"/>
      <c r="AK32" s="240"/>
      <c r="AL32" s="240"/>
      <c r="AM32" s="239"/>
      <c r="AN32" s="240"/>
      <c r="AO32" s="240"/>
      <c r="AP32" s="240"/>
      <c r="AQ32" s="359" t="s">
        <v>585</v>
      </c>
      <c r="AR32" s="194"/>
      <c r="AS32" s="194"/>
      <c r="AT32" s="360"/>
      <c r="AU32" s="240" t="s">
        <v>585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556</v>
      </c>
      <c r="AC33" s="536"/>
      <c r="AD33" s="536"/>
      <c r="AE33" s="239" t="s">
        <v>553</v>
      </c>
      <c r="AF33" s="240"/>
      <c r="AG33" s="240"/>
      <c r="AH33" s="240"/>
      <c r="AI33" s="239" t="s">
        <v>553</v>
      </c>
      <c r="AJ33" s="240"/>
      <c r="AK33" s="240"/>
      <c r="AL33" s="240"/>
      <c r="AM33" s="239" t="s">
        <v>553</v>
      </c>
      <c r="AN33" s="240"/>
      <c r="AO33" s="240"/>
      <c r="AP33" s="240"/>
      <c r="AQ33" s="359" t="s">
        <v>557</v>
      </c>
      <c r="AR33" s="194"/>
      <c r="AS33" s="194"/>
      <c r="AT33" s="360"/>
      <c r="AU33" s="240">
        <v>119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AE32/$AU33*100</f>
        <v>96.638655462184872</v>
      </c>
      <c r="AF34" s="240"/>
      <c r="AG34" s="240"/>
      <c r="AH34" s="240"/>
      <c r="AI34" s="239">
        <f>AI32/$AU33*100</f>
        <v>99.159663865546221</v>
      </c>
      <c r="AJ34" s="240"/>
      <c r="AK34" s="240"/>
      <c r="AL34" s="240"/>
      <c r="AM34" s="239"/>
      <c r="AN34" s="240"/>
      <c r="AO34" s="240"/>
      <c r="AP34" s="240"/>
      <c r="AQ34" s="359" t="s">
        <v>585</v>
      </c>
      <c r="AR34" s="194"/>
      <c r="AS34" s="194"/>
      <c r="AT34" s="360"/>
      <c r="AU34" s="240" t="s">
        <v>585</v>
      </c>
      <c r="AV34" s="240"/>
      <c r="AW34" s="240"/>
      <c r="AX34" s="242"/>
    </row>
    <row r="35" spans="1:50" ht="23.25" customHeight="1" x14ac:dyDescent="0.15">
      <c r="A35" s="225" t="s">
        <v>539</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36.950000000000003" customHeight="1" x14ac:dyDescent="0.15">
      <c r="A67" s="219"/>
      <c r="B67" s="220"/>
      <c r="C67" s="220"/>
      <c r="D67" s="220"/>
      <c r="E67" s="220"/>
      <c r="F67" s="221"/>
      <c r="G67" s="284" t="s">
        <v>366</v>
      </c>
      <c r="H67" s="286" t="s">
        <v>558</v>
      </c>
      <c r="I67" s="287"/>
      <c r="J67" s="287"/>
      <c r="K67" s="287"/>
      <c r="L67" s="287"/>
      <c r="M67" s="287"/>
      <c r="N67" s="287"/>
      <c r="O67" s="288"/>
      <c r="P67" s="286" t="s">
        <v>578</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36.950000000000003"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36.950000000000003"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1" customHeight="1" x14ac:dyDescent="0.15">
      <c r="A70" s="219" t="s">
        <v>509</v>
      </c>
      <c r="B70" s="220"/>
      <c r="C70" s="220"/>
      <c r="D70" s="220"/>
      <c r="E70" s="220"/>
      <c r="F70" s="221"/>
      <c r="G70" s="246" t="s">
        <v>367</v>
      </c>
      <c r="H70" s="247" t="s">
        <v>578</v>
      </c>
      <c r="I70" s="247"/>
      <c r="J70" s="247"/>
      <c r="K70" s="247"/>
      <c r="L70" s="247"/>
      <c r="M70" s="247"/>
      <c r="N70" s="247"/>
      <c r="O70" s="247"/>
      <c r="P70" s="247" t="s">
        <v>578</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7" customHeight="1" x14ac:dyDescent="0.15">
      <c r="A101" s="456"/>
      <c r="B101" s="457"/>
      <c r="C101" s="457"/>
      <c r="D101" s="457"/>
      <c r="E101" s="457"/>
      <c r="F101" s="458"/>
      <c r="G101" s="100" t="s">
        <v>581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580</v>
      </c>
      <c r="AC101" s="482"/>
      <c r="AD101" s="482"/>
      <c r="AE101" s="239">
        <v>1</v>
      </c>
      <c r="AF101" s="240"/>
      <c r="AG101" s="240"/>
      <c r="AH101" s="241"/>
      <c r="AI101" s="239">
        <v>2</v>
      </c>
      <c r="AJ101" s="240"/>
      <c r="AK101" s="240"/>
      <c r="AL101" s="241"/>
      <c r="AM101" s="239">
        <v>1</v>
      </c>
      <c r="AN101" s="240"/>
      <c r="AO101" s="240"/>
      <c r="AP101" s="241"/>
      <c r="AQ101" s="239"/>
      <c r="AR101" s="240"/>
      <c r="AS101" s="240"/>
      <c r="AT101" s="241"/>
      <c r="AU101" s="239"/>
      <c r="AV101" s="240"/>
      <c r="AW101" s="240"/>
      <c r="AX101" s="241"/>
    </row>
    <row r="102" spans="1:60" ht="27"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580</v>
      </c>
      <c r="AC102" s="482"/>
      <c r="AD102" s="482"/>
      <c r="AE102" s="452">
        <v>1</v>
      </c>
      <c r="AF102" s="452"/>
      <c r="AG102" s="452"/>
      <c r="AH102" s="452"/>
      <c r="AI102" s="452">
        <v>2</v>
      </c>
      <c r="AJ102" s="452"/>
      <c r="AK102" s="452"/>
      <c r="AL102" s="452"/>
      <c r="AM102" s="452">
        <v>1</v>
      </c>
      <c r="AN102" s="452"/>
      <c r="AO102" s="452"/>
      <c r="AP102" s="452"/>
      <c r="AQ102" s="237">
        <v>2</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30" customHeight="1" x14ac:dyDescent="0.15">
      <c r="A116" s="473"/>
      <c r="B116" s="474"/>
      <c r="C116" s="474"/>
      <c r="D116" s="474"/>
      <c r="E116" s="474"/>
      <c r="F116" s="475"/>
      <c r="G116" s="424" t="s">
        <v>589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v>20</v>
      </c>
      <c r="AF116" s="452"/>
      <c r="AG116" s="452"/>
      <c r="AH116" s="452"/>
      <c r="AI116" s="452">
        <v>14</v>
      </c>
      <c r="AJ116" s="452"/>
      <c r="AK116" s="452"/>
      <c r="AL116" s="452"/>
      <c r="AM116" s="452">
        <v>15</v>
      </c>
      <c r="AN116" s="452"/>
      <c r="AO116" s="452"/>
      <c r="AP116" s="452"/>
      <c r="AQ116" s="239">
        <v>23</v>
      </c>
      <c r="AR116" s="240"/>
      <c r="AS116" s="240"/>
      <c r="AT116" s="240"/>
      <c r="AU116" s="240"/>
      <c r="AV116" s="240"/>
      <c r="AW116" s="240"/>
      <c r="AX116" s="242"/>
    </row>
    <row r="117" spans="1:50" ht="30"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579</v>
      </c>
      <c r="AC117" s="499"/>
      <c r="AD117" s="500"/>
      <c r="AE117" s="548" t="s">
        <v>572</v>
      </c>
      <c r="AF117" s="548"/>
      <c r="AG117" s="548"/>
      <c r="AH117" s="548"/>
      <c r="AI117" s="548" t="s">
        <v>573</v>
      </c>
      <c r="AJ117" s="548"/>
      <c r="AK117" s="548"/>
      <c r="AL117" s="548"/>
      <c r="AM117" s="548" t="s">
        <v>574</v>
      </c>
      <c r="AN117" s="548"/>
      <c r="AO117" s="548"/>
      <c r="AP117" s="548"/>
      <c r="AQ117" s="548" t="s">
        <v>575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0" customHeight="1" x14ac:dyDescent="0.15">
      <c r="A134" s="144"/>
      <c r="B134" s="140"/>
      <c r="C134" s="139"/>
      <c r="D134" s="140"/>
      <c r="E134" s="139"/>
      <c r="F134" s="213"/>
      <c r="G134" s="99" t="s">
        <v>586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115</v>
      </c>
      <c r="AF134" s="194"/>
      <c r="AG134" s="194"/>
      <c r="AH134" s="194"/>
      <c r="AI134" s="193">
        <v>118</v>
      </c>
      <c r="AJ134" s="194"/>
      <c r="AK134" s="194"/>
      <c r="AL134" s="194"/>
      <c r="AM134" s="193"/>
      <c r="AN134" s="194"/>
      <c r="AO134" s="194"/>
      <c r="AP134" s="194"/>
      <c r="AQ134" s="193" t="s">
        <v>553</v>
      </c>
      <c r="AR134" s="194"/>
      <c r="AS134" s="194"/>
      <c r="AT134" s="194"/>
      <c r="AU134" s="193"/>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v>119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0" customHeight="1" x14ac:dyDescent="0.15">
      <c r="A430" s="144"/>
      <c r="B430" s="140"/>
      <c r="C430" s="211" t="s">
        <v>370</v>
      </c>
      <c r="D430" s="955"/>
      <c r="E430" s="207" t="s">
        <v>390</v>
      </c>
      <c r="F430" s="208"/>
      <c r="G430" s="922" t="s">
        <v>386</v>
      </c>
      <c r="H430" s="121"/>
      <c r="I430" s="121"/>
      <c r="J430" s="923" t="s">
        <v>553</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578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578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9.9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600</v>
      </c>
      <c r="AH702" s="411"/>
      <c r="AI702" s="411"/>
      <c r="AJ702" s="411"/>
      <c r="AK702" s="411"/>
      <c r="AL702" s="411"/>
      <c r="AM702" s="411"/>
      <c r="AN702" s="411"/>
      <c r="AO702" s="411"/>
      <c r="AP702" s="411"/>
      <c r="AQ702" s="411"/>
      <c r="AR702" s="411"/>
      <c r="AS702" s="411"/>
      <c r="AT702" s="411"/>
      <c r="AU702" s="411"/>
      <c r="AV702" s="411"/>
      <c r="AW702" s="411"/>
      <c r="AX702" s="412"/>
    </row>
    <row r="703" spans="1:50" ht="95.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601</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602</v>
      </c>
      <c r="AH704" s="103"/>
      <c r="AI704" s="103"/>
      <c r="AJ704" s="103"/>
      <c r="AK704" s="103"/>
      <c r="AL704" s="103"/>
      <c r="AM704" s="103"/>
      <c r="AN704" s="103"/>
      <c r="AO704" s="103"/>
      <c r="AP704" s="103"/>
      <c r="AQ704" s="103"/>
      <c r="AR704" s="103"/>
      <c r="AS704" s="103"/>
      <c r="AT704" s="103"/>
      <c r="AU704" s="103"/>
      <c r="AV704" s="103"/>
      <c r="AW704" s="103"/>
      <c r="AX704" s="201"/>
    </row>
    <row r="705" spans="1:50" ht="23.1"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593</v>
      </c>
      <c r="AH705" s="100"/>
      <c r="AI705" s="100"/>
      <c r="AJ705" s="100"/>
      <c r="AK705" s="100"/>
      <c r="AL705" s="100"/>
      <c r="AM705" s="100"/>
      <c r="AN705" s="100"/>
      <c r="AO705" s="100"/>
      <c r="AP705" s="100"/>
      <c r="AQ705" s="100"/>
      <c r="AR705" s="100"/>
      <c r="AS705" s="100"/>
      <c r="AT705" s="100"/>
      <c r="AU705" s="100"/>
      <c r="AV705" s="100"/>
      <c r="AW705" s="100"/>
      <c r="AX705" s="124"/>
    </row>
    <row r="706" spans="1:50" ht="32.1"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3.1"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3.1"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564</v>
      </c>
      <c r="AE708" s="628"/>
      <c r="AF708" s="628"/>
      <c r="AG708" s="766" t="s">
        <v>599</v>
      </c>
      <c r="AH708" s="767"/>
      <c r="AI708" s="767"/>
      <c r="AJ708" s="767"/>
      <c r="AK708" s="767"/>
      <c r="AL708" s="767"/>
      <c r="AM708" s="767"/>
      <c r="AN708" s="767"/>
      <c r="AO708" s="767"/>
      <c r="AP708" s="767"/>
      <c r="AQ708" s="767"/>
      <c r="AR708" s="767"/>
      <c r="AS708" s="767"/>
      <c r="AT708" s="767"/>
      <c r="AU708" s="767"/>
      <c r="AV708" s="767"/>
      <c r="AW708" s="767"/>
      <c r="AX708" s="768"/>
    </row>
    <row r="709" spans="1:50" ht="32.1"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594</v>
      </c>
      <c r="AH709" s="118"/>
      <c r="AI709" s="118"/>
      <c r="AJ709" s="118"/>
      <c r="AK709" s="118"/>
      <c r="AL709" s="118"/>
      <c r="AM709" s="118"/>
      <c r="AN709" s="118"/>
      <c r="AO709" s="118"/>
      <c r="AP709" s="118"/>
      <c r="AQ709" s="118"/>
      <c r="AR709" s="118"/>
      <c r="AS709" s="118"/>
      <c r="AT709" s="118"/>
      <c r="AU709" s="118"/>
      <c r="AV709" s="118"/>
      <c r="AW709" s="118"/>
      <c r="AX709" s="119"/>
    </row>
    <row r="710" spans="1:50" ht="23.1"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564</v>
      </c>
      <c r="AE710" s="348"/>
      <c r="AF710" s="348"/>
      <c r="AG710" s="117" t="s">
        <v>599</v>
      </c>
      <c r="AH710" s="118"/>
      <c r="AI710" s="118"/>
      <c r="AJ710" s="118"/>
      <c r="AK710" s="118"/>
      <c r="AL710" s="118"/>
      <c r="AM710" s="118"/>
      <c r="AN710" s="118"/>
      <c r="AO710" s="118"/>
      <c r="AP710" s="118"/>
      <c r="AQ710" s="118"/>
      <c r="AR710" s="118"/>
      <c r="AS710" s="118"/>
      <c r="AT710" s="118"/>
      <c r="AU710" s="118"/>
      <c r="AV710" s="118"/>
      <c r="AW710" s="118"/>
      <c r="AX710" s="119"/>
    </row>
    <row r="711" spans="1:50" ht="32.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595</v>
      </c>
      <c r="AH711" s="118"/>
      <c r="AI711" s="118"/>
      <c r="AJ711" s="118"/>
      <c r="AK711" s="118"/>
      <c r="AL711" s="118"/>
      <c r="AM711" s="118"/>
      <c r="AN711" s="118"/>
      <c r="AO711" s="118"/>
      <c r="AP711" s="118"/>
      <c r="AQ711" s="118"/>
      <c r="AR711" s="118"/>
      <c r="AS711" s="118"/>
      <c r="AT711" s="118"/>
      <c r="AU711" s="118"/>
      <c r="AV711" s="118"/>
      <c r="AW711" s="118"/>
      <c r="AX711" s="119"/>
    </row>
    <row r="712" spans="1:50" ht="23.1"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564</v>
      </c>
      <c r="AE712" s="807"/>
      <c r="AF712" s="807"/>
      <c r="AG712" s="834" t="s">
        <v>599</v>
      </c>
      <c r="AH712" s="835"/>
      <c r="AI712" s="835"/>
      <c r="AJ712" s="835"/>
      <c r="AK712" s="835"/>
      <c r="AL712" s="835"/>
      <c r="AM712" s="835"/>
      <c r="AN712" s="835"/>
      <c r="AO712" s="835"/>
      <c r="AP712" s="835"/>
      <c r="AQ712" s="835"/>
      <c r="AR712" s="835"/>
      <c r="AS712" s="835"/>
      <c r="AT712" s="835"/>
      <c r="AU712" s="835"/>
      <c r="AV712" s="835"/>
      <c r="AW712" s="835"/>
      <c r="AX712" s="836"/>
    </row>
    <row r="713" spans="1:50" ht="23.1"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564</v>
      </c>
      <c r="AE713" s="348"/>
      <c r="AF713" s="684"/>
      <c r="AG713" s="117" t="s">
        <v>599</v>
      </c>
      <c r="AH713" s="118"/>
      <c r="AI713" s="118"/>
      <c r="AJ713" s="118"/>
      <c r="AK713" s="118"/>
      <c r="AL713" s="118"/>
      <c r="AM713" s="118"/>
      <c r="AN713" s="118"/>
      <c r="AO713" s="118"/>
      <c r="AP713" s="118"/>
      <c r="AQ713" s="118"/>
      <c r="AR713" s="118"/>
      <c r="AS713" s="118"/>
      <c r="AT713" s="118"/>
      <c r="AU713" s="118"/>
      <c r="AV713" s="118"/>
      <c r="AW713" s="118"/>
      <c r="AX713" s="119"/>
    </row>
    <row r="714" spans="1:50" ht="23.1"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564</v>
      </c>
      <c r="AE714" s="832"/>
      <c r="AF714" s="833"/>
      <c r="AG714" s="760" t="s">
        <v>599</v>
      </c>
      <c r="AH714" s="761"/>
      <c r="AI714" s="761"/>
      <c r="AJ714" s="761"/>
      <c r="AK714" s="761"/>
      <c r="AL714" s="761"/>
      <c r="AM714" s="761"/>
      <c r="AN714" s="761"/>
      <c r="AO714" s="761"/>
      <c r="AP714" s="761"/>
      <c r="AQ714" s="761"/>
      <c r="AR714" s="761"/>
      <c r="AS714" s="761"/>
      <c r="AT714" s="761"/>
      <c r="AU714" s="761"/>
      <c r="AV714" s="761"/>
      <c r="AW714" s="761"/>
      <c r="AX714" s="762"/>
    </row>
    <row r="715" spans="1:50" ht="32.1"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596</v>
      </c>
      <c r="AH715" s="767"/>
      <c r="AI715" s="767"/>
      <c r="AJ715" s="767"/>
      <c r="AK715" s="767"/>
      <c r="AL715" s="767"/>
      <c r="AM715" s="767"/>
      <c r="AN715" s="767"/>
      <c r="AO715" s="767"/>
      <c r="AP715" s="767"/>
      <c r="AQ715" s="767"/>
      <c r="AR715" s="767"/>
      <c r="AS715" s="767"/>
      <c r="AT715" s="767"/>
      <c r="AU715" s="767"/>
      <c r="AV715" s="767"/>
      <c r="AW715" s="767"/>
      <c r="AX715" s="768"/>
    </row>
    <row r="716" spans="1:50" ht="32.1"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564</v>
      </c>
      <c r="AE716" s="652"/>
      <c r="AF716" s="652"/>
      <c r="AG716" s="117" t="s">
        <v>599</v>
      </c>
      <c r="AH716" s="118"/>
      <c r="AI716" s="118"/>
      <c r="AJ716" s="118"/>
      <c r="AK716" s="118"/>
      <c r="AL716" s="118"/>
      <c r="AM716" s="118"/>
      <c r="AN716" s="118"/>
      <c r="AO716" s="118"/>
      <c r="AP716" s="118"/>
      <c r="AQ716" s="118"/>
      <c r="AR716" s="118"/>
      <c r="AS716" s="118"/>
      <c r="AT716" s="118"/>
      <c r="AU716" s="118"/>
      <c r="AV716" s="118"/>
      <c r="AW716" s="118"/>
      <c r="AX716" s="119"/>
    </row>
    <row r="717" spans="1:50" ht="24.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597</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598</v>
      </c>
      <c r="AH718" s="106"/>
      <c r="AI718" s="106"/>
      <c r="AJ718" s="106"/>
      <c r="AK718" s="106"/>
      <c r="AL718" s="106"/>
      <c r="AM718" s="106"/>
      <c r="AN718" s="106"/>
      <c r="AO718" s="106"/>
      <c r="AP718" s="106"/>
      <c r="AQ718" s="106"/>
      <c r="AR718" s="106"/>
      <c r="AS718" s="106"/>
      <c r="AT718" s="106"/>
      <c r="AU718" s="106"/>
      <c r="AV718" s="106"/>
      <c r="AW718" s="106"/>
      <c r="AX718" s="126"/>
    </row>
    <row r="719" spans="1:50" ht="32.1"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599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9.95" customHeight="1" x14ac:dyDescent="0.15">
      <c r="A726" s="665" t="s">
        <v>49</v>
      </c>
      <c r="B726" s="826"/>
      <c r="C726" s="839" t="s">
        <v>54</v>
      </c>
      <c r="D726" s="861"/>
      <c r="E726" s="861"/>
      <c r="F726" s="862"/>
      <c r="G726" s="613" t="s">
        <v>584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39.950000000000003" customHeight="1" thickBot="1" x14ac:dyDescent="0.2">
      <c r="A727" s="827"/>
      <c r="B727" s="828"/>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9.950000000000003"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9.950000000000003"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9.950000000000003"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9.950000000000003"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0.100000000000001" customHeight="1" x14ac:dyDescent="0.15">
      <c r="A737" s="830" t="s">
        <v>433</v>
      </c>
      <c r="B737" s="326"/>
      <c r="C737" s="326"/>
      <c r="D737" s="326"/>
      <c r="E737" s="326"/>
      <c r="F737" s="326"/>
      <c r="G737" s="313" t="s">
        <v>565</v>
      </c>
      <c r="H737" s="314"/>
      <c r="I737" s="314"/>
      <c r="J737" s="314"/>
      <c r="K737" s="314"/>
      <c r="L737" s="314"/>
      <c r="M737" s="314"/>
      <c r="N737" s="314"/>
      <c r="O737" s="314"/>
      <c r="P737" s="315"/>
      <c r="Q737" s="326" t="s">
        <v>360</v>
      </c>
      <c r="R737" s="326"/>
      <c r="S737" s="326"/>
      <c r="T737" s="326"/>
      <c r="U737" s="326"/>
      <c r="V737" s="326"/>
      <c r="W737" s="313">
        <v>137</v>
      </c>
      <c r="X737" s="314"/>
      <c r="Y737" s="314"/>
      <c r="Z737" s="314"/>
      <c r="AA737" s="314"/>
      <c r="AB737" s="314"/>
      <c r="AC737" s="314"/>
      <c r="AD737" s="314"/>
      <c r="AE737" s="314"/>
      <c r="AF737" s="315"/>
      <c r="AG737" s="326" t="s">
        <v>361</v>
      </c>
      <c r="AH737" s="326"/>
      <c r="AI737" s="326"/>
      <c r="AJ737" s="326"/>
      <c r="AK737" s="326"/>
      <c r="AL737" s="326"/>
      <c r="AM737" s="313">
        <v>143</v>
      </c>
      <c r="AN737" s="314"/>
      <c r="AO737" s="314"/>
      <c r="AP737" s="314"/>
      <c r="AQ737" s="314"/>
      <c r="AR737" s="314"/>
      <c r="AS737" s="314"/>
      <c r="AT737" s="314"/>
      <c r="AU737" s="314"/>
      <c r="AV737" s="315"/>
      <c r="AW737" s="59"/>
      <c r="AX737" s="60"/>
    </row>
    <row r="738" spans="1:50" ht="20.100000000000001" customHeight="1" x14ac:dyDescent="0.15">
      <c r="A738" s="325" t="s">
        <v>362</v>
      </c>
      <c r="B738" s="279"/>
      <c r="C738" s="279"/>
      <c r="D738" s="279"/>
      <c r="E738" s="279"/>
      <c r="F738" s="279"/>
      <c r="G738" s="313">
        <v>67</v>
      </c>
      <c r="H738" s="314"/>
      <c r="I738" s="314"/>
      <c r="J738" s="314"/>
      <c r="K738" s="314"/>
      <c r="L738" s="314"/>
      <c r="M738" s="314"/>
      <c r="N738" s="314"/>
      <c r="O738" s="314"/>
      <c r="P738" s="314"/>
      <c r="Q738" s="326" t="s">
        <v>363</v>
      </c>
      <c r="R738" s="326"/>
      <c r="S738" s="326"/>
      <c r="T738" s="326"/>
      <c r="U738" s="326"/>
      <c r="V738" s="326"/>
      <c r="W738" s="313">
        <v>66</v>
      </c>
      <c r="X738" s="314"/>
      <c r="Y738" s="314"/>
      <c r="Z738" s="314"/>
      <c r="AA738" s="314"/>
      <c r="AB738" s="314"/>
      <c r="AC738" s="314"/>
      <c r="AD738" s="314"/>
      <c r="AE738" s="314"/>
      <c r="AF738" s="315"/>
      <c r="AG738" s="279" t="s">
        <v>364</v>
      </c>
      <c r="AH738" s="279"/>
      <c r="AI738" s="279"/>
      <c r="AJ738" s="279"/>
      <c r="AK738" s="279"/>
      <c r="AL738" s="279"/>
      <c r="AM738" s="313">
        <v>65</v>
      </c>
      <c r="AN738" s="314"/>
      <c r="AO738" s="314"/>
      <c r="AP738" s="314"/>
      <c r="AQ738" s="314"/>
      <c r="AR738" s="314"/>
      <c r="AS738" s="314"/>
      <c r="AT738" s="314"/>
      <c r="AU738" s="314"/>
      <c r="AV738" s="315"/>
      <c r="AW738" s="87"/>
      <c r="AX738" s="88"/>
    </row>
    <row r="739" spans="1:50" ht="20.100000000000001" customHeight="1" thickBot="1" x14ac:dyDescent="0.2">
      <c r="A739" s="685" t="s">
        <v>492</v>
      </c>
      <c r="B739" s="686"/>
      <c r="C739" s="686"/>
      <c r="D739" s="686"/>
      <c r="E739" s="686"/>
      <c r="F739" s="686"/>
      <c r="G739" s="316">
        <v>74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567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566</v>
      </c>
      <c r="H781" s="694"/>
      <c r="I781" s="694"/>
      <c r="J781" s="694"/>
      <c r="K781" s="695"/>
      <c r="L781" s="687" t="s">
        <v>576</v>
      </c>
      <c r="M781" s="688"/>
      <c r="N781" s="688"/>
      <c r="O781" s="688"/>
      <c r="P781" s="688"/>
      <c r="Q781" s="688"/>
      <c r="R781" s="688"/>
      <c r="S781" s="688"/>
      <c r="T781" s="688"/>
      <c r="U781" s="688"/>
      <c r="V781" s="688"/>
      <c r="W781" s="688"/>
      <c r="X781" s="689"/>
      <c r="Y781" s="413">
        <v>15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2.5" customHeight="1" x14ac:dyDescent="0.15">
      <c r="A837" s="401">
        <v>1</v>
      </c>
      <c r="B837" s="401">
        <v>1</v>
      </c>
      <c r="C837" s="387" t="s">
        <v>568</v>
      </c>
      <c r="D837" s="369"/>
      <c r="E837" s="369"/>
      <c r="F837" s="369"/>
      <c r="G837" s="369"/>
      <c r="H837" s="369"/>
      <c r="I837" s="369"/>
      <c r="J837" s="370">
        <v>9010005011405</v>
      </c>
      <c r="K837" s="371"/>
      <c r="L837" s="371"/>
      <c r="M837" s="371"/>
      <c r="N837" s="371"/>
      <c r="O837" s="371"/>
      <c r="P837" s="388" t="s">
        <v>577</v>
      </c>
      <c r="Q837" s="372"/>
      <c r="R837" s="372"/>
      <c r="S837" s="372"/>
      <c r="T837" s="372"/>
      <c r="U837" s="372"/>
      <c r="V837" s="372"/>
      <c r="W837" s="372"/>
      <c r="X837" s="372"/>
      <c r="Y837" s="373">
        <v>15</v>
      </c>
      <c r="Z837" s="374"/>
      <c r="AA837" s="374"/>
      <c r="AB837" s="375"/>
      <c r="AC837" s="383" t="s">
        <v>535</v>
      </c>
      <c r="AD837" s="384"/>
      <c r="AE837" s="384"/>
      <c r="AF837" s="384"/>
      <c r="AG837" s="384"/>
      <c r="AH837" s="385">
        <v>2</v>
      </c>
      <c r="AI837" s="386"/>
      <c r="AJ837" s="386"/>
      <c r="AK837" s="386"/>
      <c r="AL837" s="379">
        <f>14966640/14990400*100</f>
        <v>99.841498559077806</v>
      </c>
      <c r="AM837" s="380"/>
      <c r="AN837" s="380"/>
      <c r="AO837" s="381"/>
      <c r="AP837" s="382" t="s">
        <v>565</v>
      </c>
      <c r="AQ837" s="382"/>
      <c r="AR837" s="382"/>
      <c r="AS837" s="382"/>
      <c r="AT837" s="382"/>
      <c r="AU837" s="382"/>
      <c r="AV837" s="382"/>
      <c r="AW837" s="382"/>
      <c r="AX837" s="382"/>
    </row>
    <row r="838" spans="1:50" ht="57"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t="s">
        <v>535</v>
      </c>
      <c r="AD838" s="383"/>
      <c r="AE838" s="383"/>
      <c r="AF838" s="383"/>
      <c r="AG838" s="383"/>
      <c r="AH838" s="385"/>
      <c r="AI838" s="386"/>
      <c r="AJ838" s="386"/>
      <c r="AK838" s="386"/>
      <c r="AL838" s="396"/>
      <c r="AM838" s="397"/>
      <c r="AN838" s="397"/>
      <c r="AO838" s="398"/>
      <c r="AP838" s="382" t="s">
        <v>565</v>
      </c>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83">
      <formula>IF(RIGHT(TEXT(P14,"0.#"),1)=".",FALSE,TRUE)</formula>
    </cfRule>
    <cfRule type="expression" dxfId="2800" priority="13584">
      <formula>IF(RIGHT(TEXT(P14,"0.#"),1)=".",TRUE,FALSE)</formula>
    </cfRule>
  </conditionalFormatting>
  <conditionalFormatting sqref="AE32">
    <cfRule type="expression" dxfId="2799" priority="13573">
      <formula>IF(RIGHT(TEXT(AE32,"0.#"),1)=".",FALSE,TRUE)</formula>
    </cfRule>
    <cfRule type="expression" dxfId="2798" priority="13574">
      <formula>IF(RIGHT(TEXT(AE32,"0.#"),1)=".",TRUE,FALSE)</formula>
    </cfRule>
  </conditionalFormatting>
  <conditionalFormatting sqref="P18:AX18">
    <cfRule type="expression" dxfId="2797" priority="13459">
      <formula>IF(RIGHT(TEXT(P18,"0.#"),1)=".",FALSE,TRUE)</formula>
    </cfRule>
    <cfRule type="expression" dxfId="2796" priority="13460">
      <formula>IF(RIGHT(TEXT(P18,"0.#"),1)=".",TRUE,FALSE)</formula>
    </cfRule>
  </conditionalFormatting>
  <conditionalFormatting sqref="Y782">
    <cfRule type="expression" dxfId="2795" priority="13455">
      <formula>IF(RIGHT(TEXT(Y782,"0.#"),1)=".",FALSE,TRUE)</formula>
    </cfRule>
    <cfRule type="expression" dxfId="2794" priority="13456">
      <formula>IF(RIGHT(TEXT(Y782,"0.#"),1)=".",TRUE,FALSE)</formula>
    </cfRule>
  </conditionalFormatting>
  <conditionalFormatting sqref="Y791">
    <cfRule type="expression" dxfId="2793" priority="13451">
      <formula>IF(RIGHT(TEXT(Y791,"0.#"),1)=".",FALSE,TRUE)</formula>
    </cfRule>
    <cfRule type="expression" dxfId="2792" priority="13452">
      <formula>IF(RIGHT(TEXT(Y791,"0.#"),1)=".",TRUE,FALSE)</formula>
    </cfRule>
  </conditionalFormatting>
  <conditionalFormatting sqref="Y822:Y829 Y820 Y809:Y816 Y807 Y796:Y803 Y794">
    <cfRule type="expression" dxfId="2791" priority="13233">
      <formula>IF(RIGHT(TEXT(Y794,"0.#"),1)=".",FALSE,TRUE)</formula>
    </cfRule>
    <cfRule type="expression" dxfId="2790" priority="13234">
      <formula>IF(RIGHT(TEXT(Y794,"0.#"),1)=".",TRUE,FALSE)</formula>
    </cfRule>
  </conditionalFormatting>
  <conditionalFormatting sqref="P16:AQ17 P15:AX15 P13:AX13">
    <cfRule type="expression" dxfId="2789" priority="13281">
      <formula>IF(RIGHT(TEXT(P13,"0.#"),1)=".",FALSE,TRUE)</formula>
    </cfRule>
    <cfRule type="expression" dxfId="2788" priority="13282">
      <formula>IF(RIGHT(TEXT(P13,"0.#"),1)=".",TRUE,FALSE)</formula>
    </cfRule>
  </conditionalFormatting>
  <conditionalFormatting sqref="P19:AJ19">
    <cfRule type="expression" dxfId="2787" priority="13279">
      <formula>IF(RIGHT(TEXT(P19,"0.#"),1)=".",FALSE,TRUE)</formula>
    </cfRule>
    <cfRule type="expression" dxfId="2786" priority="13280">
      <formula>IF(RIGHT(TEXT(P19,"0.#"),1)=".",TRUE,FALSE)</formula>
    </cfRule>
  </conditionalFormatting>
  <conditionalFormatting sqref="AE101 AQ101">
    <cfRule type="expression" dxfId="2785" priority="13271">
      <formula>IF(RIGHT(TEXT(AE101,"0.#"),1)=".",FALSE,TRUE)</formula>
    </cfRule>
    <cfRule type="expression" dxfId="2784" priority="13272">
      <formula>IF(RIGHT(TEXT(AE101,"0.#"),1)=".",TRUE,FALSE)</formula>
    </cfRule>
  </conditionalFormatting>
  <conditionalFormatting sqref="Y783:Y790 Y781">
    <cfRule type="expression" dxfId="2783" priority="13257">
      <formula>IF(RIGHT(TEXT(Y781,"0.#"),1)=".",FALSE,TRUE)</formula>
    </cfRule>
    <cfRule type="expression" dxfId="2782" priority="13258">
      <formula>IF(RIGHT(TEXT(Y781,"0.#"),1)=".",TRUE,FALSE)</formula>
    </cfRule>
  </conditionalFormatting>
  <conditionalFormatting sqref="AU782">
    <cfRule type="expression" dxfId="2781" priority="13255">
      <formula>IF(RIGHT(TEXT(AU782,"0.#"),1)=".",FALSE,TRUE)</formula>
    </cfRule>
    <cfRule type="expression" dxfId="2780" priority="13256">
      <formula>IF(RIGHT(TEXT(AU782,"0.#"),1)=".",TRUE,FALSE)</formula>
    </cfRule>
  </conditionalFormatting>
  <conditionalFormatting sqref="AU791">
    <cfRule type="expression" dxfId="2779" priority="13253">
      <formula>IF(RIGHT(TEXT(AU791,"0.#"),1)=".",FALSE,TRUE)</formula>
    </cfRule>
    <cfRule type="expression" dxfId="2778" priority="13254">
      <formula>IF(RIGHT(TEXT(AU791,"0.#"),1)=".",TRUE,FALSE)</formula>
    </cfRule>
  </conditionalFormatting>
  <conditionalFormatting sqref="AU783:AU790 AU781">
    <cfRule type="expression" dxfId="2777" priority="13251">
      <formula>IF(RIGHT(TEXT(AU781,"0.#"),1)=".",FALSE,TRUE)</formula>
    </cfRule>
    <cfRule type="expression" dxfId="2776" priority="13252">
      <formula>IF(RIGHT(TEXT(AU781,"0.#"),1)=".",TRUE,FALSE)</formula>
    </cfRule>
  </conditionalFormatting>
  <conditionalFormatting sqref="Y821 Y808 Y795">
    <cfRule type="expression" dxfId="2775" priority="13237">
      <formula>IF(RIGHT(TEXT(Y795,"0.#"),1)=".",FALSE,TRUE)</formula>
    </cfRule>
    <cfRule type="expression" dxfId="2774" priority="13238">
      <formula>IF(RIGHT(TEXT(Y795,"0.#"),1)=".",TRUE,FALSE)</formula>
    </cfRule>
  </conditionalFormatting>
  <conditionalFormatting sqref="Y830 Y817 Y804">
    <cfRule type="expression" dxfId="2773" priority="13235">
      <formula>IF(RIGHT(TEXT(Y804,"0.#"),1)=".",FALSE,TRUE)</formula>
    </cfRule>
    <cfRule type="expression" dxfId="2772" priority="13236">
      <formula>IF(RIGHT(TEXT(Y804,"0.#"),1)=".",TRUE,FALSE)</formula>
    </cfRule>
  </conditionalFormatting>
  <conditionalFormatting sqref="AU821 AU808 AU795">
    <cfRule type="expression" dxfId="2771" priority="13231">
      <formula>IF(RIGHT(TEXT(AU795,"0.#"),1)=".",FALSE,TRUE)</formula>
    </cfRule>
    <cfRule type="expression" dxfId="2770" priority="13232">
      <formula>IF(RIGHT(TEXT(AU795,"0.#"),1)=".",TRUE,FALSE)</formula>
    </cfRule>
  </conditionalFormatting>
  <conditionalFormatting sqref="AU830 AU817 AU804">
    <cfRule type="expression" dxfId="2769" priority="13229">
      <formula>IF(RIGHT(TEXT(AU804,"0.#"),1)=".",FALSE,TRUE)</formula>
    </cfRule>
    <cfRule type="expression" dxfId="2768" priority="13230">
      <formula>IF(RIGHT(TEXT(AU804,"0.#"),1)=".",TRUE,FALSE)</formula>
    </cfRule>
  </conditionalFormatting>
  <conditionalFormatting sqref="AU822:AU829 AU820 AU809:AU816 AU807 AU796:AU803 AU794">
    <cfRule type="expression" dxfId="2767" priority="13227">
      <formula>IF(RIGHT(TEXT(AU794,"0.#"),1)=".",FALSE,TRUE)</formula>
    </cfRule>
    <cfRule type="expression" dxfId="2766" priority="13228">
      <formula>IF(RIGHT(TEXT(AU794,"0.#"),1)=".",TRUE,FALSE)</formula>
    </cfRule>
  </conditionalFormatting>
  <conditionalFormatting sqref="AM87">
    <cfRule type="expression" dxfId="2765" priority="12881">
      <formula>IF(RIGHT(TEXT(AM87,"0.#"),1)=".",FALSE,TRUE)</formula>
    </cfRule>
    <cfRule type="expression" dxfId="2764" priority="12882">
      <formula>IF(RIGHT(TEXT(AM87,"0.#"),1)=".",TRUE,FALSE)</formula>
    </cfRule>
  </conditionalFormatting>
  <conditionalFormatting sqref="AE55">
    <cfRule type="expression" dxfId="2763" priority="12949">
      <formula>IF(RIGHT(TEXT(AE55,"0.#"),1)=".",FALSE,TRUE)</formula>
    </cfRule>
    <cfRule type="expression" dxfId="2762" priority="12950">
      <formula>IF(RIGHT(TEXT(AE55,"0.#"),1)=".",TRUE,FALSE)</formula>
    </cfRule>
  </conditionalFormatting>
  <conditionalFormatting sqref="AI55">
    <cfRule type="expression" dxfId="2761" priority="12947">
      <formula>IF(RIGHT(TEXT(AI55,"0.#"),1)=".",FALSE,TRUE)</formula>
    </cfRule>
    <cfRule type="expression" dxfId="2760" priority="12948">
      <formula>IF(RIGHT(TEXT(AI55,"0.#"),1)=".",TRUE,FALSE)</formula>
    </cfRule>
  </conditionalFormatting>
  <conditionalFormatting sqref="AM34">
    <cfRule type="expression" dxfId="2759" priority="13027">
      <formula>IF(RIGHT(TEXT(AM34,"0.#"),1)=".",FALSE,TRUE)</formula>
    </cfRule>
    <cfRule type="expression" dxfId="2758" priority="13028">
      <formula>IF(RIGHT(TEXT(AM34,"0.#"),1)=".",TRUE,FALSE)</formula>
    </cfRule>
  </conditionalFormatting>
  <conditionalFormatting sqref="AE33">
    <cfRule type="expression" dxfId="2757" priority="13041">
      <formula>IF(RIGHT(TEXT(AE33,"0.#"),1)=".",FALSE,TRUE)</formula>
    </cfRule>
    <cfRule type="expression" dxfId="2756" priority="13042">
      <formula>IF(RIGHT(TEXT(AE33,"0.#"),1)=".",TRUE,FALSE)</formula>
    </cfRule>
  </conditionalFormatting>
  <conditionalFormatting sqref="AI32">
    <cfRule type="expression" dxfId="2755" priority="13033">
      <formula>IF(RIGHT(TEXT(AI32,"0.#"),1)=".",FALSE,TRUE)</formula>
    </cfRule>
    <cfRule type="expression" dxfId="2754" priority="13034">
      <formula>IF(RIGHT(TEXT(AI32,"0.#"),1)=".",TRUE,FALSE)</formula>
    </cfRule>
  </conditionalFormatting>
  <conditionalFormatting sqref="AM32">
    <cfRule type="expression" dxfId="2753" priority="13031">
      <formula>IF(RIGHT(TEXT(AM32,"0.#"),1)=".",FALSE,TRUE)</formula>
    </cfRule>
    <cfRule type="expression" dxfId="2752" priority="13032">
      <formula>IF(RIGHT(TEXT(AM32,"0.#"),1)=".",TRUE,FALSE)</formula>
    </cfRule>
  </conditionalFormatting>
  <conditionalFormatting sqref="AQ32 AQ34">
    <cfRule type="expression" dxfId="2751" priority="13021">
      <formula>IF(RIGHT(TEXT(AQ32,"0.#"),1)=".",FALSE,TRUE)</formula>
    </cfRule>
    <cfRule type="expression" dxfId="2750" priority="13022">
      <formula>IF(RIGHT(TEXT(AQ32,"0.#"),1)=".",TRUE,FALSE)</formula>
    </cfRule>
  </conditionalFormatting>
  <conditionalFormatting sqref="AU32 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 AM134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I33 AM33">
    <cfRule type="expression" dxfId="713" priority="13">
      <formula>IF(RIGHT(TEXT(AI33,"0.#"),1)=".",FALSE,TRUE)</formula>
    </cfRule>
    <cfRule type="expression" dxfId="712" priority="14">
      <formula>IF(RIGHT(TEXT(AI33,"0.#"),1)=".",TRUE,FALSE)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135 AM135 AQ135">
    <cfRule type="expression" dxfId="703" priority="3">
      <formula>IF(RIGHT(TEXT(AI135,"0.#"),1)=".",FALSE,TRUE)</formula>
    </cfRule>
    <cfRule type="expression" dxfId="702" priority="4">
      <formula>IF(RIGHT(TEXT(AI135,"0.#"),1)=".",TRUE,FALSE)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2017-06-19T04:56:08Z</cp:lastPrinted>
  <dcterms:created xsi:type="dcterms:W3CDTF">2012-03-13T00:50:25Z</dcterms:created>
  <dcterms:modified xsi:type="dcterms:W3CDTF">2017-07-03T03:19:02Z</dcterms:modified>
</cp:coreProperties>
</file>