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<sst xmlns="http://schemas.openxmlformats.org/spreadsheetml/2006/main" count="2856" uniqueCount="618">
  <si>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</si>
  <si>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</si>
  <si>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</si>
  <si>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</si>
  <si>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</si>
  <si>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</si>
  <si>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</si>
  <si>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</si>
  <si>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</si>
  <si>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</si>
  <si>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</si>
  <si>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</si>
  <si>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</si>
  <si>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</si>
  <si>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</si>
  <si>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</si>
  <si>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</si>
  <si>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</si>
  <si>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</si>
  <si>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</si>
  <si>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</si>
  <si>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</si>
  <si>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</si>
  <si>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</si>
  <si>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</si>
  <si>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</si>
  <si>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</si>
  <si>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</si>
  <si>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</si>
  <si>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</si>
  <si>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</si>
  <si>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</si>
  <si>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</si>
  <si>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</si>
  <si>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</si>
  <si>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</si>
  <si>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</si>
  <si>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</si>
  <si>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</si>
  <si>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</si>
  <si>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</si>
  <si>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</si>
  <si>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</si>
  <si>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</si>
  <si>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</si>
  <si>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</si>
  <si>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</si>
  <si>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</si>
  <si>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</si>
  <si>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</si>
  <si>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</si>
  <si>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</si>
  <si>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</si>
  <si>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</si>
  <si>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</si>
  <si>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</si>
  <si>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</si>
  <si>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</si>
  <si>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</si>
  <si>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</si>
  <si>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</si>
  <si>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</si>
  <si>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</si>
  <si>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</si>
  <si>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</si>
  <si>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</si>
  <si>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</si>
  <si>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</si>
  <si>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</si>
  <si>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</si>
  <si>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</si>
  <si>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</si>
  <si>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</si>
  <si>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</si>
  <si>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</si>
  <si>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</si>
  <si>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</si>
  <si>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</si>
  <si>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</si>
  <si>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</si>
  <si>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</si>
  <si>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</si>
  <si>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</si>
  <si>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</si>
  <si>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</si>
  <si>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</si>
  <si>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</si>
  <si>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</si>
  <si>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</si>
  <si>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</si>
  <si>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</si>
  <si>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</si>
  <si>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</si>
  <si>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</si>
  <si>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</si>
  <si>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</si>
  <si>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</si>
  <si>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</si>
  <si>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</si>
  <si>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</si>
  <si>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</si>
  <si>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</si>
  <si>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</si>
  <si>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</si>
  <si>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</si>
  <si>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</si>
  <si>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</si>
  <si>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</si>
  <si>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</si>
  <si>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</si>
  <si>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</si>
  <si>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</si>
  <si>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</si>
  <si>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</si>
  <si>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</si>
  <si>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</si>
  <si>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</si>
  <si>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</si>
  <si>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</si>
  <si>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</si>
  <si>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</si>
  <si>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</si>
  <si>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</si>
  <si>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</si>
  <si>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</si>
  <si>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</si>
  <si>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</si>
  <si>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</si>
  <si>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</si>
  <si>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</si>
  <si>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</si>
  <si>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</si>
  <si>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</si>
  <si>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</si>
  <si>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</si>
  <si>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</si>
  <si>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</si>
  <si>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</si>
  <si>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</si>
  <si>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</si>
  <si>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</si>
  <si>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</si>
  <si>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</si>
  <si>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</si>
  <si>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</si>
  <si>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</si>
  <si>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</si>
  <si>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</si>
  <si>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</si>
  <si>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</si>
  <si>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</si>
  <si>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</si>
  <si>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</si>
  <si>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</si>
  <si>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</si>
  <si>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</si>
  <si>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</si>
  <si>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</si>
  <si>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</si>
  <si>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</si>
  <si>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</si>
  <si>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</si>
  <si>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</si>
  <si>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</si>
  <si>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</si>
  <si>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</si>
  <si>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</si>
  <si>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</si>
  <si>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</si>
  <si>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</si>
  <si>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</si>
  <si>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</si>
  <si>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</si>
  <si>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</si>
  <si>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</si>
  <si>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</si>
  <si>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</si>
  <si>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</si>
  <si>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</si>
  <si>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</si>
  <si>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</si>
  <si>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</si>
  <si>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</si>
  <si>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</si>
  <si>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</si>
  <si>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</si>
  <si>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</si>
  <si>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</si>
  <si>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</si>
  <si>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</si>
  <si>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</si>
  <si>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</si>
  <si>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</si>
  <si>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</si>
  <si>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</si>
  <si>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</si>
  <si>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</si>
  <si>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</si>
  <si>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</si>
  <si>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</si>
  <si>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</si>
  <si>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</si>
  <si>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</si>
  <si>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</si>
  <si>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</si>
  <si>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</si>
  <si>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</si>
  <si>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</si>
  <si>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</si>
  <si>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</si>
  <si>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</si>
  <si>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</si>
  <si>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</si>
  <si>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</si>
  <si>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</si>
  <si>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</si>
  <si>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</si>
  <si>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</si>
  <si>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</si>
  <si>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</si>
  <si>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</si>
  <si>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</si>
  <si>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</si>
  <si>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</si>
  <si>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</si>
  <si>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</si>
  <si>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</si>
  <si>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</si>
  <si>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</si>
  <si>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</si>
  <si>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</si>
  <si>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</si>
  <si>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</si>
  <si>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</si>
  <si>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</si>
  <si>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</si>
  <si>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</si>
  <si>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</si>
  <si>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</si>
  <si>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</si>
  <si>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</si>
  <si>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</si>
  <si>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</si>
  <si>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</si>
  <si>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</si>
  <si>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</si>
  <si>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</si>
  <si>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</si>
  <si>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</si>
  <si>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</si>
  <si>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</si>
  <si>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</si>
  <si>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</si>
  <si>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</si>
  <si>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</si>
  <si>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</si>
  <si>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</si>
  <si>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</si>
  <si>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</si>
  <si>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</si>
  <si>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</si>
  <si>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</si>
  <si>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</si>
  <si>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</si>
  <si>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</si>
  <si>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</si>
  <si>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</si>
  <si>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</si>
  <si>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</si>
  <si>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</si>
  <si>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</si>
  <si>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</si>
  <si>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</si>
  <si>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</si>
  <si>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</si>
  <si>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</si>
  <si>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</si>
  <si>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</si>
  <si>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</si>
  <si>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</si>
  <si>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</si>
  <si>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</si>
  <si>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</si>
  <si>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</si>
  <si>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</si>
  <si>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</si>
  <si>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</si>
  <si>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</si>
  <si>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</si>
  <si>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</si>
  <si>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</si>
  <si>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</si>
  <si>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</si>
  <si>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</si>
  <si>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</si>
  <si>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</si>
  <si>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</si>
  <si>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</si>
  <si>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</si>
  <si>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</si>
  <si>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</si>
  <si>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</si>
  <si>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</si>
  <si>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</si>
  <si>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</si>
  <si>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</si>
  <si>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</si>
  <si>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</si>
  <si>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</si>
  <si>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</si>
  <si>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</si>
  <si>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</si>
  <si>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</si>
  <si>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</si>
  <si>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</si>
  <si>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</si>
  <si>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</si>
  <si>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</si>
  <si>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</si>
  <si>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</si>
  <si>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</si>
  <si>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</si>
  <si>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</si>
  <si>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</si>
  <si>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</si>
  <si>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</si>
  <si>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</si>
  <si>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</si>
  <si>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</si>
  <si>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</si>
  <si>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</si>
  <si>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</si>
  <si>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</si>
  <si>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</si>
  <si>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</si>
  <si>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</si>
  <si>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</si>
  <si>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</si>
  <si>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</si>
  <si>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</si>
  <si>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</si>
  <si>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</si>
  <si>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</si>
  <si>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</si>
  <si>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</si>
  <si>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</si>
  <si>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</si>
  <si>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</si>
  <si>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</si>
  <si>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</si>
  <si>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</si>
  <si>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</si>
  <si>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</si>
  <si>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</si>
  <si>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</si>
  <si>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</si>
  <si>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</si>
  <si>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</si>
  <si>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</si>
  <si>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</si>
  <si>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</si>
  <si>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</si>
  <si>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</si>
  <si>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</si>
  <si>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</si>
  <si>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</si>
  <si>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</si>
  <si>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</si>
  <si>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</si>
  <si>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</si>
  <si>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</si>
  <si>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</si>
  <si>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</si>
  <si>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</si>
  <si>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</si>
  <si>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</si>
  <si>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</si>
  <si>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</si>
  <si>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</si>
  <si>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</si>
  <si>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</si>
  <si>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</si>
  <si>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</si>
  <si>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</si>
  <si>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</si>
  <si>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</si>
  <si>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</si>
  <si>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</si>
  <si>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</si>
  <si>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</si>
  <si>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</si>
  <si>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</si>
  <si>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</si>
  <si>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</si>
  <si>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</si>
  <si>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</si>
  <si>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</si>
  <si>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</si>
  <si>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</si>
  <si>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</si>
  <si>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</si>
  <si>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</si>
  <si>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</si>
  <si>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</si>
  <si>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</si>
  <si>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</si>
  <si>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</si>
  <si>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</si>
  <si>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</si>
  <si>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</si>
  <si>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</si>
  <si>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</si>
  <si>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</si>
  <si>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</si>
  <si>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</si>
  <si>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</si>
  <si>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</si>
  <si>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</si>
  <si>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</si>
  <si>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</si>
  <si>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</si>
  <si>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</si>
  <si>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</si>
  <si>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</si>
  <si>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</si>
  <si>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</si>
  <si>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</si>
  <si>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</si>
  <si>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</si>
  <si>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</si>
  <si>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</si>
  <si>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</si>
  <si>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</si>
  <si>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</si>
  <si>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</si>
  <si>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</si>
  <si>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</si>
  <si>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</si>
  <si>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</si>
  <si>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</si>
  <si>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</si>
  <si>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</si>
  <si>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</si>
  <si>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</si>
  <si>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</si>
  <si>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</si>
  <si>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</si>
  <si>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</si>
  <si>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</si>
  <si>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</si>
  <si>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</si>
  <si>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</si>
  <si>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</si>
  <si>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</si>
  <si>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</si>
  <si>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</si>
  <si>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</si>
  <si>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</si>
  <si>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</si>
  <si>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</si>
  <si>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</si>
  <si>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</si>
  <si>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</si>
  <si>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</si>
  <si>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</si>
  <si>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</si>
  <si>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</si>
  <si>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</si>
  <si>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</si>
  <si>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</si>
  <si>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</si>
  <si>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</si>
  <si>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</si>
  <si>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</si>
  <si>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</si>
  <si>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</si>
  <si>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</si>
  <si>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</si>
  <si>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</si>
  <si>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</si>
  <si>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</si>
  <si>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</si>
  <si>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</si>
  <si>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</si>
  <si>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</si>
  <si>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</si>
  <si>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</si>
  <si>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</si>
  <si>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</si>
  <si>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</si>
  <si>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</si>
  <si>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</si>
  <si>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</si>
  <si>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</si>
  <si>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</si>
  <si>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</si>
  <si>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</si>
  <si>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</si>
  <si>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</si>
  <si>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</si>
  <si>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</si>
  <si>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</si>
  <si>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</si>
  <si>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</si>
  <si>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</si>
  <si>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</si>
  <si>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</si>
  <si>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</si>
  <si>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</si>
  <si>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</si>
  <si>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</si>
  <si>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</si>
  <si>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</si>
  <si>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</si>
  <si>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</si>
  <si>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</si>
  <si>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</si>
  <si>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</si>
  <si>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</si>
  <si>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</si>
  <si>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</si>
  <si>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</si>
  <si>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</si>
  <si>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</si>
  <si>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</si>
  <si>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</si>
  <si>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</si>
  <si>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</si>
  <si>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</si>
  <si>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</si>
  <si>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</si>
  <si>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</si>
  <si>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</si>
  <si>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</si>
  <si>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</si>
  <si>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</si>
  <si>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</si>
  <si>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</si>
  <si>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</si>
  <si>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</si>
  <si>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</si>
  <si>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</si>
  <si>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</si>
  <si>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</si>
  <si>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</si>
  <si>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</si>
  <si>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</si>
  <si>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</si>
  <si>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</si>
  <si>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</si>
  <si>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国</t>
    <rPh sb="0" eb="1">
      <t>クニ</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</si>
  <si>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</si>
  <si>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</si>
  <si>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</si>
  <si>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便/日</t>
    <rPh sb="0" eb="1">
      <t>ビン</t>
    </rPh>
    <rPh sb="2" eb="3">
      <t>ニチ</t>
    </rPh>
    <phoneticPr fontId="5"/>
  </si>
  <si>
    <t>便/日
以上</t>
    <rPh sb="0" eb="1">
      <t>ビン</t>
    </rPh>
    <rPh sb="2" eb="3">
      <t>ニチ</t>
    </rPh>
    <rPh sb="4" eb="6">
      <t>イジョウ</t>
    </rPh>
    <phoneticPr fontId="5"/>
  </si>
  <si>
    <t>-</t>
    <phoneticPr fontId="5"/>
  </si>
  <si>
    <t>クルーズ船の受入環境改善に向けた取組に要する経費</t>
    <rPh sb="4" eb="5">
      <t>フネ</t>
    </rPh>
    <rPh sb="6" eb="8">
      <t>ウケイ</t>
    </rPh>
    <rPh sb="8" eb="10">
      <t>カンキョウ</t>
    </rPh>
    <rPh sb="10" eb="12">
      <t>カイゼン</t>
    </rPh>
    <rPh sb="13" eb="14">
      <t>ム</t>
    </rPh>
    <rPh sb="16" eb="18">
      <t>トリクミ</t>
    </rPh>
    <rPh sb="19" eb="20">
      <t>ヨウ</t>
    </rPh>
    <rPh sb="22" eb="24">
      <t>ケイヒ</t>
    </rPh>
    <phoneticPr fontId="5"/>
  </si>
  <si>
    <t>クルーズ振興室</t>
    <rPh sb="4" eb="7">
      <t>シンコウシツ</t>
    </rPh>
    <phoneticPr fontId="5"/>
  </si>
  <si>
    <t>室長　石原　洋</t>
    <rPh sb="0" eb="2">
      <t>シツチョウ</t>
    </rPh>
    <rPh sb="3" eb="5">
      <t>イシハラ</t>
    </rPh>
    <rPh sb="6" eb="7">
      <t>ヒロシ</t>
    </rPh>
    <phoneticPr fontId="5"/>
  </si>
  <si>
    <t>　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rPh sb="194" eb="196">
      <t>ゼンコク</t>
    </rPh>
    <rPh sb="197" eb="199">
      <t>コウワン</t>
    </rPh>
    <phoneticPr fontId="5"/>
  </si>
  <si>
    <t xml:space="preserve">　アジア地域を中心にクルーズ人口が増加するとともに、我が国に寄港するクルーズ船の寄港増や大型化が進展しつつある。しかしながら、物流ターミナル等の既存ストックを有効に活用してクルーズ船を受け入れていくにあたり、クルーズ船停泊岸壁の周辺において人と車両の導線分離などによる安全確保を図るとともに、旅客の利用に対応した一定のサービスの提供などを行うことが必要、また、貸切バスの駐車スペースの確保など、クルーズ客に提供すべきサービスの一部をターミナルの外で提供することが必要、といった課題が生じている。
　このため、港湾を利用する関係者との調整を図りつつ、ターミナルやその周辺スペースの利用方法、公衆無線ＬＡＮ等の情報提供基盤の配置、多言語による情報提供等のサービス提供の計画、夜間・降雨時の対策などとともに、人・車両に関する導線計画を立案のうえ実証を行い、その成果について全国の港湾への普及を図る。
</t>
    <rPh sb="63" eb="65">
      <t>ブツリュウ</t>
    </rPh>
    <rPh sb="70" eb="71">
      <t>トウ</t>
    </rPh>
    <rPh sb="108" eb="109">
      <t>セン</t>
    </rPh>
    <rPh sb="109" eb="111">
      <t>テイハク</t>
    </rPh>
    <rPh sb="111" eb="113">
      <t>ガンペキ</t>
    </rPh>
    <rPh sb="114" eb="116">
      <t>シュウヘン</t>
    </rPh>
    <rPh sb="125" eb="127">
      <t>ドウセン</t>
    </rPh>
    <rPh sb="139" eb="140">
      <t>ハカ</t>
    </rPh>
    <rPh sb="180" eb="182">
      <t>カシキリ</t>
    </rPh>
    <rPh sb="185" eb="187">
      <t>チュウシャ</t>
    </rPh>
    <rPh sb="192" eb="194">
      <t>カクホ</t>
    </rPh>
    <rPh sb="282" eb="284">
      <t>シュウヘン</t>
    </rPh>
    <rPh sb="289" eb="291">
      <t>リヨウ</t>
    </rPh>
    <rPh sb="291" eb="293">
      <t>ホウホウ</t>
    </rPh>
    <rPh sb="301" eb="302">
      <t>トウ</t>
    </rPh>
    <rPh sb="303" eb="305">
      <t>ジョウホウ</t>
    </rPh>
    <rPh sb="305" eb="307">
      <t>テイキョウ</t>
    </rPh>
    <rPh sb="307" eb="309">
      <t>キバン</t>
    </rPh>
    <rPh sb="393" eb="394">
      <t>ハカ</t>
    </rPh>
    <phoneticPr fontId="5"/>
  </si>
  <si>
    <t>-</t>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</si>
  <si>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</si>
  <si>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</si>
  <si>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</si>
  <si>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</si>
  <si>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事業実施箇所数</t>
    <rPh sb="0" eb="2">
      <t>ジギョウ</t>
    </rPh>
    <rPh sb="4" eb="6">
      <t>カショ</t>
    </rPh>
    <rPh sb="6" eb="7">
      <t>スウ</t>
    </rPh>
    <phoneticPr fontId="5"/>
  </si>
  <si>
    <t>執行額／事業実施箇所数</t>
    <rPh sb="0" eb="2">
      <t>シッコウ</t>
    </rPh>
    <rPh sb="2" eb="3">
      <t>ガク</t>
    </rPh>
    <rPh sb="4" eb="6">
      <t>ジギョウ</t>
    </rPh>
    <rPh sb="6" eb="8">
      <t>ジッシ</t>
    </rPh>
    <rPh sb="8" eb="10">
      <t>カショ</t>
    </rPh>
    <rPh sb="10" eb="11">
      <t>スウ</t>
    </rPh>
    <phoneticPr fontId="5"/>
  </si>
  <si>
    <t>45/3</t>
  </si>
  <si>
    <t>クルーズ船の寄港による経済効果は大きいため、各港湾管理者等のクルーズ船受入環境改善による寄港促進ニーズは大きい。</t>
    <rPh sb="4" eb="5">
      <t>セン</t>
    </rPh>
    <rPh sb="6" eb="8">
      <t>キコウ</t>
    </rPh>
    <rPh sb="11" eb="13">
      <t>ケイザイ</t>
    </rPh>
    <rPh sb="13" eb="15">
      <t>コウカ</t>
    </rPh>
    <rPh sb="16" eb="17">
      <t>オオ</t>
    </rPh>
    <rPh sb="22" eb="24">
      <t>カクコウ</t>
    </rPh>
    <rPh sb="24" eb="25">
      <t>ワン</t>
    </rPh>
    <rPh sb="25" eb="28">
      <t>カンリシャ</t>
    </rPh>
    <rPh sb="28" eb="29">
      <t>トウ</t>
    </rPh>
    <rPh sb="34" eb="35">
      <t>セン</t>
    </rPh>
    <rPh sb="35" eb="37">
      <t>ウケイレ</t>
    </rPh>
    <rPh sb="37" eb="39">
      <t>カンキョウ</t>
    </rPh>
    <rPh sb="39" eb="41">
      <t>カイゼン</t>
    </rPh>
    <rPh sb="44" eb="46">
      <t>キコウ</t>
    </rPh>
    <rPh sb="46" eb="48">
      <t>ソクシン</t>
    </rPh>
    <rPh sb="52" eb="53">
      <t>オオ</t>
    </rPh>
    <phoneticPr fontId="5"/>
  </si>
  <si>
    <t>クルーズ船の円滑な受け入れは、全国的な課題であるところ、他港でのモデルとなるような取組を行うものであり、国において全国的な見地から先導的に事業を実施し、他港に普及させる必要がある。</t>
  </si>
  <si>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セン</t>
    </rPh>
    <rPh sb="32" eb="34">
      <t>ウケイレ</t>
    </rPh>
    <rPh sb="35" eb="36">
      <t>サラ</t>
    </rPh>
    <rPh sb="38" eb="40">
      <t>カクジュウ</t>
    </rPh>
    <rPh sb="42" eb="44">
      <t>カンレン</t>
    </rPh>
    <rPh sb="46" eb="48">
      <t>ジギョウ</t>
    </rPh>
    <phoneticPr fontId="5"/>
  </si>
  <si>
    <t>無</t>
  </si>
  <si>
    <t>支出先の選定は公募等により行っているため、競争性を確保している。</t>
  </si>
  <si>
    <t>事業内容より適切なコスト水準である。</t>
  </si>
  <si>
    <t>地方整備局において事業に必要な契約による適切な支出を行っている。</t>
  </si>
  <si>
    <t>事業目的に即し真に必要な支出を行っている。</t>
    <rPh sb="0" eb="2">
      <t>ジギョウ</t>
    </rPh>
    <rPh sb="2" eb="4">
      <t>モクテキ</t>
    </rPh>
    <rPh sb="5" eb="6">
      <t>ソク</t>
    </rPh>
    <rPh sb="7" eb="8">
      <t>シン</t>
    </rPh>
    <rPh sb="9" eb="11">
      <t>ヒツヨウ</t>
    </rPh>
    <rPh sb="12" eb="14">
      <t>シシュツ</t>
    </rPh>
    <rPh sb="15" eb="16">
      <t>オコナ</t>
    </rPh>
    <phoneticPr fontId="5"/>
  </si>
  <si>
    <t>支出先の選定は公募等により行っているため、競争性の確保ができており、そのことがコスト削減に寄与しているといえる。</t>
  </si>
  <si>
    <t>成果実績は成果目標に見合ったものとなっている。</t>
  </si>
  <si>
    <t>見込みどおり、実証実験を行った。</t>
    <rPh sb="7" eb="9">
      <t>ジッショウ</t>
    </rPh>
    <rPh sb="9" eb="11">
      <t>ジッケン</t>
    </rPh>
    <phoneticPr fontId="5"/>
  </si>
  <si>
    <t>結果は、クルーズ旅客の導線計画の立案・実証に活用されている。</t>
    <rPh sb="0" eb="2">
      <t>ケッカ</t>
    </rPh>
    <rPh sb="8" eb="10">
      <t>リョカク</t>
    </rPh>
    <rPh sb="11" eb="13">
      <t>ドウセン</t>
    </rPh>
    <rPh sb="13" eb="15">
      <t>ケイカク</t>
    </rPh>
    <rPh sb="16" eb="18">
      <t>リツアン</t>
    </rPh>
    <rPh sb="19" eb="21">
      <t>ジッショウ</t>
    </rPh>
    <rPh sb="22" eb="24">
      <t>カツヨウ</t>
    </rPh>
    <phoneticPr fontId="5"/>
  </si>
  <si>
    <t>新27-029</t>
    <rPh sb="0" eb="1">
      <t>シン</t>
    </rPh>
    <phoneticPr fontId="5"/>
  </si>
  <si>
    <t>新27-025</t>
    <rPh sb="0" eb="1">
      <t>シン</t>
    </rPh>
    <phoneticPr fontId="5"/>
  </si>
  <si>
    <t>77　全国の港湾からクルーズ船で入国する外国人旅客数</t>
  </si>
  <si>
    <t>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</si>
  <si>
    <t>万人</t>
    <rPh sb="0" eb="2">
      <t>マンニン</t>
    </rPh>
    <phoneticPr fontId="5"/>
  </si>
  <si>
    <t>箇所</t>
    <rPh sb="0" eb="2">
      <t>カショ</t>
    </rPh>
    <phoneticPr fontId="5"/>
  </si>
  <si>
    <t>百万円</t>
    <rPh sb="0" eb="1">
      <t>ヒャク</t>
    </rPh>
    <rPh sb="1" eb="3">
      <t>マンエン</t>
    </rPh>
    <phoneticPr fontId="5"/>
  </si>
  <si>
    <t>百万円/式</t>
    <rPh sb="0" eb="1">
      <t>ヒャク</t>
    </rPh>
    <rPh sb="1" eb="3">
      <t>マンエン</t>
    </rPh>
    <rPh sb="4" eb="5">
      <t>シキ</t>
    </rPh>
    <phoneticPr fontId="5"/>
  </si>
  <si>
    <t>万人</t>
    <rPh sb="0" eb="2">
      <t>マンニン</t>
    </rPh>
    <phoneticPr fontId="5"/>
  </si>
  <si>
    <t>（一財）みなと総合研究財団</t>
    <rPh sb="1" eb="2">
      <t>イチ</t>
    </rPh>
    <rPh sb="2" eb="3">
      <t>ザイ</t>
    </rPh>
    <rPh sb="7" eb="9">
      <t>ソウゴウ</t>
    </rPh>
    <rPh sb="9" eb="11">
      <t>ケンキュウ</t>
    </rPh>
    <rPh sb="11" eb="13">
      <t>ザイダン</t>
    </rPh>
    <phoneticPr fontId="5"/>
  </si>
  <si>
    <t>物流ターミナル等における訪日クルーズ旅客の安全かつ円滑な受入方策等検討業務</t>
    <rPh sb="0" eb="2">
      <t>ブツリュウ</t>
    </rPh>
    <rPh sb="7" eb="8">
      <t>トウ</t>
    </rPh>
    <rPh sb="12" eb="14">
      <t>ホウニチ</t>
    </rPh>
    <rPh sb="18" eb="20">
      <t>リョカク</t>
    </rPh>
    <rPh sb="21" eb="23">
      <t>アンゼン</t>
    </rPh>
    <rPh sb="25" eb="27">
      <t>エンカツ</t>
    </rPh>
    <rPh sb="28" eb="30">
      <t>ウケイ</t>
    </rPh>
    <rPh sb="30" eb="32">
      <t>ホウサク</t>
    </rPh>
    <rPh sb="32" eb="33">
      <t>トウ</t>
    </rPh>
    <rPh sb="33" eb="35">
      <t>ケントウ</t>
    </rPh>
    <rPh sb="35" eb="37">
      <t>ギョウム</t>
    </rPh>
    <phoneticPr fontId="5"/>
  </si>
  <si>
    <t>調査費</t>
    <rPh sb="0" eb="3">
      <t>チョウサヒ</t>
    </rPh>
    <phoneticPr fontId="5"/>
  </si>
  <si>
    <t>C.（一財）みなと総合研究財団</t>
    <rPh sb="3" eb="4">
      <t>イチ</t>
    </rPh>
    <rPh sb="4" eb="5">
      <t>ザイ</t>
    </rPh>
    <rPh sb="9" eb="11">
      <t>ソウゴウ</t>
    </rPh>
    <rPh sb="11" eb="13">
      <t>ケンキュウ</t>
    </rPh>
    <rPh sb="13" eb="15">
      <t>ザイダン</t>
    </rPh>
    <phoneticPr fontId="5"/>
  </si>
  <si>
    <t>物流ターミナル等における訪日クルーズ旅客の安全かつ円滑な受入方策等検討業務</t>
    <phoneticPr fontId="5"/>
  </si>
  <si>
    <t>A.四国地方整備局</t>
    <rPh sb="2" eb="4">
      <t>シコク</t>
    </rPh>
    <rPh sb="4" eb="6">
      <t>チホウ</t>
    </rPh>
    <rPh sb="6" eb="9">
      <t>セイビキョク</t>
    </rPh>
    <phoneticPr fontId="5"/>
  </si>
  <si>
    <t>調査費</t>
    <rPh sb="0" eb="3">
      <t>チョウサヒ</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</si>
  <si>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</si>
  <si>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</si>
  <si>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クルーズ船の受入れ環境改善に向けた取組に要する経費</t>
    <rPh sb="4" eb="5">
      <t>フネ</t>
    </rPh>
    <rPh sb="6" eb="8">
      <t>ウケイ</t>
    </rPh>
    <rPh sb="9" eb="11">
      <t>カンキョウ</t>
    </rPh>
    <rPh sb="11" eb="13">
      <t>カイゼン</t>
    </rPh>
    <rPh sb="14" eb="15">
      <t>ム</t>
    </rPh>
    <rPh sb="17" eb="19">
      <t>トリクミ</t>
    </rPh>
    <rPh sb="20" eb="21">
      <t>ヨウ</t>
    </rPh>
    <rPh sb="23" eb="25">
      <t>ケイヒ</t>
    </rPh>
    <phoneticPr fontId="5"/>
  </si>
  <si>
    <t>クルーズ船の受入れ環境改善に向けた取組に要する経費</t>
    <phoneticPr fontId="5"/>
  </si>
  <si>
    <t>-</t>
    <phoneticPr fontId="5"/>
  </si>
  <si>
    <t>（一財）みなと総合研究財団</t>
    <rPh sb="1" eb="2">
      <t>イチ</t>
    </rPh>
    <rPh sb="2" eb="3">
      <t>ザイ</t>
    </rPh>
    <rPh sb="7" eb="9">
      <t>ソウゴウ</t>
    </rPh>
    <rPh sb="9" eb="11">
      <t>ケンキュウ</t>
    </rPh>
    <rPh sb="11" eb="13">
      <t>ザイダン</t>
    </rPh>
    <phoneticPr fontId="5"/>
  </si>
  <si>
    <t>景観に配慮したクルーズ船受入れの先導的事業検討調査</t>
    <rPh sb="0" eb="2">
      <t>ケイカン</t>
    </rPh>
    <rPh sb="3" eb="5">
      <t>ハイリョ</t>
    </rPh>
    <rPh sb="11" eb="12">
      <t>フネ</t>
    </rPh>
    <rPh sb="12" eb="14">
      <t>ウケイ</t>
    </rPh>
    <rPh sb="16" eb="19">
      <t>センドウテキ</t>
    </rPh>
    <rPh sb="19" eb="21">
      <t>ジギョウ</t>
    </rPh>
    <rPh sb="21" eb="23">
      <t>ケントウ</t>
    </rPh>
    <rPh sb="23" eb="25">
      <t>チョウサ</t>
    </rPh>
    <phoneticPr fontId="5"/>
  </si>
  <si>
    <t>クルーズ船受入を円滑化するための先導的事業検討経費</t>
    <rPh sb="4" eb="5">
      <t>フネ</t>
    </rPh>
    <rPh sb="5" eb="7">
      <t>ウケイ</t>
    </rPh>
    <rPh sb="8" eb="11">
      <t>エンカツカ</t>
    </rPh>
    <rPh sb="16" eb="19">
      <t>センドウテキ</t>
    </rPh>
    <rPh sb="19" eb="21">
      <t>ジギョウ</t>
    </rPh>
    <rPh sb="21" eb="23">
      <t>ケントウ</t>
    </rPh>
    <rPh sb="23" eb="25">
      <t>ケイヒ</t>
    </rPh>
    <phoneticPr fontId="5"/>
  </si>
  <si>
    <t>B.（一財）みなと総合研究財団</t>
    <phoneticPr fontId="5"/>
  </si>
  <si>
    <t>調査費</t>
    <rPh sb="0" eb="3">
      <t>チョウサヒ</t>
    </rPh>
    <phoneticPr fontId="5"/>
  </si>
  <si>
    <t>クルーズ船の受入環境改善に向けた取組に要する経費</t>
    <rPh sb="4" eb="5">
      <t>フネ</t>
    </rPh>
    <rPh sb="6" eb="8">
      <t>ウケイ</t>
    </rPh>
    <rPh sb="8" eb="10">
      <t>カンキョウ</t>
    </rPh>
    <rPh sb="10" eb="12">
      <t>カイゼン</t>
    </rPh>
    <rPh sb="13" eb="14">
      <t>ム</t>
    </rPh>
    <rPh sb="16" eb="18">
      <t>トリクミ</t>
    </rPh>
    <rPh sb="19" eb="20">
      <t>ヨウ</t>
    </rPh>
    <rPh sb="22" eb="24">
      <t>ケイヒ</t>
    </rPh>
    <phoneticPr fontId="5"/>
  </si>
  <si>
    <t>-</t>
    <phoneticPr fontId="5"/>
  </si>
  <si>
    <t>45/2</t>
    <phoneticPr fontId="5"/>
  </si>
  <si>
    <t>8/1</t>
    <phoneticPr fontId="5"/>
  </si>
  <si>
    <t>各地方整備局において予算の執行状況を把握し、本省においては地方整備局等からの報告を以って予算の支出先、使途の把握を行っている。</t>
    <rPh sb="0" eb="1">
      <t>カク</t>
    </rPh>
    <rPh sb="1" eb="3">
      <t>チホウ</t>
    </rPh>
    <rPh sb="3" eb="6">
      <t>セイビキョク</t>
    </rPh>
    <rPh sb="10" eb="12">
      <t>ヨサン</t>
    </rPh>
    <rPh sb="13" eb="15">
      <t>シッコウ</t>
    </rPh>
    <rPh sb="15" eb="17">
      <t>ジョウキョウ</t>
    </rPh>
    <rPh sb="18" eb="20">
      <t>ハアク</t>
    </rPh>
    <rPh sb="22" eb="24">
      <t>ホンショウ</t>
    </rPh>
    <rPh sb="29" eb="31">
      <t>チホウ</t>
    </rPh>
    <rPh sb="31" eb="34">
      <t>セイビキョク</t>
    </rPh>
    <rPh sb="34" eb="35">
      <t>トウ</t>
    </rPh>
    <rPh sb="38" eb="40">
      <t>ホウコク</t>
    </rPh>
    <rPh sb="41" eb="42">
      <t>モッ</t>
    </rPh>
    <rPh sb="44" eb="46">
      <t>ヨサン</t>
    </rPh>
    <rPh sb="47" eb="50">
      <t>シシュツサキ</t>
    </rPh>
    <rPh sb="51" eb="53">
      <t>シト</t>
    </rPh>
    <rPh sb="54" eb="56">
      <t>ハアク</t>
    </rPh>
    <rPh sb="57" eb="58">
      <t>オコナ</t>
    </rPh>
    <phoneticPr fontId="5"/>
  </si>
  <si>
    <t>事業実施にあたっては、コスト削減等に留意して作業を進めているところ。</t>
    <rPh sb="0" eb="2">
      <t>ジギョウ</t>
    </rPh>
    <rPh sb="2" eb="4">
      <t>ジッシ</t>
    </rPh>
    <rPh sb="14" eb="16">
      <t>サクゲン</t>
    </rPh>
    <rPh sb="16" eb="17">
      <t>トウ</t>
    </rPh>
    <rPh sb="18" eb="20">
      <t>リュウイ</t>
    </rPh>
    <rPh sb="22" eb="24">
      <t>サギョウ</t>
    </rPh>
    <rPh sb="25" eb="26">
      <t>スス</t>
    </rPh>
    <phoneticPr fontId="5"/>
  </si>
  <si>
    <t>クルーズ船受入を円滑化するための先導的事業検討業務</t>
    <rPh sb="4" eb="5">
      <t>フネ</t>
    </rPh>
    <rPh sb="5" eb="7">
      <t>ウケイ</t>
    </rPh>
    <rPh sb="8" eb="11">
      <t>エンカツカ</t>
    </rPh>
    <rPh sb="16" eb="19">
      <t>センドウテキ</t>
    </rPh>
    <rPh sb="19" eb="21">
      <t>ジギョウ</t>
    </rPh>
    <rPh sb="21" eb="23">
      <t>ケントウ</t>
    </rPh>
    <rPh sb="23" eb="25">
      <t>ギョウム</t>
    </rPh>
    <phoneticPr fontId="5"/>
  </si>
  <si>
    <t>法務省入国管理局の集計による外国人入国者数で概数（乗員除く）。</t>
    <phoneticPr fontId="5"/>
  </si>
  <si>
    <t>-</t>
    <phoneticPr fontId="5"/>
  </si>
  <si>
    <t>・観光立国実現に向けたアクション・プログラム2016（平成28年5月13日観光立国推進閣僚会議決定）
・明日の日本を支える観光ビジョン（平成28年3月30日取りまとめ）
・観光インフラ整備プログラム（平成28年12月27日取りまとめ）</t>
    <rPh sb="27" eb="29">
      <t>ヘイセイ</t>
    </rPh>
    <rPh sb="31" eb="32">
      <t>ネン</t>
    </rPh>
    <rPh sb="33" eb="34">
      <t>ツキ</t>
    </rPh>
    <rPh sb="36" eb="37">
      <t>ニチ</t>
    </rPh>
    <rPh sb="37" eb="39">
      <t>カンコウ</t>
    </rPh>
    <rPh sb="39" eb="41">
      <t>リッコク</t>
    </rPh>
    <rPh sb="41" eb="43">
      <t>スイシン</t>
    </rPh>
    <rPh sb="43" eb="45">
      <t>カクリョウ</t>
    </rPh>
    <rPh sb="45" eb="47">
      <t>カイギ</t>
    </rPh>
    <rPh sb="47" eb="49">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</si>
</sst>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154781</xdr:colOff>
      <xdr:row>739</xdr:row>
      <xdr:rowOff>166685</xdr:rowOff>
    </xdr:from>
    <xdr:to>
      <xdr:col>43</xdr:col>
      <xdr:colOff>133349</xdr:colOff>
      <xdr:row>768</xdr:row>
      <xdr:rowOff>271460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4031" y="40290748"/>
          <a:ext cx="7062787" cy="10927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493</v>
      </c>
      <c r="AP2" s="961"/>
      <c r="AQ2" s="961"/>
      <c r="AR2" s="86" t="str">
        <f>IF(OR(AO2="　", AO2=""), "", "-")</f>
        <v/>
      </c>
      <c r="AS2" s="962">
        <v>227</v>
      </c>
      <c r="AT2" s="962"/>
      <c r="AU2" s="962"/>
      <c r="AV2" s="52" t="str">
        <f>IF(AW2="", "", "-")</f>
        <v/>
      </c>
      <c r="AW2" s="934"/>
      <c r="AX2" s="934"/>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557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74</v>
      </c>
      <c r="H5" s="864"/>
      <c r="I5" s="864"/>
      <c r="J5" s="864"/>
      <c r="K5" s="864"/>
      <c r="L5" s="864"/>
      <c r="M5" s="865" t="s">
        <v>67</v>
      </c>
      <c r="N5" s="866"/>
      <c r="O5" s="866"/>
      <c r="P5" s="866"/>
      <c r="Q5" s="866"/>
      <c r="R5" s="867"/>
      <c r="S5" s="868" t="s">
        <v>78</v>
      </c>
      <c r="T5" s="864"/>
      <c r="U5" s="864"/>
      <c r="V5" s="864"/>
      <c r="W5" s="864"/>
      <c r="X5" s="869"/>
      <c r="Y5" s="719" t="s">
        <v>3</v>
      </c>
      <c r="Z5" s="555"/>
      <c r="AA5" s="555"/>
      <c r="AB5" s="555"/>
      <c r="AC5" s="555"/>
      <c r="AD5" s="556"/>
      <c r="AE5" s="720" t="s">
        <v>558</v>
      </c>
      <c r="AF5" s="720"/>
      <c r="AG5" s="720"/>
      <c r="AH5" s="720"/>
      <c r="AI5" s="720"/>
      <c r="AJ5" s="720"/>
      <c r="AK5" s="720"/>
      <c r="AL5" s="720"/>
      <c r="AM5" s="720"/>
      <c r="AN5" s="720"/>
      <c r="AO5" s="720"/>
      <c r="AP5" s="721"/>
      <c r="AQ5" s="722" t="s">
        <v>559</v>
      </c>
      <c r="AR5" s="723"/>
      <c r="AS5" s="723"/>
      <c r="AT5" s="723"/>
      <c r="AU5" s="723"/>
      <c r="AV5" s="723"/>
      <c r="AW5" s="723"/>
      <c r="AX5" s="724"/>
    </row>
    <row r="6" spans="1:50" ht="26.25"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90" customHeight="1" x14ac:dyDescent="0.15">
      <c r="A7" s="512" t="s">
        <v>23</v>
      </c>
      <c r="B7" s="513"/>
      <c r="C7" s="513"/>
      <c r="D7" s="513"/>
      <c r="E7" s="513"/>
      <c r="F7" s="514"/>
      <c r="G7" s="515" t="s">
        <v>547</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617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391</v>
      </c>
      <c r="B8" s="513"/>
      <c r="C8" s="513"/>
      <c r="D8" s="513"/>
      <c r="E8" s="513"/>
      <c r="F8" s="514"/>
      <c r="G8" s="963" t="str">
        <f>入力規則等!A26</f>
        <v>海洋政策、観光立国、地方創生</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7.75" customHeight="1" x14ac:dyDescent="0.15">
      <c r="A9" s="873" t="s">
        <v>24</v>
      </c>
      <c r="B9" s="874"/>
      <c r="C9" s="874"/>
      <c r="D9" s="874"/>
      <c r="E9" s="874"/>
      <c r="F9" s="874"/>
      <c r="G9" s="875" t="s">
        <v>560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1.5" customHeight="1" x14ac:dyDescent="0.15">
      <c r="A10" s="679" t="s">
        <v>31</v>
      </c>
      <c r="B10" s="680"/>
      <c r="C10" s="680"/>
      <c r="D10" s="680"/>
      <c r="E10" s="680"/>
      <c r="F10" s="680"/>
      <c r="G10" s="771" t="s">
        <v>561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2.25" customHeight="1" x14ac:dyDescent="0.15">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t="s">
        <v>562</v>
      </c>
      <c r="Q13" s="165"/>
      <c r="R13" s="165"/>
      <c r="S13" s="165"/>
      <c r="T13" s="165"/>
      <c r="U13" s="165"/>
      <c r="V13" s="166"/>
      <c r="W13" s="164">
        <v>47</v>
      </c>
      <c r="X13" s="165"/>
      <c r="Y13" s="165"/>
      <c r="Z13" s="165"/>
      <c r="AA13" s="165"/>
      <c r="AB13" s="165"/>
      <c r="AC13" s="166"/>
      <c r="AD13" s="164">
        <v>45</v>
      </c>
      <c r="AE13" s="165"/>
      <c r="AF13" s="165"/>
      <c r="AG13" s="165"/>
      <c r="AH13" s="165"/>
      <c r="AI13" s="165"/>
      <c r="AJ13" s="166"/>
      <c r="AK13" s="164">
        <v>8</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562</v>
      </c>
      <c r="Q14" s="165"/>
      <c r="R14" s="165"/>
      <c r="S14" s="165"/>
      <c r="T14" s="165"/>
      <c r="U14" s="165"/>
      <c r="V14" s="166"/>
      <c r="W14" s="164" t="s">
        <v>547</v>
      </c>
      <c r="X14" s="165"/>
      <c r="Y14" s="165"/>
      <c r="Z14" s="165"/>
      <c r="AA14" s="165"/>
      <c r="AB14" s="165"/>
      <c r="AC14" s="166"/>
      <c r="AD14" s="164" t="s">
        <v>547</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549</v>
      </c>
      <c r="Q15" s="165"/>
      <c r="R15" s="165"/>
      <c r="S15" s="165"/>
      <c r="T15" s="165"/>
      <c r="U15" s="165"/>
      <c r="V15" s="166"/>
      <c r="W15" s="164" t="s">
        <v>562</v>
      </c>
      <c r="X15" s="165"/>
      <c r="Y15" s="165"/>
      <c r="Z15" s="165"/>
      <c r="AA15" s="165"/>
      <c r="AB15" s="165"/>
      <c r="AC15" s="166"/>
      <c r="AD15" s="164" t="s">
        <v>562</v>
      </c>
      <c r="AE15" s="165"/>
      <c r="AF15" s="165"/>
      <c r="AG15" s="165"/>
      <c r="AH15" s="165"/>
      <c r="AI15" s="165"/>
      <c r="AJ15" s="166"/>
      <c r="AK15" s="164"/>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t="s">
        <v>562</v>
      </c>
      <c r="Q16" s="165"/>
      <c r="R16" s="165"/>
      <c r="S16" s="165"/>
      <c r="T16" s="165"/>
      <c r="U16" s="165"/>
      <c r="V16" s="166"/>
      <c r="W16" s="164" t="s">
        <v>562</v>
      </c>
      <c r="X16" s="165"/>
      <c r="Y16" s="165"/>
      <c r="Z16" s="165"/>
      <c r="AA16" s="165"/>
      <c r="AB16" s="165"/>
      <c r="AC16" s="166"/>
      <c r="AD16" s="164" t="s">
        <v>562</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547</v>
      </c>
      <c r="Q17" s="165"/>
      <c r="R17" s="165"/>
      <c r="S17" s="165"/>
      <c r="T17" s="165"/>
      <c r="U17" s="165"/>
      <c r="V17" s="166"/>
      <c r="W17" s="164" t="s">
        <v>547</v>
      </c>
      <c r="X17" s="165"/>
      <c r="Y17" s="165"/>
      <c r="Z17" s="165"/>
      <c r="AA17" s="165"/>
      <c r="AB17" s="165"/>
      <c r="AC17" s="166"/>
      <c r="AD17" s="164" t="s">
        <v>562</v>
      </c>
      <c r="AE17" s="165"/>
      <c r="AF17" s="165"/>
      <c r="AG17" s="165"/>
      <c r="AH17" s="165"/>
      <c r="AI17" s="165"/>
      <c r="AJ17" s="166"/>
      <c r="AK17" s="164" t="s">
        <v>547</v>
      </c>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0</v>
      </c>
      <c r="Q18" s="903"/>
      <c r="R18" s="903"/>
      <c r="S18" s="903"/>
      <c r="T18" s="903"/>
      <c r="U18" s="903"/>
      <c r="V18" s="904"/>
      <c r="W18" s="902">
        <f>SUM(W13:AC17)</f>
        <v>47</v>
      </c>
      <c r="X18" s="903"/>
      <c r="Y18" s="903"/>
      <c r="Z18" s="903"/>
      <c r="AA18" s="903"/>
      <c r="AB18" s="903"/>
      <c r="AC18" s="904"/>
      <c r="AD18" s="902">
        <f>SUM(AD13:AJ17)</f>
        <v>45</v>
      </c>
      <c r="AE18" s="903"/>
      <c r="AF18" s="903"/>
      <c r="AG18" s="903"/>
      <c r="AH18" s="903"/>
      <c r="AI18" s="903"/>
      <c r="AJ18" s="904"/>
      <c r="AK18" s="902">
        <f>SUM(AK13:AQ16)</f>
        <v>8</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t="s">
        <v>562</v>
      </c>
      <c r="Q19" s="165"/>
      <c r="R19" s="165"/>
      <c r="S19" s="165"/>
      <c r="T19" s="165"/>
      <c r="U19" s="165"/>
      <c r="V19" s="166"/>
      <c r="W19" s="164">
        <v>45</v>
      </c>
      <c r="X19" s="165"/>
      <c r="Y19" s="165"/>
      <c r="Z19" s="165"/>
      <c r="AA19" s="165"/>
      <c r="AB19" s="165"/>
      <c r="AC19" s="166"/>
      <c r="AD19" s="164">
        <v>45</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t="str">
        <f>IF(P18=0, "-", SUM(P19)/P18)</f>
        <v>-</v>
      </c>
      <c r="Q20" s="333"/>
      <c r="R20" s="333"/>
      <c r="S20" s="333"/>
      <c r="T20" s="333"/>
      <c r="U20" s="333"/>
      <c r="V20" s="333"/>
      <c r="W20" s="333">
        <f t="shared" ref="W20" si="0">IF(W18=0, "-", SUM(W19)/W18)</f>
        <v>0.95744680851063835</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507</v>
      </c>
      <c r="H21" s="332"/>
      <c r="I21" s="332"/>
      <c r="J21" s="332"/>
      <c r="K21" s="332"/>
      <c r="L21" s="332"/>
      <c r="M21" s="332"/>
      <c r="N21" s="332"/>
      <c r="O21" s="332"/>
      <c r="P21" s="333" t="e">
        <f>IF(P19=0, "-", SUM(P19)/SUM(P13,P14))</f>
        <v>#DIV/0!</v>
      </c>
      <c r="Q21" s="333"/>
      <c r="R21" s="333"/>
      <c r="S21" s="333"/>
      <c r="T21" s="333"/>
      <c r="U21" s="333"/>
      <c r="V21" s="333"/>
      <c r="W21" s="333">
        <f t="shared" ref="W21" si="2">IF(W19=0, "-", SUM(W19)/SUM(W13,W14))</f>
        <v>0.95744680851063835</v>
      </c>
      <c r="X21" s="333"/>
      <c r="Y21" s="333"/>
      <c r="Z21" s="333"/>
      <c r="AA21" s="333"/>
      <c r="AB21" s="333"/>
      <c r="AC21" s="333"/>
      <c r="AD21" s="333">
        <f t="shared" ref="AD21" si="3">IF(AD19=0, "-", SUM(AD19)/SUM(AD13,AD14))</f>
        <v>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484</v>
      </c>
      <c r="B22" s="989"/>
      <c r="C22" s="989"/>
      <c r="D22" s="989"/>
      <c r="E22" s="989"/>
      <c r="F22" s="990"/>
      <c r="G22" s="975" t="s">
        <v>482</v>
      </c>
      <c r="H22" s="216"/>
      <c r="I22" s="216"/>
      <c r="J22" s="216"/>
      <c r="K22" s="216"/>
      <c r="L22" s="216"/>
      <c r="M22" s="216"/>
      <c r="N22" s="216"/>
      <c r="O22" s="217"/>
      <c r="P22" s="965" t="s">
        <v>481</v>
      </c>
      <c r="Q22" s="216"/>
      <c r="R22" s="216"/>
      <c r="S22" s="216"/>
      <c r="T22" s="216"/>
      <c r="U22" s="216"/>
      <c r="V22" s="217"/>
      <c r="W22" s="965" t="s">
        <v>480</v>
      </c>
      <c r="X22" s="216"/>
      <c r="Y22" s="216"/>
      <c r="Z22" s="216"/>
      <c r="AA22" s="216"/>
      <c r="AB22" s="216"/>
      <c r="AC22" s="217"/>
      <c r="AD22" s="965" t="s">
        <v>479</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36.75" customHeight="1" x14ac:dyDescent="0.15">
      <c r="A23" s="991"/>
      <c r="B23" s="992"/>
      <c r="C23" s="992"/>
      <c r="D23" s="992"/>
      <c r="E23" s="992"/>
      <c r="F23" s="993"/>
      <c r="G23" s="976" t="s">
        <v>564</v>
      </c>
      <c r="H23" s="977"/>
      <c r="I23" s="977"/>
      <c r="J23" s="977"/>
      <c r="K23" s="977"/>
      <c r="L23" s="977"/>
      <c r="M23" s="977"/>
      <c r="N23" s="977"/>
      <c r="O23" s="978"/>
      <c r="P23" s="942">
        <v>7</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31.5" customHeight="1" x14ac:dyDescent="0.15">
      <c r="A24" s="991"/>
      <c r="B24" s="992"/>
      <c r="C24" s="992"/>
      <c r="D24" s="992"/>
      <c r="E24" s="992"/>
      <c r="F24" s="993"/>
      <c r="G24" s="979" t="s">
        <v>563</v>
      </c>
      <c r="H24" s="980"/>
      <c r="I24" s="980"/>
      <c r="J24" s="980"/>
      <c r="K24" s="980"/>
      <c r="L24" s="980"/>
      <c r="M24" s="980"/>
      <c r="N24" s="980"/>
      <c r="O24" s="981"/>
      <c r="P24" s="164">
        <v>1</v>
      </c>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7.25"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4.2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6.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487</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483</v>
      </c>
      <c r="H29" s="986"/>
      <c r="I29" s="986"/>
      <c r="J29" s="986"/>
      <c r="K29" s="986"/>
      <c r="L29" s="986"/>
      <c r="M29" s="986"/>
      <c r="N29" s="986"/>
      <c r="O29" s="987"/>
      <c r="P29" s="957">
        <f>AK13</f>
        <v>8</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500</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549</v>
      </c>
      <c r="AR31" s="196"/>
      <c r="AS31" s="148" t="s">
        <v>357</v>
      </c>
      <c r="AT31" s="149"/>
      <c r="AU31" s="195">
        <v>32</v>
      </c>
      <c r="AV31" s="195"/>
      <c r="AW31" s="430" t="s">
        <v>301</v>
      </c>
      <c r="AX31" s="431"/>
    </row>
    <row r="32" spans="1:50" ht="23.25" customHeight="1" x14ac:dyDescent="0.15">
      <c r="A32" s="435"/>
      <c r="B32" s="433"/>
      <c r="C32" s="433"/>
      <c r="D32" s="433"/>
      <c r="E32" s="433"/>
      <c r="F32" s="434"/>
      <c r="G32" s="576" t="s">
        <v>565</v>
      </c>
      <c r="H32" s="577"/>
      <c r="I32" s="577"/>
      <c r="J32" s="577"/>
      <c r="K32" s="577"/>
      <c r="L32" s="577"/>
      <c r="M32" s="577"/>
      <c r="N32" s="577"/>
      <c r="O32" s="578"/>
      <c r="P32" s="103" t="s">
        <v>566</v>
      </c>
      <c r="Q32" s="103"/>
      <c r="R32" s="103"/>
      <c r="S32" s="103"/>
      <c r="T32" s="103"/>
      <c r="U32" s="103"/>
      <c r="V32" s="103"/>
      <c r="W32" s="103"/>
      <c r="X32" s="104"/>
      <c r="Y32" s="498" t="s">
        <v>13</v>
      </c>
      <c r="Z32" s="545"/>
      <c r="AA32" s="546"/>
      <c r="AB32" s="483" t="s">
        <v>586</v>
      </c>
      <c r="AC32" s="483"/>
      <c r="AD32" s="483"/>
      <c r="AE32" s="266">
        <v>41.6</v>
      </c>
      <c r="AF32" s="214"/>
      <c r="AG32" s="214"/>
      <c r="AH32" s="214"/>
      <c r="AI32" s="266">
        <v>111.6</v>
      </c>
      <c r="AJ32" s="214"/>
      <c r="AK32" s="214"/>
      <c r="AL32" s="214"/>
      <c r="AM32" s="266">
        <v>199.2</v>
      </c>
      <c r="AN32" s="214"/>
      <c r="AO32" s="214"/>
      <c r="AP32" s="214"/>
      <c r="AQ32" s="362" t="s">
        <v>549</v>
      </c>
      <c r="AR32" s="203"/>
      <c r="AS32" s="203"/>
      <c r="AT32" s="366"/>
      <c r="AU32" s="214" t="s">
        <v>549</v>
      </c>
      <c r="AV32" s="214"/>
      <c r="AW32" s="214"/>
      <c r="AX32" s="215"/>
    </row>
    <row r="33" spans="1:50" ht="23.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586</v>
      </c>
      <c r="AC33" s="537"/>
      <c r="AD33" s="537"/>
      <c r="AE33" s="266" t="s">
        <v>556</v>
      </c>
      <c r="AF33" s="214"/>
      <c r="AG33" s="214"/>
      <c r="AH33" s="214"/>
      <c r="AI33" s="266" t="s">
        <v>616</v>
      </c>
      <c r="AJ33" s="214"/>
      <c r="AK33" s="214"/>
      <c r="AL33" s="214"/>
      <c r="AM33" s="266" t="s">
        <v>609</v>
      </c>
      <c r="AN33" s="214"/>
      <c r="AO33" s="214"/>
      <c r="AP33" s="214"/>
      <c r="AQ33" s="362" t="s">
        <v>549</v>
      </c>
      <c r="AR33" s="203"/>
      <c r="AS33" s="203"/>
      <c r="AT33" s="366"/>
      <c r="AU33" s="214">
        <v>500</v>
      </c>
      <c r="AV33" s="214"/>
      <c r="AW33" s="214"/>
      <c r="AX33" s="215"/>
    </row>
    <row r="34" spans="1:50" ht="24"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556</v>
      </c>
      <c r="AF34" s="214"/>
      <c r="AG34" s="214"/>
      <c r="AH34" s="214"/>
      <c r="AI34" s="266" t="s">
        <v>616</v>
      </c>
      <c r="AJ34" s="214"/>
      <c r="AK34" s="214"/>
      <c r="AL34" s="214"/>
      <c r="AM34" s="266" t="s">
        <v>609</v>
      </c>
      <c r="AN34" s="214"/>
      <c r="AO34" s="214"/>
      <c r="AP34" s="214"/>
      <c r="AQ34" s="362" t="s">
        <v>549</v>
      </c>
      <c r="AR34" s="203"/>
      <c r="AS34" s="203"/>
      <c r="AT34" s="366"/>
      <c r="AU34" s="214" t="s">
        <v>549</v>
      </c>
      <c r="AV34" s="214"/>
      <c r="AW34" s="214"/>
      <c r="AX34" s="215"/>
    </row>
    <row r="35" spans="1:50" ht="36" customHeight="1" x14ac:dyDescent="0.15">
      <c r="A35" s="226" t="s">
        <v>537</v>
      </c>
      <c r="B35" s="227"/>
      <c r="C35" s="227"/>
      <c r="D35" s="227"/>
      <c r="E35" s="227"/>
      <c r="F35" s="228"/>
      <c r="G35" s="232" t="s">
        <v>615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500</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549</v>
      </c>
      <c r="AR38" s="196"/>
      <c r="AS38" s="148" t="s">
        <v>357</v>
      </c>
      <c r="AT38" s="149"/>
      <c r="AU38" s="195">
        <v>32</v>
      </c>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t="s">
        <v>550</v>
      </c>
      <c r="AC39" s="483"/>
      <c r="AD39" s="483"/>
      <c r="AE39" s="266"/>
      <c r="AF39" s="214"/>
      <c r="AG39" s="214"/>
      <c r="AH39" s="214"/>
      <c r="AI39" s="266"/>
      <c r="AJ39" s="214"/>
      <c r="AK39" s="214"/>
      <c r="AL39" s="214"/>
      <c r="AM39" s="266"/>
      <c r="AN39" s="214"/>
      <c r="AO39" s="214"/>
      <c r="AP39" s="214"/>
      <c r="AQ39" s="362" t="s">
        <v>549</v>
      </c>
      <c r="AR39" s="203"/>
      <c r="AS39" s="203"/>
      <c r="AT39" s="366"/>
      <c r="AU39" s="214" t="s">
        <v>549</v>
      </c>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550</v>
      </c>
      <c r="AC40" s="537"/>
      <c r="AD40" s="537"/>
      <c r="AE40" s="266"/>
      <c r="AF40" s="214"/>
      <c r="AG40" s="214"/>
      <c r="AH40" s="214"/>
      <c r="AI40" s="266"/>
      <c r="AJ40" s="214"/>
      <c r="AK40" s="214"/>
      <c r="AL40" s="214"/>
      <c r="AM40" s="266"/>
      <c r="AN40" s="214"/>
      <c r="AO40" s="214"/>
      <c r="AP40" s="214"/>
      <c r="AQ40" s="362" t="s">
        <v>549</v>
      </c>
      <c r="AR40" s="203"/>
      <c r="AS40" s="203"/>
      <c r="AT40" s="366"/>
      <c r="AU40" s="214">
        <v>5</v>
      </c>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t="s">
        <v>549</v>
      </c>
      <c r="AR41" s="203"/>
      <c r="AS41" s="203"/>
      <c r="AT41" s="366"/>
      <c r="AU41" s="214" t="s">
        <v>549</v>
      </c>
      <c r="AV41" s="214"/>
      <c r="AW41" s="214"/>
      <c r="AX41" s="215"/>
    </row>
    <row r="42" spans="1:50" ht="23.25" hidden="1"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500</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501</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496</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499</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527</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527</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3.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528</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508</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526</v>
      </c>
      <c r="X70" s="274"/>
      <c r="Y70" s="263" t="s">
        <v>13</v>
      </c>
      <c r="Z70" s="263"/>
      <c r="AA70" s="264"/>
      <c r="AB70" s="265" t="s">
        <v>527</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1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527</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528</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501</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75" hidden="1" customHeight="1" x14ac:dyDescent="0.15">
      <c r="A78" s="339" t="s">
        <v>540</v>
      </c>
      <c r="B78" s="340"/>
      <c r="C78" s="340"/>
      <c r="D78" s="340"/>
      <c r="E78" s="337" t="s">
        <v>466</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495</v>
      </c>
      <c r="AP79" s="286"/>
      <c r="AQ79" s="286"/>
      <c r="AR79" s="90" t="s">
        <v>493</v>
      </c>
      <c r="AS79" s="285"/>
      <c r="AT79" s="286"/>
      <c r="AU79" s="286"/>
      <c r="AV79" s="286"/>
      <c r="AW79" s="286"/>
      <c r="AX79" s="971"/>
    </row>
    <row r="80" spans="1:50" ht="18.75" hidden="1" customHeight="1" x14ac:dyDescent="0.15">
      <c r="A80" s="888"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503</v>
      </c>
      <c r="AR100" s="313"/>
      <c r="AS100" s="313"/>
      <c r="AT100" s="314"/>
      <c r="AU100" s="312" t="s">
        <v>504</v>
      </c>
      <c r="AV100" s="313"/>
      <c r="AW100" s="313"/>
      <c r="AX100" s="315"/>
    </row>
    <row r="101" spans="1:60" ht="20.25" customHeight="1" x14ac:dyDescent="0.15">
      <c r="A101" s="457"/>
      <c r="B101" s="458"/>
      <c r="C101" s="458"/>
      <c r="D101" s="458"/>
      <c r="E101" s="458"/>
      <c r="F101" s="459"/>
      <c r="G101" s="103" t="s">
        <v>567</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587</v>
      </c>
      <c r="AC101" s="483"/>
      <c r="AD101" s="483"/>
      <c r="AE101" s="266" t="s">
        <v>547</v>
      </c>
      <c r="AF101" s="214"/>
      <c r="AG101" s="214"/>
      <c r="AH101" s="267"/>
      <c r="AI101" s="266">
        <v>3</v>
      </c>
      <c r="AJ101" s="214"/>
      <c r="AK101" s="214"/>
      <c r="AL101" s="267"/>
      <c r="AM101" s="266">
        <v>2</v>
      </c>
      <c r="AN101" s="214"/>
      <c r="AO101" s="214"/>
      <c r="AP101" s="267"/>
      <c r="AQ101" s="266" t="s">
        <v>609</v>
      </c>
      <c r="AR101" s="214"/>
      <c r="AS101" s="214"/>
      <c r="AT101" s="267"/>
      <c r="AU101" s="266" t="s">
        <v>609</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587</v>
      </c>
      <c r="AC102" s="483"/>
      <c r="AD102" s="483"/>
      <c r="AE102" s="453" t="s">
        <v>547</v>
      </c>
      <c r="AF102" s="453"/>
      <c r="AG102" s="453"/>
      <c r="AH102" s="453"/>
      <c r="AI102" s="453">
        <v>3</v>
      </c>
      <c r="AJ102" s="453"/>
      <c r="AK102" s="453"/>
      <c r="AL102" s="453"/>
      <c r="AM102" s="453">
        <v>2</v>
      </c>
      <c r="AN102" s="453"/>
      <c r="AO102" s="453"/>
      <c r="AP102" s="453"/>
      <c r="AQ102" s="218">
        <v>1</v>
      </c>
      <c r="AR102" s="219"/>
      <c r="AS102" s="219"/>
      <c r="AT102" s="316"/>
      <c r="AU102" s="218" t="s">
        <v>609</v>
      </c>
      <c r="AV102" s="219"/>
      <c r="AW102" s="219"/>
      <c r="AX102" s="316"/>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503</v>
      </c>
      <c r="AR103" s="292"/>
      <c r="AS103" s="292"/>
      <c r="AT103" s="317"/>
      <c r="AU103" s="291" t="s">
        <v>504</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503</v>
      </c>
      <c r="AR106" s="292"/>
      <c r="AS106" s="292"/>
      <c r="AT106" s="317"/>
      <c r="AU106" s="291" t="s">
        <v>504</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503</v>
      </c>
      <c r="AR109" s="292"/>
      <c r="AS109" s="292"/>
      <c r="AT109" s="317"/>
      <c r="AU109" s="291" t="s">
        <v>504</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503</v>
      </c>
      <c r="AR112" s="948"/>
      <c r="AS112" s="948"/>
      <c r="AT112" s="949"/>
      <c r="AU112" s="291" t="s">
        <v>504</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568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588</v>
      </c>
      <c r="AC116" s="485"/>
      <c r="AD116" s="486"/>
      <c r="AE116" s="453" t="s">
        <v>547</v>
      </c>
      <c r="AF116" s="453"/>
      <c r="AG116" s="453"/>
      <c r="AH116" s="453"/>
      <c r="AI116" s="453">
        <v>15</v>
      </c>
      <c r="AJ116" s="453"/>
      <c r="AK116" s="453"/>
      <c r="AL116" s="453"/>
      <c r="AM116" s="453">
        <v>22.5</v>
      </c>
      <c r="AN116" s="453"/>
      <c r="AO116" s="453"/>
      <c r="AP116" s="453"/>
      <c r="AQ116" s="266">
        <v>8</v>
      </c>
      <c r="AR116" s="214"/>
      <c r="AS116" s="214"/>
      <c r="AT116" s="214"/>
      <c r="AU116" s="214"/>
      <c r="AV116" s="214"/>
      <c r="AW116" s="214"/>
      <c r="AX116" s="215"/>
    </row>
    <row r="117" spans="1:50" ht="40.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589</v>
      </c>
      <c r="AC117" s="500"/>
      <c r="AD117" s="501"/>
      <c r="AE117" s="549" t="s">
        <v>547</v>
      </c>
      <c r="AF117" s="549"/>
      <c r="AG117" s="549"/>
      <c r="AH117" s="549"/>
      <c r="AI117" s="549" t="s">
        <v>569</v>
      </c>
      <c r="AJ117" s="549"/>
      <c r="AK117" s="549"/>
      <c r="AL117" s="549"/>
      <c r="AM117" s="549" t="s">
        <v>610</v>
      </c>
      <c r="AN117" s="549"/>
      <c r="AO117" s="549"/>
      <c r="AP117" s="549"/>
      <c r="AQ117" s="549" t="s">
        <v>611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42" t="s">
        <v>371</v>
      </c>
      <c r="B130" s="239"/>
      <c r="C130" s="238" t="s">
        <v>368</v>
      </c>
      <c r="D130" s="239"/>
      <c r="E130" s="129" t="s">
        <v>401</v>
      </c>
      <c r="F130" s="130"/>
      <c r="G130" s="131" t="s">
        <v>551</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552</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549</v>
      </c>
      <c r="AR133" s="195"/>
      <c r="AS133" s="148" t="s">
        <v>357</v>
      </c>
      <c r="AT133" s="149"/>
      <c r="AU133" s="196">
        <v>32</v>
      </c>
      <c r="AV133" s="196"/>
      <c r="AW133" s="148" t="s">
        <v>301</v>
      </c>
      <c r="AX133" s="187"/>
    </row>
    <row r="134" spans="1:50" ht="39.75" customHeight="1" x14ac:dyDescent="0.15">
      <c r="A134" s="243"/>
      <c r="B134" s="240"/>
      <c r="C134" s="140"/>
      <c r="D134" s="240"/>
      <c r="E134" s="140"/>
      <c r="F134" s="141"/>
      <c r="G134" s="102" t="s">
        <v>584</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590</v>
      </c>
      <c r="AC134" s="201"/>
      <c r="AD134" s="201"/>
      <c r="AE134" s="202">
        <v>41.6</v>
      </c>
      <c r="AF134" s="203"/>
      <c r="AG134" s="203"/>
      <c r="AH134" s="203"/>
      <c r="AI134" s="202">
        <v>111.6</v>
      </c>
      <c r="AJ134" s="203"/>
      <c r="AK134" s="203"/>
      <c r="AL134" s="203"/>
      <c r="AM134" s="202">
        <v>199.2</v>
      </c>
      <c r="AN134" s="203"/>
      <c r="AO134" s="203"/>
      <c r="AP134" s="203"/>
      <c r="AQ134" s="202" t="s">
        <v>549</v>
      </c>
      <c r="AR134" s="203"/>
      <c r="AS134" s="203"/>
      <c r="AT134" s="203"/>
      <c r="AU134" s="202" t="s">
        <v>549</v>
      </c>
      <c r="AV134" s="203"/>
      <c r="AW134" s="203"/>
      <c r="AX134" s="204"/>
    </row>
    <row r="135" spans="1:50" ht="39.7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590</v>
      </c>
      <c r="AC135" s="209"/>
      <c r="AD135" s="209"/>
      <c r="AE135" s="202" t="s">
        <v>547</v>
      </c>
      <c r="AF135" s="203"/>
      <c r="AG135" s="203"/>
      <c r="AH135" s="203"/>
      <c r="AI135" s="202" t="s">
        <v>547</v>
      </c>
      <c r="AJ135" s="203"/>
      <c r="AK135" s="203"/>
      <c r="AL135" s="203"/>
      <c r="AM135" s="202" t="s">
        <v>609</v>
      </c>
      <c r="AN135" s="203"/>
      <c r="AO135" s="203"/>
      <c r="AP135" s="203"/>
      <c r="AQ135" s="202" t="s">
        <v>549</v>
      </c>
      <c r="AR135" s="203"/>
      <c r="AS135" s="203"/>
      <c r="AT135" s="203"/>
      <c r="AU135" s="202">
        <v>500</v>
      </c>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t="s">
        <v>549</v>
      </c>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t="s">
        <v>553</v>
      </c>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t="s">
        <v>553</v>
      </c>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t="s">
        <v>549</v>
      </c>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t="s">
        <v>554</v>
      </c>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t="s">
        <v>555</v>
      </c>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485</v>
      </c>
      <c r="R152" s="171"/>
      <c r="S152" s="171"/>
      <c r="T152" s="171"/>
      <c r="U152" s="171"/>
      <c r="V152" s="171"/>
      <c r="W152" s="171"/>
      <c r="X152" s="171"/>
      <c r="Y152" s="171"/>
      <c r="Z152" s="171"/>
      <c r="AA152" s="171"/>
      <c r="AB152" s="172" t="s">
        <v>486</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485</v>
      </c>
      <c r="R159" s="171"/>
      <c r="S159" s="171"/>
      <c r="T159" s="171"/>
      <c r="U159" s="171"/>
      <c r="V159" s="171"/>
      <c r="W159" s="171"/>
      <c r="X159" s="171"/>
      <c r="Y159" s="171"/>
      <c r="Z159" s="171"/>
      <c r="AA159" s="171"/>
      <c r="AB159" s="172" t="s">
        <v>486</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485</v>
      </c>
      <c r="R166" s="171"/>
      <c r="S166" s="171"/>
      <c r="T166" s="171"/>
      <c r="U166" s="171"/>
      <c r="V166" s="171"/>
      <c r="W166" s="171"/>
      <c r="X166" s="171"/>
      <c r="Y166" s="171"/>
      <c r="Z166" s="171"/>
      <c r="AA166" s="171"/>
      <c r="AB166" s="172" t="s">
        <v>486</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485</v>
      </c>
      <c r="R173" s="171"/>
      <c r="S173" s="171"/>
      <c r="T173" s="171"/>
      <c r="U173" s="171"/>
      <c r="V173" s="171"/>
      <c r="W173" s="171"/>
      <c r="X173" s="171"/>
      <c r="Y173" s="171"/>
      <c r="Z173" s="171"/>
      <c r="AA173" s="171"/>
      <c r="AB173" s="172" t="s">
        <v>486</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485</v>
      </c>
      <c r="R180" s="171"/>
      <c r="S180" s="171"/>
      <c r="T180" s="171"/>
      <c r="U180" s="171"/>
      <c r="V180" s="171"/>
      <c r="W180" s="171"/>
      <c r="X180" s="171"/>
      <c r="Y180" s="171"/>
      <c r="Z180" s="171"/>
      <c r="AA180" s="171"/>
      <c r="AB180" s="172" t="s">
        <v>486</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585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48"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485</v>
      </c>
      <c r="R212" s="171"/>
      <c r="S212" s="171"/>
      <c r="T212" s="171"/>
      <c r="U212" s="171"/>
      <c r="V212" s="171"/>
      <c r="W212" s="171"/>
      <c r="X212" s="171"/>
      <c r="Y212" s="171"/>
      <c r="Z212" s="171"/>
      <c r="AA212" s="171"/>
      <c r="AB212" s="172" t="s">
        <v>486</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485</v>
      </c>
      <c r="R219" s="171"/>
      <c r="S219" s="171"/>
      <c r="T219" s="171"/>
      <c r="U219" s="171"/>
      <c r="V219" s="171"/>
      <c r="W219" s="171"/>
      <c r="X219" s="171"/>
      <c r="Y219" s="171"/>
      <c r="Z219" s="171"/>
      <c r="AA219" s="171"/>
      <c r="AB219" s="172" t="s">
        <v>486</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485</v>
      </c>
      <c r="R226" s="171"/>
      <c r="S226" s="171"/>
      <c r="T226" s="171"/>
      <c r="U226" s="171"/>
      <c r="V226" s="171"/>
      <c r="W226" s="171"/>
      <c r="X226" s="171"/>
      <c r="Y226" s="171"/>
      <c r="Z226" s="171"/>
      <c r="AA226" s="171"/>
      <c r="AB226" s="172" t="s">
        <v>486</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485</v>
      </c>
      <c r="R233" s="171"/>
      <c r="S233" s="171"/>
      <c r="T233" s="171"/>
      <c r="U233" s="171"/>
      <c r="V233" s="171"/>
      <c r="W233" s="171"/>
      <c r="X233" s="171"/>
      <c r="Y233" s="171"/>
      <c r="Z233" s="171"/>
      <c r="AA233" s="171"/>
      <c r="AB233" s="172" t="s">
        <v>486</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485</v>
      </c>
      <c r="R240" s="171"/>
      <c r="S240" s="171"/>
      <c r="T240" s="171"/>
      <c r="U240" s="171"/>
      <c r="V240" s="171"/>
      <c r="W240" s="171"/>
      <c r="X240" s="171"/>
      <c r="Y240" s="171"/>
      <c r="Z240" s="171"/>
      <c r="AA240" s="171"/>
      <c r="AB240" s="172" t="s">
        <v>486</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485</v>
      </c>
      <c r="R272" s="171"/>
      <c r="S272" s="171"/>
      <c r="T272" s="171"/>
      <c r="U272" s="171"/>
      <c r="V272" s="171"/>
      <c r="W272" s="171"/>
      <c r="X272" s="171"/>
      <c r="Y272" s="171"/>
      <c r="Z272" s="171"/>
      <c r="AA272" s="171"/>
      <c r="AB272" s="172" t="s">
        <v>486</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485</v>
      </c>
      <c r="R279" s="171"/>
      <c r="S279" s="171"/>
      <c r="T279" s="171"/>
      <c r="U279" s="171"/>
      <c r="V279" s="171"/>
      <c r="W279" s="171"/>
      <c r="X279" s="171"/>
      <c r="Y279" s="171"/>
      <c r="Z279" s="171"/>
      <c r="AA279" s="171"/>
      <c r="AB279" s="172" t="s">
        <v>486</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485</v>
      </c>
      <c r="R286" s="171"/>
      <c r="S286" s="171"/>
      <c r="T286" s="171"/>
      <c r="U286" s="171"/>
      <c r="V286" s="171"/>
      <c r="W286" s="171"/>
      <c r="X286" s="171"/>
      <c r="Y286" s="171"/>
      <c r="Z286" s="171"/>
      <c r="AA286" s="171"/>
      <c r="AB286" s="172" t="s">
        <v>486</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485</v>
      </c>
      <c r="R293" s="171"/>
      <c r="S293" s="171"/>
      <c r="T293" s="171"/>
      <c r="U293" s="171"/>
      <c r="V293" s="171"/>
      <c r="W293" s="171"/>
      <c r="X293" s="171"/>
      <c r="Y293" s="171"/>
      <c r="Z293" s="171"/>
      <c r="AA293" s="171"/>
      <c r="AB293" s="172" t="s">
        <v>486</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485</v>
      </c>
      <c r="R300" s="171"/>
      <c r="S300" s="171"/>
      <c r="T300" s="171"/>
      <c r="U300" s="171"/>
      <c r="V300" s="171"/>
      <c r="W300" s="171"/>
      <c r="X300" s="171"/>
      <c r="Y300" s="171"/>
      <c r="Z300" s="171"/>
      <c r="AA300" s="171"/>
      <c r="AB300" s="172" t="s">
        <v>486</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485</v>
      </c>
      <c r="R332" s="171"/>
      <c r="S332" s="171"/>
      <c r="T332" s="171"/>
      <c r="U332" s="171"/>
      <c r="V332" s="171"/>
      <c r="W332" s="171"/>
      <c r="X332" s="171"/>
      <c r="Y332" s="171"/>
      <c r="Z332" s="171"/>
      <c r="AA332" s="171"/>
      <c r="AB332" s="172" t="s">
        <v>486</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485</v>
      </c>
      <c r="R339" s="171"/>
      <c r="S339" s="171"/>
      <c r="T339" s="171"/>
      <c r="U339" s="171"/>
      <c r="V339" s="171"/>
      <c r="W339" s="171"/>
      <c r="X339" s="171"/>
      <c r="Y339" s="171"/>
      <c r="Z339" s="171"/>
      <c r="AA339" s="171"/>
      <c r="AB339" s="172" t="s">
        <v>486</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485</v>
      </c>
      <c r="R346" s="171"/>
      <c r="S346" s="171"/>
      <c r="T346" s="171"/>
      <c r="U346" s="171"/>
      <c r="V346" s="171"/>
      <c r="W346" s="171"/>
      <c r="X346" s="171"/>
      <c r="Y346" s="171"/>
      <c r="Z346" s="171"/>
      <c r="AA346" s="171"/>
      <c r="AB346" s="172" t="s">
        <v>486</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485</v>
      </c>
      <c r="R353" s="171"/>
      <c r="S353" s="171"/>
      <c r="T353" s="171"/>
      <c r="U353" s="171"/>
      <c r="V353" s="171"/>
      <c r="W353" s="171"/>
      <c r="X353" s="171"/>
      <c r="Y353" s="171"/>
      <c r="Z353" s="171"/>
      <c r="AA353" s="171"/>
      <c r="AB353" s="172" t="s">
        <v>486</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485</v>
      </c>
      <c r="R360" s="171"/>
      <c r="S360" s="171"/>
      <c r="T360" s="171"/>
      <c r="U360" s="171"/>
      <c r="V360" s="171"/>
      <c r="W360" s="171"/>
      <c r="X360" s="171"/>
      <c r="Y360" s="171"/>
      <c r="Z360" s="171"/>
      <c r="AA360" s="171"/>
      <c r="AB360" s="172" t="s">
        <v>486</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485</v>
      </c>
      <c r="R392" s="171"/>
      <c r="S392" s="171"/>
      <c r="T392" s="171"/>
      <c r="U392" s="171"/>
      <c r="V392" s="171"/>
      <c r="W392" s="171"/>
      <c r="X392" s="171"/>
      <c r="Y392" s="171"/>
      <c r="Z392" s="171"/>
      <c r="AA392" s="171"/>
      <c r="AB392" s="172" t="s">
        <v>486</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485</v>
      </c>
      <c r="R399" s="171"/>
      <c r="S399" s="171"/>
      <c r="T399" s="171"/>
      <c r="U399" s="171"/>
      <c r="V399" s="171"/>
      <c r="W399" s="171"/>
      <c r="X399" s="171"/>
      <c r="Y399" s="171"/>
      <c r="Z399" s="171"/>
      <c r="AA399" s="171"/>
      <c r="AB399" s="172" t="s">
        <v>486</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485</v>
      </c>
      <c r="R406" s="171"/>
      <c r="S406" s="171"/>
      <c r="T406" s="171"/>
      <c r="U406" s="171"/>
      <c r="V406" s="171"/>
      <c r="W406" s="171"/>
      <c r="X406" s="171"/>
      <c r="Y406" s="171"/>
      <c r="Z406" s="171"/>
      <c r="AA406" s="171"/>
      <c r="AB406" s="172" t="s">
        <v>486</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485</v>
      </c>
      <c r="R413" s="171"/>
      <c r="S413" s="171"/>
      <c r="T413" s="171"/>
      <c r="U413" s="171"/>
      <c r="V413" s="171"/>
      <c r="W413" s="171"/>
      <c r="X413" s="171"/>
      <c r="Y413" s="171"/>
      <c r="Z413" s="171"/>
      <c r="AA413" s="171"/>
      <c r="AB413" s="172" t="s">
        <v>486</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485</v>
      </c>
      <c r="R420" s="171"/>
      <c r="S420" s="171"/>
      <c r="T420" s="171"/>
      <c r="U420" s="171"/>
      <c r="V420" s="171"/>
      <c r="W420" s="171"/>
      <c r="X420" s="171"/>
      <c r="Y420" s="171"/>
      <c r="Z420" s="171"/>
      <c r="AA420" s="171"/>
      <c r="AB420" s="172" t="s">
        <v>486</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547</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474</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549</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474</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474</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474</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474</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474</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549</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1"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474</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474</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474</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474</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0.25" customHeight="1" x14ac:dyDescent="0.15">
      <c r="A482" s="243"/>
      <c r="B482" s="240"/>
      <c r="C482" s="140"/>
      <c r="D482" s="240"/>
      <c r="E482" s="123" t="s">
        <v>549</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474</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474</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474</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474</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474</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474</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474</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474</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474</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474</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474</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474</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474</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474</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474</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474</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474</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474</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474</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474</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474</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474</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474</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474</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474</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474</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474</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474</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474</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474</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474</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474</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474</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474</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474</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474</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474</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474</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474</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474</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2.5"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41.25"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546</v>
      </c>
      <c r="AE702" s="767"/>
      <c r="AF702" s="767"/>
      <c r="AG702" s="411" t="s">
        <v>570</v>
      </c>
      <c r="AH702" s="412"/>
      <c r="AI702" s="412"/>
      <c r="AJ702" s="412"/>
      <c r="AK702" s="412"/>
      <c r="AL702" s="412"/>
      <c r="AM702" s="412"/>
      <c r="AN702" s="412"/>
      <c r="AO702" s="412"/>
      <c r="AP702" s="412"/>
      <c r="AQ702" s="412"/>
      <c r="AR702" s="412"/>
      <c r="AS702" s="412"/>
      <c r="AT702" s="412"/>
      <c r="AU702" s="412"/>
      <c r="AV702" s="412"/>
      <c r="AW702" s="412"/>
      <c r="AX702" s="413"/>
    </row>
    <row r="703" spans="1:50" ht="60.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546</v>
      </c>
      <c r="AE703" s="330"/>
      <c r="AF703" s="330"/>
      <c r="AG703" s="99" t="s">
        <v>571</v>
      </c>
      <c r="AH703" s="100"/>
      <c r="AI703" s="100"/>
      <c r="AJ703" s="100"/>
      <c r="AK703" s="100"/>
      <c r="AL703" s="100"/>
      <c r="AM703" s="100"/>
      <c r="AN703" s="100"/>
      <c r="AO703" s="100"/>
      <c r="AP703" s="100"/>
      <c r="AQ703" s="100"/>
      <c r="AR703" s="100"/>
      <c r="AS703" s="100"/>
      <c r="AT703" s="100"/>
      <c r="AU703" s="100"/>
      <c r="AV703" s="100"/>
      <c r="AW703" s="100"/>
      <c r="AX703" s="101"/>
    </row>
    <row r="704" spans="1:50" ht="51.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546</v>
      </c>
      <c r="AE704" s="806"/>
      <c r="AF704" s="806"/>
      <c r="AG704" s="127" t="s">
        <v>572</v>
      </c>
      <c r="AH704" s="106"/>
      <c r="AI704" s="106"/>
      <c r="AJ704" s="106"/>
      <c r="AK704" s="106"/>
      <c r="AL704" s="106"/>
      <c r="AM704" s="106"/>
      <c r="AN704" s="106"/>
      <c r="AO704" s="106"/>
      <c r="AP704" s="106"/>
      <c r="AQ704" s="106"/>
      <c r="AR704" s="106"/>
      <c r="AS704" s="106"/>
      <c r="AT704" s="106"/>
      <c r="AU704" s="106"/>
      <c r="AV704" s="106"/>
      <c r="AW704" s="106"/>
      <c r="AX704" s="128"/>
    </row>
    <row r="705" spans="1:50" ht="22.5"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546</v>
      </c>
      <c r="AE705" s="736"/>
      <c r="AF705" s="736"/>
      <c r="AG705" s="123" t="s">
        <v>574</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t="s">
        <v>573</v>
      </c>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573</v>
      </c>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22.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548</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25.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546</v>
      </c>
      <c r="AE709" s="330"/>
      <c r="AF709" s="330"/>
      <c r="AG709" s="99" t="s">
        <v>575</v>
      </c>
      <c r="AH709" s="100"/>
      <c r="AI709" s="100"/>
      <c r="AJ709" s="100"/>
      <c r="AK709" s="100"/>
      <c r="AL709" s="100"/>
      <c r="AM709" s="100"/>
      <c r="AN709" s="100"/>
      <c r="AO709" s="100"/>
      <c r="AP709" s="100"/>
      <c r="AQ709" s="100"/>
      <c r="AR709" s="100"/>
      <c r="AS709" s="100"/>
      <c r="AT709" s="100"/>
      <c r="AU709" s="100"/>
      <c r="AV709" s="100"/>
      <c r="AW709" s="100"/>
      <c r="AX709" s="101"/>
    </row>
    <row r="710" spans="1:50" ht="30.7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546</v>
      </c>
      <c r="AE710" s="330"/>
      <c r="AF710" s="330"/>
      <c r="AG710" s="99" t="s">
        <v>576</v>
      </c>
      <c r="AH710" s="100"/>
      <c r="AI710" s="100"/>
      <c r="AJ710" s="100"/>
      <c r="AK710" s="100"/>
      <c r="AL710" s="100"/>
      <c r="AM710" s="100"/>
      <c r="AN710" s="100"/>
      <c r="AO710" s="100"/>
      <c r="AP710" s="100"/>
      <c r="AQ710" s="100"/>
      <c r="AR710" s="100"/>
      <c r="AS710" s="100"/>
      <c r="AT710" s="100"/>
      <c r="AU710" s="100"/>
      <c r="AV710" s="100"/>
      <c r="AW710" s="100"/>
      <c r="AX710" s="101"/>
    </row>
    <row r="711" spans="1:50" ht="24"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546</v>
      </c>
      <c r="AE711" s="330"/>
      <c r="AF711" s="330"/>
      <c r="AG711" s="99" t="s">
        <v>577</v>
      </c>
      <c r="AH711" s="100"/>
      <c r="AI711" s="100"/>
      <c r="AJ711" s="100"/>
      <c r="AK711" s="100"/>
      <c r="AL711" s="100"/>
      <c r="AM711" s="100"/>
      <c r="AN711" s="100"/>
      <c r="AO711" s="100"/>
      <c r="AP711" s="100"/>
      <c r="AQ711" s="100"/>
      <c r="AR711" s="100"/>
      <c r="AS711" s="100"/>
      <c r="AT711" s="100"/>
      <c r="AU711" s="100"/>
      <c r="AV711" s="100"/>
      <c r="AW711" s="100"/>
      <c r="AX711" s="101"/>
    </row>
    <row r="712" spans="1:50" ht="22.5"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548</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3.25" customHeight="1" x14ac:dyDescent="0.15">
      <c r="A713" s="668"/>
      <c r="B713" s="670"/>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548</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46.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546</v>
      </c>
      <c r="AE714" s="832"/>
      <c r="AF714" s="833"/>
      <c r="AG714" s="757" t="s">
        <v>578</v>
      </c>
      <c r="AH714" s="758"/>
      <c r="AI714" s="758"/>
      <c r="AJ714" s="758"/>
      <c r="AK714" s="758"/>
      <c r="AL714" s="758"/>
      <c r="AM714" s="758"/>
      <c r="AN714" s="758"/>
      <c r="AO714" s="758"/>
      <c r="AP714" s="758"/>
      <c r="AQ714" s="758"/>
      <c r="AR714" s="758"/>
      <c r="AS714" s="758"/>
      <c r="AT714" s="758"/>
      <c r="AU714" s="758"/>
      <c r="AV714" s="758"/>
      <c r="AW714" s="758"/>
      <c r="AX714" s="759"/>
    </row>
    <row r="715" spans="1:50" ht="29.25" customHeight="1" x14ac:dyDescent="0.15">
      <c r="A715" s="666" t="s">
        <v>41</v>
      </c>
      <c r="B715" s="807"/>
      <c r="C715" s="808" t="s">
        <v>463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546</v>
      </c>
      <c r="AE715" s="629"/>
      <c r="AF715" s="830"/>
      <c r="AG715" s="763" t="s">
        <v>579</v>
      </c>
      <c r="AH715" s="764"/>
      <c r="AI715" s="764"/>
      <c r="AJ715" s="764"/>
      <c r="AK715" s="764"/>
      <c r="AL715" s="764"/>
      <c r="AM715" s="764"/>
      <c r="AN715" s="764"/>
      <c r="AO715" s="764"/>
      <c r="AP715" s="764"/>
      <c r="AQ715" s="764"/>
      <c r="AR715" s="764"/>
      <c r="AS715" s="764"/>
      <c r="AT715" s="764"/>
      <c r="AU715" s="764"/>
      <c r="AV715" s="764"/>
      <c r="AW715" s="764"/>
      <c r="AX715" s="765"/>
    </row>
    <row r="716" spans="1:50" ht="30.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548</v>
      </c>
      <c r="AE716" s="653"/>
      <c r="AF716" s="653"/>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546</v>
      </c>
      <c r="AE717" s="330"/>
      <c r="AF717" s="330"/>
      <c r="AG717" s="99" t="s">
        <v>580</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546</v>
      </c>
      <c r="AE718" s="330"/>
      <c r="AF718" s="330"/>
      <c r="AG718" s="125" t="s">
        <v>581</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489</v>
      </c>
      <c r="D720" s="322"/>
      <c r="E720" s="322"/>
      <c r="F720" s="325"/>
      <c r="G720" s="321" t="s">
        <v>490</v>
      </c>
      <c r="H720" s="322"/>
      <c r="I720" s="322"/>
      <c r="J720" s="322"/>
      <c r="K720" s="322"/>
      <c r="L720" s="322"/>
      <c r="M720" s="322"/>
      <c r="N720" s="321" t="s">
        <v>494</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5.75"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66" t="s">
        <v>49</v>
      </c>
      <c r="B726" s="825"/>
      <c r="C726" s="839" t="s">
        <v>54</v>
      </c>
      <c r="D726" s="861"/>
      <c r="E726" s="861"/>
      <c r="F726" s="862"/>
      <c r="G726" s="614" t="s">
        <v>612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6"/>
      <c r="B727" s="827"/>
      <c r="C727" s="609" t="s">
        <v>58</v>
      </c>
      <c r="D727" s="610"/>
      <c r="E727" s="610"/>
      <c r="F727" s="611"/>
      <c r="G727" s="612" t="s">
        <v>613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0"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0"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1.75"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9.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549</v>
      </c>
      <c r="H737" s="295"/>
      <c r="I737" s="295"/>
      <c r="J737" s="295"/>
      <c r="K737" s="295"/>
      <c r="L737" s="295"/>
      <c r="M737" s="295"/>
      <c r="N737" s="295"/>
      <c r="O737" s="295"/>
      <c r="P737" s="296"/>
      <c r="Q737" s="308" t="s">
        <v>360</v>
      </c>
      <c r="R737" s="308"/>
      <c r="S737" s="308"/>
      <c r="T737" s="308"/>
      <c r="U737" s="308"/>
      <c r="V737" s="308"/>
      <c r="W737" s="294" t="s">
        <v>549</v>
      </c>
      <c r="X737" s="295"/>
      <c r="Y737" s="295"/>
      <c r="Z737" s="295"/>
      <c r="AA737" s="295"/>
      <c r="AB737" s="295"/>
      <c r="AC737" s="295"/>
      <c r="AD737" s="295"/>
      <c r="AE737" s="295"/>
      <c r="AF737" s="296"/>
      <c r="AG737" s="308" t="s">
        <v>361</v>
      </c>
      <c r="AH737" s="308"/>
      <c r="AI737" s="308"/>
      <c r="AJ737" s="308"/>
      <c r="AK737" s="308"/>
      <c r="AL737" s="308"/>
      <c r="AM737" s="294" t="s">
        <v>556</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t="s">
        <v>556</v>
      </c>
      <c r="H738" s="295"/>
      <c r="I738" s="295"/>
      <c r="J738" s="295"/>
      <c r="K738" s="295"/>
      <c r="L738" s="295"/>
      <c r="M738" s="295"/>
      <c r="N738" s="295"/>
      <c r="O738" s="295"/>
      <c r="P738" s="295"/>
      <c r="Q738" s="308" t="s">
        <v>363</v>
      </c>
      <c r="R738" s="308"/>
      <c r="S738" s="308"/>
      <c r="T738" s="308"/>
      <c r="U738" s="308"/>
      <c r="V738" s="308"/>
      <c r="W738" s="294" t="s">
        <v>582</v>
      </c>
      <c r="X738" s="295"/>
      <c r="Y738" s="295"/>
      <c r="Z738" s="295"/>
      <c r="AA738" s="295"/>
      <c r="AB738" s="295"/>
      <c r="AC738" s="295"/>
      <c r="AD738" s="295"/>
      <c r="AE738" s="295"/>
      <c r="AF738" s="296"/>
      <c r="AG738" s="307" t="s">
        <v>364</v>
      </c>
      <c r="AH738" s="307"/>
      <c r="AI738" s="307"/>
      <c r="AJ738" s="307"/>
      <c r="AK738" s="307"/>
      <c r="AL738" s="307"/>
      <c r="AM738" s="294" t="s">
        <v>583</v>
      </c>
      <c r="AN738" s="295"/>
      <c r="AO738" s="295"/>
      <c r="AP738" s="295"/>
      <c r="AQ738" s="295"/>
      <c r="AR738" s="295"/>
      <c r="AS738" s="295"/>
      <c r="AT738" s="295"/>
      <c r="AU738" s="295"/>
      <c r="AV738" s="296"/>
      <c r="AW738" s="87"/>
      <c r="AX738" s="88"/>
    </row>
    <row r="739" spans="1:50" ht="24.75" customHeight="1" thickBot="1" x14ac:dyDescent="0.2">
      <c r="A739" s="683" t="s">
        <v>491</v>
      </c>
      <c r="B739" s="684"/>
      <c r="C739" s="684"/>
      <c r="D739" s="684"/>
      <c r="E739" s="684"/>
      <c r="F739" s="684"/>
      <c r="G739" s="297">
        <v>239</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596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606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597</v>
      </c>
      <c r="H781" s="692"/>
      <c r="I781" s="692"/>
      <c r="J781" s="692"/>
      <c r="K781" s="693"/>
      <c r="L781" s="685" t="s">
        <v>608</v>
      </c>
      <c r="M781" s="686"/>
      <c r="N781" s="686"/>
      <c r="O781" s="686"/>
      <c r="P781" s="686"/>
      <c r="Q781" s="686"/>
      <c r="R781" s="686"/>
      <c r="S781" s="686"/>
      <c r="T781" s="686"/>
      <c r="U781" s="686"/>
      <c r="V781" s="686"/>
      <c r="W781" s="686"/>
      <c r="X781" s="687"/>
      <c r="Y781" s="414">
        <v>15</v>
      </c>
      <c r="Z781" s="415"/>
      <c r="AA781" s="415"/>
      <c r="AB781" s="828"/>
      <c r="AC781" s="691" t="s">
        <v>607</v>
      </c>
      <c r="AD781" s="692"/>
      <c r="AE781" s="692"/>
      <c r="AF781" s="692"/>
      <c r="AG781" s="693"/>
      <c r="AH781" s="685" t="s">
        <v>605</v>
      </c>
      <c r="AI781" s="686"/>
      <c r="AJ781" s="686"/>
      <c r="AK781" s="686"/>
      <c r="AL781" s="686"/>
      <c r="AM781" s="686"/>
      <c r="AN781" s="686"/>
      <c r="AO781" s="686"/>
      <c r="AP781" s="686"/>
      <c r="AQ781" s="686"/>
      <c r="AR781" s="686"/>
      <c r="AS781" s="686"/>
      <c r="AT781" s="687"/>
      <c r="AU781" s="414">
        <v>15</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15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15</v>
      </c>
      <c r="AV791" s="856"/>
      <c r="AW791" s="856"/>
      <c r="AX791" s="858"/>
    </row>
    <row r="792" spans="1:50" ht="24.75" customHeight="1" x14ac:dyDescent="0.15">
      <c r="A792" s="657"/>
      <c r="B792" s="658"/>
      <c r="C792" s="658"/>
      <c r="D792" s="658"/>
      <c r="E792" s="658"/>
      <c r="F792" s="659"/>
      <c r="G792" s="619" t="s">
        <v>594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customHeight="1" x14ac:dyDescent="0.15">
      <c r="A794" s="657"/>
      <c r="B794" s="658"/>
      <c r="C794" s="658"/>
      <c r="D794" s="658"/>
      <c r="E794" s="658"/>
      <c r="F794" s="659"/>
      <c r="G794" s="691" t="s">
        <v>593</v>
      </c>
      <c r="H794" s="692"/>
      <c r="I794" s="692"/>
      <c r="J794" s="692"/>
      <c r="K794" s="693"/>
      <c r="L794" s="685" t="s">
        <v>595</v>
      </c>
      <c r="M794" s="686"/>
      <c r="N794" s="686"/>
      <c r="O794" s="686"/>
      <c r="P794" s="686"/>
      <c r="Q794" s="686"/>
      <c r="R794" s="686"/>
      <c r="S794" s="686"/>
      <c r="T794" s="686"/>
      <c r="U794" s="686"/>
      <c r="V794" s="686"/>
      <c r="W794" s="686"/>
      <c r="X794" s="687"/>
      <c r="Y794" s="414">
        <v>15</v>
      </c>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15</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495</v>
      </c>
      <c r="AM831" s="288"/>
      <c r="AN831" s="288"/>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488</v>
      </c>
      <c r="AD836" s="188"/>
      <c r="AE836" s="188"/>
      <c r="AF836" s="188"/>
      <c r="AG836" s="188"/>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45" customHeight="1" x14ac:dyDescent="0.15">
      <c r="A837" s="402">
        <v>1</v>
      </c>
      <c r="B837" s="402">
        <v>1</v>
      </c>
      <c r="C837" s="388" t="s">
        <v>598</v>
      </c>
      <c r="D837" s="370"/>
      <c r="E837" s="370"/>
      <c r="F837" s="370"/>
      <c r="G837" s="370"/>
      <c r="H837" s="370"/>
      <c r="I837" s="370"/>
      <c r="J837" s="371">
        <v>2000012100001</v>
      </c>
      <c r="K837" s="372"/>
      <c r="L837" s="372"/>
      <c r="M837" s="372"/>
      <c r="N837" s="372"/>
      <c r="O837" s="372"/>
      <c r="P837" s="389" t="s">
        <v>600</v>
      </c>
      <c r="Q837" s="373"/>
      <c r="R837" s="373"/>
      <c r="S837" s="373"/>
      <c r="T837" s="373"/>
      <c r="U837" s="373"/>
      <c r="V837" s="373"/>
      <c r="W837" s="373"/>
      <c r="X837" s="373"/>
      <c r="Y837" s="374">
        <v>15</v>
      </c>
      <c r="Z837" s="375"/>
      <c r="AA837" s="375"/>
      <c r="AB837" s="376"/>
      <c r="AC837" s="384" t="s">
        <v>197</v>
      </c>
      <c r="AD837" s="385"/>
      <c r="AE837" s="385"/>
      <c r="AF837" s="385"/>
      <c r="AG837" s="385"/>
      <c r="AH837" s="386" t="s">
        <v>602</v>
      </c>
      <c r="AI837" s="387"/>
      <c r="AJ837" s="387"/>
      <c r="AK837" s="387"/>
      <c r="AL837" s="380" t="s">
        <v>602</v>
      </c>
      <c r="AM837" s="381"/>
      <c r="AN837" s="381"/>
      <c r="AO837" s="382"/>
      <c r="AP837" s="383"/>
      <c r="AQ837" s="383"/>
      <c r="AR837" s="383"/>
      <c r="AS837" s="383"/>
      <c r="AT837" s="383"/>
      <c r="AU837" s="383"/>
      <c r="AV837" s="383"/>
      <c r="AW837" s="383"/>
      <c r="AX837" s="383"/>
    </row>
    <row r="838" spans="1:50" ht="43.5" customHeight="1" x14ac:dyDescent="0.15">
      <c r="A838" s="402">
        <v>2</v>
      </c>
      <c r="B838" s="402">
        <v>1</v>
      </c>
      <c r="C838" s="388" t="s">
        <v>599</v>
      </c>
      <c r="D838" s="370"/>
      <c r="E838" s="370"/>
      <c r="F838" s="370"/>
      <c r="G838" s="370"/>
      <c r="H838" s="370"/>
      <c r="I838" s="370"/>
      <c r="J838" s="371">
        <v>2000012100001</v>
      </c>
      <c r="K838" s="372"/>
      <c r="L838" s="372"/>
      <c r="M838" s="372"/>
      <c r="N838" s="372"/>
      <c r="O838" s="372"/>
      <c r="P838" s="389" t="s">
        <v>601</v>
      </c>
      <c r="Q838" s="373"/>
      <c r="R838" s="373"/>
      <c r="S838" s="373"/>
      <c r="T838" s="373"/>
      <c r="U838" s="373"/>
      <c r="V838" s="373"/>
      <c r="W838" s="373"/>
      <c r="X838" s="373"/>
      <c r="Y838" s="374">
        <v>15</v>
      </c>
      <c r="Z838" s="375"/>
      <c r="AA838" s="375"/>
      <c r="AB838" s="376"/>
      <c r="AC838" s="384" t="s">
        <v>197</v>
      </c>
      <c r="AD838" s="384"/>
      <c r="AE838" s="384"/>
      <c r="AF838" s="384"/>
      <c r="AG838" s="384"/>
      <c r="AH838" s="386" t="s">
        <v>602</v>
      </c>
      <c r="AI838" s="387"/>
      <c r="AJ838" s="387"/>
      <c r="AK838" s="387"/>
      <c r="AL838" s="380" t="s">
        <v>602</v>
      </c>
      <c r="AM838" s="381"/>
      <c r="AN838" s="381"/>
      <c r="AO838" s="382"/>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488</v>
      </c>
      <c r="AD869" s="188"/>
      <c r="AE869" s="188"/>
      <c r="AF869" s="188"/>
      <c r="AG869" s="188"/>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50.25" customHeight="1" x14ac:dyDescent="0.15">
      <c r="A870" s="402">
        <v>1</v>
      </c>
      <c r="B870" s="402">
        <v>1</v>
      </c>
      <c r="C870" s="370" t="s">
        <v>591</v>
      </c>
      <c r="D870" s="370"/>
      <c r="E870" s="370"/>
      <c r="F870" s="370"/>
      <c r="G870" s="370"/>
      <c r="H870" s="370"/>
      <c r="I870" s="370"/>
      <c r="J870" s="371">
        <v>8010405009702</v>
      </c>
      <c r="K870" s="372"/>
      <c r="L870" s="372"/>
      <c r="M870" s="372"/>
      <c r="N870" s="372"/>
      <c r="O870" s="372"/>
      <c r="P870" s="389" t="s">
        <v>614</v>
      </c>
      <c r="Q870" s="373"/>
      <c r="R870" s="373"/>
      <c r="S870" s="373"/>
      <c r="T870" s="373"/>
      <c r="U870" s="373"/>
      <c r="V870" s="373"/>
      <c r="W870" s="373"/>
      <c r="X870" s="373"/>
      <c r="Y870" s="374">
        <v>15</v>
      </c>
      <c r="Z870" s="375"/>
      <c r="AA870" s="375"/>
      <c r="AB870" s="376"/>
      <c r="AC870" s="384" t="s">
        <v>534</v>
      </c>
      <c r="AD870" s="385"/>
      <c r="AE870" s="385"/>
      <c r="AF870" s="385"/>
      <c r="AG870" s="385"/>
      <c r="AH870" s="386">
        <v>2</v>
      </c>
      <c r="AI870" s="387"/>
      <c r="AJ870" s="387"/>
      <c r="AK870" s="387"/>
      <c r="AL870" s="380">
        <v>98.6</v>
      </c>
      <c r="AM870" s="381"/>
      <c r="AN870" s="381"/>
      <c r="AO870" s="382"/>
      <c r="AP870" s="383"/>
      <c r="AQ870" s="383"/>
      <c r="AR870" s="383"/>
      <c r="AS870" s="383"/>
      <c r="AT870" s="383"/>
      <c r="AU870" s="383"/>
      <c r="AV870" s="383"/>
      <c r="AW870" s="383"/>
      <c r="AX870" s="383"/>
    </row>
    <row r="871" spans="1:50" ht="46.5" customHeight="1" x14ac:dyDescent="0.15">
      <c r="A871" s="402">
        <v>2</v>
      </c>
      <c r="B871" s="402">
        <v>1</v>
      </c>
      <c r="C871" s="388" t="s">
        <v>603</v>
      </c>
      <c r="D871" s="370"/>
      <c r="E871" s="370"/>
      <c r="F871" s="370"/>
      <c r="G871" s="370"/>
      <c r="H871" s="370"/>
      <c r="I871" s="370"/>
      <c r="J871" s="371">
        <v>8010405009702</v>
      </c>
      <c r="K871" s="372"/>
      <c r="L871" s="372"/>
      <c r="M871" s="372"/>
      <c r="N871" s="372"/>
      <c r="O871" s="372"/>
      <c r="P871" s="389" t="s">
        <v>604</v>
      </c>
      <c r="Q871" s="373"/>
      <c r="R871" s="373"/>
      <c r="S871" s="373"/>
      <c r="T871" s="373"/>
      <c r="U871" s="373"/>
      <c r="V871" s="373"/>
      <c r="W871" s="373"/>
      <c r="X871" s="373"/>
      <c r="Y871" s="374">
        <v>15</v>
      </c>
      <c r="Z871" s="375"/>
      <c r="AA871" s="375"/>
      <c r="AB871" s="376"/>
      <c r="AC871" s="384" t="s">
        <v>534</v>
      </c>
      <c r="AD871" s="384"/>
      <c r="AE871" s="384"/>
      <c r="AF871" s="384"/>
      <c r="AG871" s="384"/>
      <c r="AH871" s="386">
        <v>2</v>
      </c>
      <c r="AI871" s="387"/>
      <c r="AJ871" s="387"/>
      <c r="AK871" s="387"/>
      <c r="AL871" s="380">
        <v>99.3</v>
      </c>
      <c r="AM871" s="381"/>
      <c r="AN871" s="381"/>
      <c r="AO871" s="382"/>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9.75"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488</v>
      </c>
      <c r="AD902" s="188"/>
      <c r="AE902" s="188"/>
      <c r="AF902" s="188"/>
      <c r="AG902" s="188"/>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54.75" customHeight="1" x14ac:dyDescent="0.15">
      <c r="A903" s="402">
        <v>1</v>
      </c>
      <c r="B903" s="402">
        <v>1</v>
      </c>
      <c r="C903" s="388" t="s">
        <v>591</v>
      </c>
      <c r="D903" s="370"/>
      <c r="E903" s="370"/>
      <c r="F903" s="370"/>
      <c r="G903" s="370"/>
      <c r="H903" s="370"/>
      <c r="I903" s="370"/>
      <c r="J903" s="371">
        <v>8010405009702</v>
      </c>
      <c r="K903" s="372"/>
      <c r="L903" s="372"/>
      <c r="M903" s="372"/>
      <c r="N903" s="372"/>
      <c r="O903" s="372"/>
      <c r="P903" s="389" t="s">
        <v>592</v>
      </c>
      <c r="Q903" s="373"/>
      <c r="R903" s="373"/>
      <c r="S903" s="373"/>
      <c r="T903" s="373"/>
      <c r="U903" s="373"/>
      <c r="V903" s="373"/>
      <c r="W903" s="373"/>
      <c r="X903" s="373"/>
      <c r="Y903" s="374">
        <v>15</v>
      </c>
      <c r="Z903" s="375"/>
      <c r="AA903" s="375"/>
      <c r="AB903" s="376"/>
      <c r="AC903" s="384" t="s">
        <v>533</v>
      </c>
      <c r="AD903" s="385"/>
      <c r="AE903" s="385"/>
      <c r="AF903" s="385"/>
      <c r="AG903" s="385"/>
      <c r="AH903" s="386">
        <v>1</v>
      </c>
      <c r="AI903" s="387"/>
      <c r="AJ903" s="387"/>
      <c r="AK903" s="387"/>
      <c r="AL903" s="380">
        <v>95.9</v>
      </c>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488</v>
      </c>
      <c r="AD935" s="188"/>
      <c r="AE935" s="188"/>
      <c r="AF935" s="188"/>
      <c r="AG935" s="188"/>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488</v>
      </c>
      <c r="AD968" s="188"/>
      <c r="AE968" s="188"/>
      <c r="AF968" s="188"/>
      <c r="AG968" s="188"/>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488</v>
      </c>
      <c r="AD1001" s="188"/>
      <c r="AE1001" s="188"/>
      <c r="AF1001" s="188"/>
      <c r="AG1001" s="188"/>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488</v>
      </c>
      <c r="AD1034" s="188"/>
      <c r="AE1034" s="188"/>
      <c r="AF1034" s="188"/>
      <c r="AG1034" s="188"/>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488</v>
      </c>
      <c r="AD1067" s="188"/>
      <c r="AE1067" s="188"/>
      <c r="AF1067" s="188"/>
      <c r="AG1067" s="188"/>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495</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5:AX15 P13:AX13 P16:AJ16">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39" max="49" man="1"/>
    <brk id="79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t="s">
        <v>546</v>
      </c>
      <c r="C7" s="13" t="str">
        <f t="shared" si="0"/>
        <v>観光立国</v>
      </c>
      <c r="D7" s="13" t="str">
        <f t="shared" si="8"/>
        <v>海洋政策、観光立国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海洋政策、観光立国</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海洋政策、観光立国</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546</v>
      </c>
      <c r="C22" s="13" t="str">
        <f t="shared" si="0"/>
        <v>地方創生</v>
      </c>
      <c r="D22" s="13" t="str">
        <f t="shared" si="8"/>
        <v>海洋政策、観光立国、地方創生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海洋政策、観光立国、地方創生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506</v>
      </c>
      <c r="Z3" s="394"/>
      <c r="AA3" s="394"/>
      <c r="AB3" s="394"/>
      <c r="AC3" s="188" t="s">
        <v>488</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506</v>
      </c>
      <c r="Z36" s="394"/>
      <c r="AA36" s="394"/>
      <c r="AB36" s="394"/>
      <c r="AC36" s="188" t="s">
        <v>488</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506</v>
      </c>
      <c r="Z69" s="394"/>
      <c r="AA69" s="394"/>
      <c r="AB69" s="394"/>
      <c r="AC69" s="188" t="s">
        <v>488</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88" t="s">
        <v>488</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88" t="s">
        <v>488</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88" t="s">
        <v>488</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88" t="s">
        <v>488</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88" t="s">
        <v>488</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88" t="s">
        <v>488</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88" t="s">
        <v>488</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88" t="s">
        <v>488</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88" t="s">
        <v>488</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88" t="s">
        <v>488</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88" t="s">
        <v>488</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88" t="s">
        <v>488</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88" t="s">
        <v>488</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88" t="s">
        <v>488</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88" t="s">
        <v>488</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88" t="s">
        <v>488</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88" t="s">
        <v>488</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88" t="s">
        <v>488</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88" t="s">
        <v>488</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88" t="s">
        <v>488</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88" t="s">
        <v>488</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88" t="s">
        <v>488</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88" t="s">
        <v>488</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88" t="s">
        <v>488</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88" t="s">
        <v>488</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88" t="s">
        <v>488</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88" t="s">
        <v>488</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88" t="s">
        <v>488</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88" t="s">
        <v>488</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88" t="s">
        <v>488</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88" t="s">
        <v>488</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88" t="s">
        <v>488</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88" t="s">
        <v>488</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88" t="s">
        <v>488</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88" t="s">
        <v>488</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88" t="s">
        <v>488</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88" t="s">
        <v>488</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2017-06-12T14:54:05Z</cp:lastPrinted>
  <dcterms:created xsi:type="dcterms:W3CDTF">2012-03-13T00:50:25Z</dcterms:created>
  <dcterms:modified xsi:type="dcterms:W3CDTF">2017-06-13T02:00:07Z</dcterms:modified>
</cp:coreProperties>
</file>