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<sst xmlns="http://schemas.openxmlformats.org/spreadsheetml/2006/main" count="2894" uniqueCount="635">
  <si>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</si>
  <si>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</si>
  <si>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</si>
  <si>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</si>
  <si>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</si>
  <si>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</si>
  <si>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</si>
  <si>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</si>
  <si>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</si>
  <si>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</si>
  <si>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</si>
  <si>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</si>
  <si>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</si>
  <si>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</si>
  <si>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</si>
  <si>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</si>
  <si>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</si>
  <si>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</si>
  <si>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</si>
  <si>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</si>
  <si>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</si>
  <si>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</si>
  <si>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</si>
  <si>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</si>
  <si>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</si>
  <si>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</si>
  <si>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</si>
  <si>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</si>
  <si>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</si>
  <si>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</si>
  <si>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</si>
  <si>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</si>
  <si>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</si>
  <si>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</si>
  <si>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</si>
  <si>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</si>
  <si>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</si>
  <si>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</si>
  <si>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</si>
  <si>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</si>
  <si>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</si>
  <si>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</si>
  <si>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</si>
  <si>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</si>
  <si>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</si>
  <si>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</si>
  <si>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</si>
  <si>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</si>
  <si>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</si>
  <si>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</si>
  <si>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</si>
  <si>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</si>
  <si>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</si>
  <si>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</si>
  <si>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</si>
  <si>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</si>
  <si>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</si>
  <si>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</si>
  <si>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</si>
  <si>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</si>
  <si>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</si>
  <si>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</si>
  <si>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</si>
  <si>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</si>
  <si>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</si>
  <si>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</si>
  <si>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</si>
  <si>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</si>
  <si>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</si>
  <si>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</si>
  <si>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</si>
  <si>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</si>
  <si>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</si>
  <si>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</si>
  <si>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</si>
  <si>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</si>
  <si>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</si>
  <si>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</si>
  <si>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</si>
  <si>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</si>
  <si>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</si>
  <si>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</si>
  <si>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</si>
  <si>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</si>
  <si>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</si>
  <si>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</si>
  <si>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</si>
  <si>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</si>
  <si>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</si>
  <si>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</si>
  <si>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</si>
  <si>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</si>
  <si>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</si>
  <si>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</si>
  <si>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</si>
  <si>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</si>
  <si>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</si>
  <si>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</si>
  <si>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</si>
  <si>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</si>
  <si>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</si>
  <si>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</si>
  <si>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</si>
  <si>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</si>
  <si>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</si>
  <si>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</si>
  <si>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</si>
  <si>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</si>
  <si>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</si>
  <si>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</si>
  <si>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</si>
  <si>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</si>
  <si>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</si>
  <si>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</si>
  <si>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</si>
  <si>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</si>
  <si>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</si>
  <si>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</si>
  <si>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</si>
  <si>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</si>
  <si>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</si>
  <si>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</si>
  <si>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</si>
  <si>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</si>
  <si>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</si>
  <si>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</si>
  <si>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</si>
  <si>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</si>
  <si>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</si>
  <si>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</si>
  <si>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</si>
  <si>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</si>
  <si>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</si>
  <si>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</si>
  <si>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</si>
  <si>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</si>
  <si>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</si>
  <si>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</si>
  <si>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</si>
  <si>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</si>
  <si>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</si>
  <si>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</si>
  <si>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</si>
  <si>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</si>
  <si>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</si>
  <si>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</si>
  <si>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</si>
  <si>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</si>
  <si>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</si>
  <si>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</si>
  <si>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</si>
  <si>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</si>
  <si>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</si>
  <si>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</si>
  <si>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</si>
  <si>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</si>
  <si>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</si>
  <si>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</si>
  <si>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</si>
  <si>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</si>
  <si>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</si>
  <si>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</si>
  <si>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</si>
  <si>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</si>
  <si>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</si>
  <si>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</si>
  <si>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</si>
  <si>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</si>
  <si>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</si>
  <si>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</si>
  <si>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</si>
  <si>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</si>
  <si>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</si>
  <si>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</si>
  <si>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</si>
  <si>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</si>
  <si>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</si>
  <si>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</si>
  <si>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</si>
  <si>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</si>
  <si>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</si>
  <si>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</si>
  <si>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</si>
  <si>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</si>
  <si>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</si>
  <si>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</si>
  <si>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</si>
  <si>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</si>
  <si>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</si>
  <si>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</si>
  <si>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</si>
  <si>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</si>
  <si>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</si>
  <si>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</si>
  <si>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</si>
  <si>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</si>
  <si>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</si>
  <si>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</si>
  <si>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</si>
  <si>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</si>
  <si>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</si>
  <si>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</si>
  <si>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</si>
  <si>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</si>
  <si>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</si>
  <si>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</si>
  <si>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</si>
  <si>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</si>
  <si>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</si>
  <si>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</si>
  <si>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</si>
  <si>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</si>
  <si>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</si>
  <si>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</si>
  <si>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</si>
  <si>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</si>
  <si>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</si>
  <si>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</si>
  <si>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</si>
  <si>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</si>
  <si>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</si>
  <si>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</si>
  <si>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</si>
  <si>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</si>
  <si>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</si>
  <si>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</si>
  <si>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</si>
  <si>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</si>
  <si>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</si>
  <si>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</si>
  <si>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</si>
  <si>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</si>
  <si>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</si>
  <si>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</si>
  <si>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</si>
  <si>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</si>
  <si>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</si>
  <si>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</si>
  <si>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</si>
  <si>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</si>
  <si>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</si>
  <si>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</si>
  <si>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</si>
  <si>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</si>
  <si>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</si>
  <si>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</si>
  <si>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</si>
  <si>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</si>
  <si>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</si>
  <si>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</si>
  <si>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</si>
  <si>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</si>
  <si>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</si>
  <si>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</si>
  <si>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</si>
  <si>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</si>
  <si>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</si>
  <si>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</si>
  <si>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</si>
  <si>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</si>
  <si>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</si>
  <si>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</si>
  <si>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</si>
  <si>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</si>
  <si>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</si>
  <si>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</si>
  <si>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</si>
  <si>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</si>
  <si>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</si>
  <si>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</si>
  <si>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</si>
  <si>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</si>
  <si>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</si>
  <si>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</si>
  <si>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</si>
  <si>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</si>
  <si>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</si>
  <si>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</si>
  <si>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</si>
  <si>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</si>
  <si>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</si>
  <si>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</si>
  <si>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</si>
  <si>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</si>
  <si>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</si>
  <si>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</si>
  <si>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</si>
  <si>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</si>
  <si>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</si>
  <si>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</si>
  <si>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</si>
  <si>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</si>
  <si>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</si>
  <si>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</si>
  <si>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</si>
  <si>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</si>
  <si>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</si>
  <si>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</si>
  <si>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</si>
  <si>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</si>
  <si>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</si>
  <si>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</si>
  <si>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</si>
  <si>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</si>
  <si>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</si>
  <si>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</si>
  <si>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</si>
  <si>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</si>
  <si>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</si>
  <si>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</si>
  <si>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</si>
  <si>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</si>
  <si>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</si>
  <si>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</si>
  <si>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</si>
  <si>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</si>
  <si>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</si>
  <si>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</si>
  <si>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</si>
  <si>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</si>
  <si>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</si>
  <si>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</si>
  <si>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</si>
  <si>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</si>
  <si>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</si>
  <si>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</si>
  <si>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</si>
  <si>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</si>
  <si>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</si>
  <si>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</si>
  <si>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</si>
  <si>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</si>
  <si>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</si>
  <si>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</si>
  <si>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</si>
  <si>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</si>
  <si>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</si>
  <si>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</si>
  <si>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</si>
  <si>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</si>
  <si>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</si>
  <si>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</si>
  <si>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</si>
  <si>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</si>
  <si>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</si>
  <si>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</si>
  <si>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</si>
  <si>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</si>
  <si>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</si>
  <si>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</si>
  <si>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</si>
  <si>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</si>
  <si>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</si>
  <si>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</si>
  <si>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</si>
  <si>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</si>
  <si>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</si>
  <si>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</si>
  <si>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</si>
  <si>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</si>
  <si>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</si>
  <si>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</si>
  <si>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</si>
  <si>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</si>
  <si>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</si>
  <si>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</si>
  <si>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</si>
  <si>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</si>
  <si>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</si>
  <si>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</si>
  <si>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</si>
  <si>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</si>
  <si>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</si>
  <si>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</si>
  <si>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</si>
  <si>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</si>
  <si>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</si>
  <si>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</si>
  <si>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</si>
  <si>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</si>
  <si>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</si>
  <si>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</si>
  <si>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</si>
  <si>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</si>
  <si>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</si>
  <si>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</si>
  <si>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</si>
  <si>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</si>
  <si>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</si>
  <si>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</si>
  <si>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</si>
  <si>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</si>
  <si>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</si>
  <si>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</si>
  <si>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</si>
  <si>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</si>
  <si>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</si>
  <si>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</si>
  <si>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</si>
  <si>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</si>
  <si>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</si>
  <si>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</si>
  <si>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</si>
  <si>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</si>
  <si>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</si>
  <si>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</si>
  <si>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</si>
  <si>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</si>
  <si>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</si>
  <si>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</si>
  <si>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</si>
  <si>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</si>
  <si>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</si>
  <si>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</si>
  <si>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</si>
  <si>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</si>
  <si>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</si>
  <si>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</si>
  <si>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</si>
  <si>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</si>
  <si>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</si>
  <si>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</si>
  <si>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</si>
  <si>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</si>
  <si>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</si>
  <si>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</si>
  <si>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</si>
  <si>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</si>
  <si>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</si>
  <si>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</si>
  <si>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</si>
  <si>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</si>
  <si>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</si>
  <si>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</si>
  <si>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</si>
  <si>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</si>
  <si>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</si>
  <si>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</si>
  <si>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</si>
  <si>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</si>
  <si>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</si>
  <si>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</si>
  <si>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</si>
  <si>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</si>
  <si>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</si>
  <si>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</si>
  <si>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</si>
  <si>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</si>
  <si>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</si>
  <si>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</si>
  <si>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</si>
  <si>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</si>
  <si>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</si>
  <si>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</si>
  <si>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</si>
  <si>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</si>
  <si>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</si>
  <si>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</si>
  <si>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</si>
  <si>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</si>
  <si>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</si>
  <si>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</si>
  <si>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</si>
  <si>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</si>
  <si>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</si>
  <si>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</si>
  <si>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</si>
  <si>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</si>
  <si>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</si>
  <si>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</si>
  <si>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</si>
  <si>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</si>
  <si>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</si>
  <si>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</si>
  <si>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</si>
  <si>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</si>
  <si>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</si>
  <si>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</si>
  <si>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</si>
  <si>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</si>
  <si>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</si>
  <si>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</si>
  <si>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</si>
  <si>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</si>
  <si>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</si>
  <si>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</si>
  <si>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</si>
  <si>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</si>
  <si>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</si>
  <si>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</si>
  <si>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</si>
  <si>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</si>
  <si>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</si>
  <si>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</si>
  <si>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</si>
  <si>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</si>
  <si>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</si>
  <si>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</si>
  <si>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</si>
  <si>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</si>
  <si>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</si>
  <si>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</si>
  <si>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</si>
  <si>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</si>
  <si>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</si>
  <si>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</si>
  <si>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</si>
  <si>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</si>
  <si>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</si>
  <si>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</si>
  <si>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</si>
  <si>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</si>
  <si>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</si>
  <si>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</si>
  <si>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</si>
  <si>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</si>
  <si>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</si>
  <si>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</si>
  <si>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</si>
  <si>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</si>
  <si>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</si>
  <si>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</si>
  <si>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</si>
  <si>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</si>
  <si>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</si>
  <si>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</si>
  <si>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</si>
  <si>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</si>
  <si>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</si>
  <si>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</si>
  <si>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</si>
  <si>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</si>
  <si>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</si>
  <si>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</si>
  <si>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</si>
  <si>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</si>
  <si>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</si>
  <si>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</si>
  <si>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</si>
  <si>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</si>
  <si>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</si>
  <si>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</si>
  <si>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</si>
  <si>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</si>
  <si>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</si>
  <si>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</si>
  <si>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</si>
  <si>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</si>
  <si>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</si>
  <si>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</si>
  <si>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</si>
  <si>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</si>
  <si>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</si>
  <si>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</si>
  <si>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</si>
  <si>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</si>
  <si>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</si>
  <si>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76 北米コンテナ戦略港湾へ寄港する基幹航路の便数（①北米基幹航路）</t>
    <rPh sb="3" eb="5">
      <t>ホクベイ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</si>
  <si>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</si>
  <si>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</si>
  <si>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</si>
  <si>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</si>
  <si>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松良 精三</t>
    <rPh sb="0" eb="2">
      <t>シツチョウ</t>
    </rPh>
    <rPh sb="3" eb="5">
      <t>マツラ</t>
    </rPh>
    <rPh sb="6" eb="8">
      <t>セイゾウ</t>
    </rPh>
    <phoneticPr fontId="5"/>
  </si>
  <si>
    <t>諸謝金</t>
    <rPh sb="0" eb="3">
      <t>ショシャキン</t>
    </rPh>
    <phoneticPr fontId="5"/>
  </si>
  <si>
    <t>委員等旅費</t>
    <rPh sb="0" eb="2">
      <t>イイン</t>
    </rPh>
    <rPh sb="2" eb="3">
      <t>トウ</t>
    </rPh>
    <rPh sb="3" eb="5">
      <t>リョヒ</t>
    </rPh>
    <phoneticPr fontId="5"/>
  </si>
  <si>
    <t>便</t>
    <rPh sb="0" eb="1">
      <t>ビン</t>
    </rPh>
    <phoneticPr fontId="5"/>
  </si>
  <si>
    <t>-</t>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</si>
  <si>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</si>
  <si>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を維持・拡大することを目的としている。
　具体的には、国際基幹航路の維持・拡大のために、荷役システム高度化のための環境整備や情報技術を活用した海上コンテナ物流の高度化のための技術開発を行うことにより、コンテナ積卸能力、コンテナ搬出入能力及び安全性の向上を図ることを目的とする。</t>
    <rPh sb="197" eb="199">
      <t>ニヤク</t>
    </rPh>
    <rPh sb="203" eb="206">
      <t>コウドカ</t>
    </rPh>
    <rPh sb="210" eb="212">
      <t>カンキョウ</t>
    </rPh>
    <rPh sb="212" eb="214">
      <t>セイビ</t>
    </rPh>
    <rPh sb="215" eb="217">
      <t>ジョウホウ</t>
    </rPh>
    <rPh sb="217" eb="219">
      <t>ギジュツ</t>
    </rPh>
    <rPh sb="220" eb="222">
      <t>カツヨウ</t>
    </rPh>
    <rPh sb="224" eb="226">
      <t>カイジョウ</t>
    </rPh>
    <rPh sb="230" eb="232">
      <t>ブツリュウ</t>
    </rPh>
    <rPh sb="233" eb="236">
      <t>コウドカ</t>
    </rPh>
    <rPh sb="240" eb="242">
      <t>ギジュツ</t>
    </rPh>
    <rPh sb="242" eb="244">
      <t>カイハツ</t>
    </rPh>
    <rPh sb="245" eb="246">
      <t>オコナ</t>
    </rPh>
    <rPh sb="257" eb="259">
      <t>ツミオロ</t>
    </rPh>
    <rPh sb="266" eb="269">
      <t>ハンシュツニュウ</t>
    </rPh>
    <rPh sb="269" eb="271">
      <t>ノウリョク</t>
    </rPh>
    <rPh sb="271" eb="272">
      <t>オヨ</t>
    </rPh>
    <rPh sb="273" eb="276">
      <t>アンゼンセイ</t>
    </rPh>
    <rPh sb="277" eb="279">
      <t>コウジョウ</t>
    </rPh>
    <rPh sb="280" eb="281">
      <t>ハカ</t>
    </rPh>
    <rPh sb="285" eb="287">
      <t>モクテキ</t>
    </rPh>
    <phoneticPr fontId="5"/>
  </si>
  <si>
    <t>　我が国の競争力強化のためには、国際基幹航路を維持・拡大する必要があり、コンテナ船の大型化に伴い寄港地の絞り込みが加速する中、荷役時間の増大や特定時間帯へのトレーラーの集中、渋滞悪化によるコスト増加の防止を図ることが喫緊の課題となっている。さらに、将来の少子高齢化、労働環境改善に対応することが必要である。
　このため、荷役システム高度化実証事業及び情報技術を活用した海上コンテナ物流の高度化実証事業を行う。荷役システム高度化実証事業については、既存コンテナターミナルにおいてヤード内荷役機械の遠隔操作化の導入について実証を行い、有人及び遠隔操作の荷役機械が混在する際の安全対策の基準の検討等、荷役機械の遠隔操作化を導入するための環境整備を行う。情報技術を活用した海上コンテナ物流の高度化実証事業については、情報通信技術を活用した車両判別によるゲート処理や荷役能力の効率化に向けた技術開発を行い、情報技術の活用に向けた環境整備を行う。</t>
    <rPh sb="1" eb="2">
      <t>ワ</t>
    </rPh>
    <rPh sb="3" eb="4">
      <t>クニ</t>
    </rPh>
    <rPh sb="5" eb="8">
      <t>キョウソウリョク</t>
    </rPh>
    <rPh sb="8" eb="10">
      <t>キョウカ</t>
    </rPh>
    <rPh sb="16" eb="18">
      <t>コクサイ</t>
    </rPh>
    <rPh sb="18" eb="20">
      <t>キカン</t>
    </rPh>
    <rPh sb="20" eb="22">
      <t>コウロ</t>
    </rPh>
    <rPh sb="23" eb="25">
      <t>イジ</t>
    </rPh>
    <rPh sb="26" eb="28">
      <t>カクダイ</t>
    </rPh>
    <rPh sb="30" eb="32">
      <t>ヒツヨウ</t>
    </rPh>
    <rPh sb="40" eb="41">
      <t>フネ</t>
    </rPh>
    <rPh sb="42" eb="45">
      <t>オオガタカ</t>
    </rPh>
    <rPh sb="46" eb="47">
      <t>トモナ</t>
    </rPh>
    <rPh sb="48" eb="51">
      <t>キコウチ</t>
    </rPh>
    <rPh sb="52" eb="53">
      <t>シボ</t>
    </rPh>
    <rPh sb="54" eb="55">
      <t>コ</t>
    </rPh>
    <rPh sb="57" eb="59">
      <t>カソク</t>
    </rPh>
    <rPh sb="61" eb="62">
      <t>ナカ</t>
    </rPh>
    <rPh sb="63" eb="65">
      <t>ニヤク</t>
    </rPh>
    <rPh sb="65" eb="67">
      <t>ジカン</t>
    </rPh>
    <rPh sb="68" eb="70">
      <t>ゾウダイ</t>
    </rPh>
    <rPh sb="71" eb="73">
      <t>トクテイ</t>
    </rPh>
    <rPh sb="73" eb="76">
      <t>ジカンタイ</t>
    </rPh>
    <rPh sb="84" eb="86">
      <t>シュウチュウ</t>
    </rPh>
    <rPh sb="87" eb="89">
      <t>ジュウタイ</t>
    </rPh>
    <rPh sb="89" eb="91">
      <t>アッカ</t>
    </rPh>
    <rPh sb="97" eb="99">
      <t>ゾウカ</t>
    </rPh>
    <rPh sb="100" eb="102">
      <t>ボウシ</t>
    </rPh>
    <rPh sb="103" eb="104">
      <t>ハカ</t>
    </rPh>
    <rPh sb="108" eb="110">
      <t>キッキン</t>
    </rPh>
    <rPh sb="111" eb="113">
      <t>カダイ</t>
    </rPh>
    <rPh sb="124" eb="126">
      <t>ショウライ</t>
    </rPh>
    <rPh sb="127" eb="129">
      <t>ショウシ</t>
    </rPh>
    <rPh sb="129" eb="132">
      <t>コウレイカ</t>
    </rPh>
    <rPh sb="133" eb="135">
      <t>ロウドウ</t>
    </rPh>
    <rPh sb="135" eb="137">
      <t>カンキョウ</t>
    </rPh>
    <rPh sb="137" eb="139">
      <t>カイゼン</t>
    </rPh>
    <rPh sb="140" eb="142">
      <t>タイオウ</t>
    </rPh>
    <rPh sb="147" eb="149">
      <t>ヒツヨウ</t>
    </rPh>
    <rPh sb="169" eb="171">
      <t>ジッショウ</t>
    </rPh>
    <rPh sb="171" eb="173">
      <t>ジギョウ</t>
    </rPh>
    <rPh sb="204" eb="206">
      <t>ニヤク</t>
    </rPh>
    <rPh sb="210" eb="213">
      <t>コウドカ</t>
    </rPh>
    <rPh sb="213" eb="215">
      <t>ジッショウ</t>
    </rPh>
    <rPh sb="215" eb="217">
      <t>ジギョウ</t>
    </rPh>
    <rPh sb="223" eb="225">
      <t>キゾン</t>
    </rPh>
    <rPh sb="241" eb="242">
      <t>ナイ</t>
    </rPh>
    <rPh sb="242" eb="244">
      <t>ニヤク</t>
    </rPh>
    <rPh sb="244" eb="246">
      <t>キカイ</t>
    </rPh>
    <rPh sb="247" eb="249">
      <t>エンカク</t>
    </rPh>
    <rPh sb="249" eb="251">
      <t>ソウサ</t>
    </rPh>
    <rPh sb="251" eb="252">
      <t>カ</t>
    </rPh>
    <rPh sb="253" eb="255">
      <t>ドウニュウ</t>
    </rPh>
    <rPh sb="259" eb="261">
      <t>ジッショウ</t>
    </rPh>
    <rPh sb="262" eb="263">
      <t>オコナ</t>
    </rPh>
    <rPh sb="265" eb="267">
      <t>ユウジン</t>
    </rPh>
    <rPh sb="267" eb="268">
      <t>オヨ</t>
    </rPh>
    <rPh sb="269" eb="271">
      <t>エンカク</t>
    </rPh>
    <rPh sb="271" eb="273">
      <t>ソウサ</t>
    </rPh>
    <rPh sb="274" eb="276">
      <t>ニヤク</t>
    </rPh>
    <rPh sb="276" eb="278">
      <t>キカイ</t>
    </rPh>
    <rPh sb="279" eb="281">
      <t>コンザイ</t>
    </rPh>
    <rPh sb="283" eb="284">
      <t>サイ</t>
    </rPh>
    <rPh sb="287" eb="289">
      <t>タイサク</t>
    </rPh>
    <rPh sb="290" eb="292">
      <t>キジュン</t>
    </rPh>
    <rPh sb="293" eb="295">
      <t>ケントウ</t>
    </rPh>
    <rPh sb="295" eb="296">
      <t>トウ</t>
    </rPh>
    <rPh sb="297" eb="299">
      <t>ニヤク</t>
    </rPh>
    <rPh sb="299" eb="301">
      <t>キカイ</t>
    </rPh>
    <rPh sb="302" eb="304">
      <t>エンカク</t>
    </rPh>
    <rPh sb="304" eb="306">
      <t>ソウサ</t>
    </rPh>
    <rPh sb="306" eb="307">
      <t>カ</t>
    </rPh>
    <rPh sb="308" eb="310">
      <t>ドウニュウ</t>
    </rPh>
    <rPh sb="315" eb="317">
      <t>カンキョウ</t>
    </rPh>
    <rPh sb="317" eb="319">
      <t>セイビ</t>
    </rPh>
    <rPh sb="320" eb="321">
      <t>オコナ</t>
    </rPh>
    <rPh sb="323" eb="325">
      <t>ジョウホウ</t>
    </rPh>
    <rPh sb="325" eb="327">
      <t>ギジュツ</t>
    </rPh>
    <rPh sb="328" eb="330">
      <t>カツヨウ</t>
    </rPh>
    <rPh sb="332" eb="334">
      <t>カイジョウ</t>
    </rPh>
    <rPh sb="338" eb="340">
      <t>ブツリュウ</t>
    </rPh>
    <rPh sb="341" eb="344">
      <t>コウドカ</t>
    </rPh>
    <rPh sb="344" eb="346">
      <t>ジッショウ</t>
    </rPh>
    <rPh sb="346" eb="348">
      <t>ジギョウ</t>
    </rPh>
    <rPh sb="354" eb="356">
      <t>ジョウホウ</t>
    </rPh>
    <rPh sb="356" eb="358">
      <t>ツウシン</t>
    </rPh>
    <rPh sb="358" eb="360">
      <t>ギジュツ</t>
    </rPh>
    <rPh sb="361" eb="363">
      <t>カツヨウ</t>
    </rPh>
    <rPh sb="365" eb="367">
      <t>シャリョウ</t>
    </rPh>
    <rPh sb="367" eb="369">
      <t>ハンベツ</t>
    </rPh>
    <rPh sb="375" eb="377">
      <t>ショリ</t>
    </rPh>
    <rPh sb="398" eb="400">
      <t>ジョウホウ</t>
    </rPh>
    <rPh sb="400" eb="402">
      <t>ギジュツ</t>
    </rPh>
    <rPh sb="403" eb="405">
      <t>カツヨウ</t>
    </rPh>
    <rPh sb="406" eb="407">
      <t>ム</t>
    </rPh>
    <rPh sb="409" eb="411">
      <t>カンキョウ</t>
    </rPh>
    <rPh sb="411" eb="413">
      <t>セイビ</t>
    </rPh>
    <rPh sb="414" eb="415">
      <t>オコナ</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</si>
  <si>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</si>
  <si>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</si>
  <si>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</si>
  <si>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概ね５年以内に、国際コンテナ戦略港湾に寄港する欧州基幹航路を週３便に増やすとともに、北米基幹航路のデイリー寄港を維持する。</t>
  </si>
  <si>
    <t>事業実施箇所数</t>
    <rPh sb="0" eb="2">
      <t>ジギョウ</t>
    </rPh>
    <rPh sb="2" eb="4">
      <t>ジッシ</t>
    </rPh>
    <rPh sb="4" eb="6">
      <t>カショ</t>
    </rPh>
    <rPh sb="6" eb="7">
      <t>スウ</t>
    </rPh>
    <phoneticPr fontId="5"/>
  </si>
  <si>
    <t>執行額　／　事業実施箇所数　　　　　　　　　　　　</t>
    <rPh sb="0" eb="2">
      <t>シッコウ</t>
    </rPh>
    <rPh sb="2" eb="3">
      <t>ガク</t>
    </rPh>
    <rPh sb="6" eb="8">
      <t>ジギョウ</t>
    </rPh>
    <rPh sb="8" eb="10">
      <t>ジッシ</t>
    </rPh>
    <rPh sb="10" eb="12">
      <t>カショ</t>
    </rPh>
    <rPh sb="12" eb="13">
      <t>カズ</t>
    </rPh>
    <phoneticPr fontId="5"/>
  </si>
  <si>
    <t>箇所</t>
    <rPh sb="0" eb="2">
      <t>カショ</t>
    </rPh>
    <phoneticPr fontId="5"/>
  </si>
  <si>
    <t>百万円</t>
    <rPh sb="0" eb="1">
      <t>ヒャク</t>
    </rPh>
    <rPh sb="1" eb="3">
      <t>マンエン</t>
    </rPh>
    <phoneticPr fontId="5"/>
  </si>
  <si>
    <t>執行額/
事業実施箇所数</t>
    <rPh sb="0" eb="2">
      <t>シッコウ</t>
    </rPh>
    <rPh sb="2" eb="3">
      <t>ガク</t>
    </rPh>
    <rPh sb="5" eb="7">
      <t>ジギョウ</t>
    </rPh>
    <rPh sb="7" eb="9">
      <t>ジッシ</t>
    </rPh>
    <rPh sb="9" eb="11">
      <t>カショ</t>
    </rPh>
    <rPh sb="11" eb="12">
      <t>スウ</t>
    </rPh>
    <phoneticPr fontId="5"/>
  </si>
  <si>
    <t>コンテナ船の更なる大型化や基幹航路の再編等、海運・港湾を取り巻く情勢が変化する中、我が国の国際戦略港湾におけるコンテナターミナルの高度化に取り組み、効率化・コスト削減を推進することで、我が国の産業競争力の強化、ひいては国民の雇用と所得の維持・創出に必要な我が国に寄港する基幹航路の維持・拡大を図る。</t>
  </si>
  <si>
    <t>基幹航路の維持・拡大は、国民生活への影響の大きさから、国が先導して取り組む必要がある。</t>
    <rPh sb="0" eb="2">
      <t>キカン</t>
    </rPh>
    <rPh sb="2" eb="4">
      <t>コウロ</t>
    </rPh>
    <rPh sb="5" eb="7">
      <t>イジ</t>
    </rPh>
    <rPh sb="8" eb="10">
      <t>カクダイ</t>
    </rPh>
    <rPh sb="12" eb="14">
      <t>コクミン</t>
    </rPh>
    <rPh sb="14" eb="16">
      <t>セイカツ</t>
    </rPh>
    <rPh sb="18" eb="20">
      <t>エイキョウ</t>
    </rPh>
    <rPh sb="21" eb="22">
      <t>オオ</t>
    </rPh>
    <rPh sb="27" eb="28">
      <t>クニ</t>
    </rPh>
    <rPh sb="29" eb="31">
      <t>センドウ</t>
    </rPh>
    <rPh sb="33" eb="34">
      <t>ト</t>
    </rPh>
    <rPh sb="35" eb="36">
      <t>ク</t>
    </rPh>
    <rPh sb="37" eb="39">
      <t>ヒツヨウ</t>
    </rPh>
    <phoneticPr fontId="5"/>
  </si>
  <si>
    <t>新28-0028</t>
    <rPh sb="0" eb="1">
      <t>シン</t>
    </rPh>
    <phoneticPr fontId="5"/>
  </si>
  <si>
    <t>新28-0018</t>
    <rPh sb="0" eb="1">
      <t>シン</t>
    </rPh>
    <phoneticPr fontId="5"/>
  </si>
  <si>
    <t>C.（一社）港湾荷役機械システム協会</t>
    <rPh sb="3" eb="4">
      <t>イチ</t>
    </rPh>
    <rPh sb="4" eb="5">
      <t>シャ</t>
    </rPh>
    <rPh sb="6" eb="8">
      <t>コウワン</t>
    </rPh>
    <rPh sb="8" eb="10">
      <t>ニヤク</t>
    </rPh>
    <rPh sb="10" eb="12">
      <t>キカイ</t>
    </rPh>
    <rPh sb="16" eb="18">
      <t>キョウカイ</t>
    </rPh>
    <phoneticPr fontId="5"/>
  </si>
  <si>
    <t>調査費</t>
    <rPh sb="0" eb="3">
      <t>チョウサヒ</t>
    </rPh>
    <phoneticPr fontId="5"/>
  </si>
  <si>
    <t>荷役システム高度化実証事業に係るＲＴＧ遠隔操作化の技術的検討業務</t>
    <rPh sb="0" eb="2">
      <t>ニヤク</t>
    </rPh>
    <rPh sb="6" eb="9">
      <t>コウドカ</t>
    </rPh>
    <rPh sb="9" eb="11">
      <t>ジッショウ</t>
    </rPh>
    <rPh sb="11" eb="13">
      <t>ジギョウ</t>
    </rPh>
    <rPh sb="14" eb="15">
      <t>カカ</t>
    </rPh>
    <rPh sb="19" eb="21">
      <t>エンカク</t>
    </rPh>
    <rPh sb="21" eb="23">
      <t>ソウサ</t>
    </rPh>
    <rPh sb="23" eb="24">
      <t>カ</t>
    </rPh>
    <rPh sb="25" eb="27">
      <t>ギジュツ</t>
    </rPh>
    <rPh sb="27" eb="28">
      <t>テキ</t>
    </rPh>
    <rPh sb="28" eb="30">
      <t>ケントウ</t>
    </rPh>
    <rPh sb="30" eb="32">
      <t>ギョウム</t>
    </rPh>
    <phoneticPr fontId="5"/>
  </si>
  <si>
    <t>（株）メトグリーン</t>
    <rPh sb="0" eb="3">
      <t>カブ</t>
    </rPh>
    <phoneticPr fontId="5"/>
  </si>
  <si>
    <t>会議用お茶</t>
    <rPh sb="0" eb="3">
      <t>カイギヨウ</t>
    </rPh>
    <rPh sb="4" eb="5">
      <t>チャ</t>
    </rPh>
    <phoneticPr fontId="5"/>
  </si>
  <si>
    <t>（一財）港湾荷役機械システム協会</t>
    <rPh sb="1" eb="2">
      <t>イチ</t>
    </rPh>
    <rPh sb="2" eb="3">
      <t>ザイ</t>
    </rPh>
    <phoneticPr fontId="5"/>
  </si>
  <si>
    <t>荷役システム高度化実証事業に係るＲＴＧ遠隔操作化の技術的検討業務</t>
    <phoneticPr fontId="5"/>
  </si>
  <si>
    <t>-</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</si>
  <si>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</si>
  <si>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</si>
  <si>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</si>
  <si>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t>
    <phoneticPr fontId="5"/>
  </si>
  <si>
    <t>A.関東地方整備局</t>
    <rPh sb="2" eb="4">
      <t>カントウ</t>
    </rPh>
    <rPh sb="4" eb="6">
      <t>チホウ</t>
    </rPh>
    <rPh sb="6" eb="9">
      <t>セイビキョク</t>
    </rPh>
    <phoneticPr fontId="5"/>
  </si>
  <si>
    <t>調査費</t>
    <rPh sb="0" eb="3">
      <t>チョウサヒ</t>
    </rPh>
    <phoneticPr fontId="5"/>
  </si>
  <si>
    <t>B.（株）上組</t>
    <rPh sb="2" eb="5">
      <t>カブ</t>
    </rPh>
    <rPh sb="5" eb="7">
      <t>カミグミ</t>
    </rPh>
    <phoneticPr fontId="5"/>
  </si>
  <si>
    <t>調査費</t>
    <rPh sb="0" eb="3">
      <t>チョウサヒ</t>
    </rPh>
    <phoneticPr fontId="5"/>
  </si>
  <si>
    <t>神戸港における荷役システム高度化実証事業業務委託</t>
    <rPh sb="0" eb="2">
      <t>コウベ</t>
    </rPh>
    <rPh sb="2" eb="3">
      <t>コウ</t>
    </rPh>
    <rPh sb="7" eb="9">
      <t>ニヤク</t>
    </rPh>
    <rPh sb="13" eb="16">
      <t>コウドカ</t>
    </rPh>
    <rPh sb="16" eb="18">
      <t>ジッショウ</t>
    </rPh>
    <rPh sb="18" eb="20">
      <t>ジギョウ</t>
    </rPh>
    <rPh sb="20" eb="22">
      <t>ギョウム</t>
    </rPh>
    <rPh sb="22" eb="24">
      <t>イタク</t>
    </rPh>
    <phoneticPr fontId="5"/>
  </si>
  <si>
    <t>（株）上組</t>
    <rPh sb="0" eb="3">
      <t>カブ</t>
    </rPh>
    <rPh sb="3" eb="5">
      <t>カミグミ</t>
    </rPh>
    <phoneticPr fontId="5"/>
  </si>
  <si>
    <t>三菱倉庫（株）</t>
    <rPh sb="0" eb="2">
      <t>ミツビシ</t>
    </rPh>
    <rPh sb="2" eb="4">
      <t>ソウコ</t>
    </rPh>
    <rPh sb="4" eb="7">
      <t>カブ</t>
    </rPh>
    <phoneticPr fontId="5"/>
  </si>
  <si>
    <t>パシフィックコンサルタンツ（株）</t>
    <rPh sb="13" eb="16">
      <t>カブ</t>
    </rPh>
    <phoneticPr fontId="5"/>
  </si>
  <si>
    <t>ICTを活用した海上コンテナ陸上輸送の効率化方策検討業務</t>
    <rPh sb="4" eb="6">
      <t>カツヨウ</t>
    </rPh>
    <rPh sb="8" eb="10">
      <t>カイジョウ</t>
    </rPh>
    <rPh sb="14" eb="16">
      <t>リクジョウ</t>
    </rPh>
    <rPh sb="16" eb="18">
      <t>ユソウ</t>
    </rPh>
    <rPh sb="19" eb="21">
      <t>コウリツ</t>
    </rPh>
    <rPh sb="21" eb="22">
      <t>カ</t>
    </rPh>
    <rPh sb="22" eb="24">
      <t>ホウサク</t>
    </rPh>
    <rPh sb="24" eb="26">
      <t>ケントウ</t>
    </rPh>
    <rPh sb="26" eb="28">
      <t>ギョウム</t>
    </rPh>
    <phoneticPr fontId="5"/>
  </si>
  <si>
    <t>バックホウ外１点特定自主検査等業務</t>
    <rPh sb="5" eb="6">
      <t>ソト</t>
    </rPh>
    <rPh sb="7" eb="8">
      <t>テン</t>
    </rPh>
    <rPh sb="8" eb="10">
      <t>トクテイ</t>
    </rPh>
    <rPh sb="10" eb="12">
      <t>ジシュ</t>
    </rPh>
    <rPh sb="12" eb="14">
      <t>ケンサ</t>
    </rPh>
    <rPh sb="14" eb="15">
      <t>トウ</t>
    </rPh>
    <rPh sb="15" eb="17">
      <t>ギョウム</t>
    </rPh>
    <phoneticPr fontId="5"/>
  </si>
  <si>
    <t>-</t>
    <phoneticPr fontId="5"/>
  </si>
  <si>
    <t>奥村機械（株）</t>
    <rPh sb="0" eb="2">
      <t>オクムラ</t>
    </rPh>
    <rPh sb="2" eb="4">
      <t>キカイ</t>
    </rPh>
    <rPh sb="4" eb="7">
      <t>カブ</t>
    </rPh>
    <phoneticPr fontId="5"/>
  </si>
  <si>
    <t>三井造船（株）</t>
    <rPh sb="0" eb="2">
      <t>ミツイ</t>
    </rPh>
    <rPh sb="2" eb="4">
      <t>ゾウセン</t>
    </rPh>
    <rPh sb="4" eb="7">
      <t>カブ</t>
    </rPh>
    <phoneticPr fontId="5"/>
  </si>
  <si>
    <t>情報技術を活用した内航フィーダーコンテナの積付効率化検討業務</t>
    <rPh sb="0" eb="2">
      <t>ジョウホウ</t>
    </rPh>
    <rPh sb="2" eb="4">
      <t>ギジュツ</t>
    </rPh>
    <rPh sb="5" eb="7">
      <t>カツヨウ</t>
    </rPh>
    <rPh sb="9" eb="11">
      <t>ナイコウ</t>
    </rPh>
    <rPh sb="21" eb="22">
      <t>セキ</t>
    </rPh>
    <rPh sb="22" eb="23">
      <t>ヅケ</t>
    </rPh>
    <rPh sb="23" eb="26">
      <t>コウリツカ</t>
    </rPh>
    <rPh sb="26" eb="28">
      <t>ケントウ</t>
    </rPh>
    <rPh sb="28" eb="30">
      <t>ギョウム</t>
    </rPh>
    <phoneticPr fontId="5"/>
  </si>
  <si>
    <t>73  海上貨物輸送コスト低減効果（対H25年度総輸送コスト）（①国内）　［H28年度は速報値］</t>
    <rPh sb="41" eb="43">
      <t>ネンド</t>
    </rPh>
    <rPh sb="44" eb="47">
      <t>ソクホウチ</t>
    </rPh>
    <phoneticPr fontId="5"/>
  </si>
  <si>
    <t>73  海上貨物輸送コスト低減効果（対H25年度総輸送コスト）（②国際）　［H28年度は速報値］</t>
    <phoneticPr fontId="5"/>
  </si>
  <si>
    <t>-</t>
    <phoneticPr fontId="5"/>
  </si>
  <si>
    <t>-</t>
    <phoneticPr fontId="5"/>
  </si>
  <si>
    <t>422/2</t>
    <phoneticPr fontId="5"/>
  </si>
  <si>
    <t>433/2</t>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</si>
  <si>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</si>
  <si>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</si>
  <si>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</si>
  <si>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事業目的に即した経費のみ計上しており、妥当である。</t>
    <rPh sb="0" eb="2">
      <t>ジギョウ</t>
    </rPh>
    <rPh sb="2" eb="4">
      <t>モクテキ</t>
    </rPh>
    <rPh sb="5" eb="6">
      <t>ソク</t>
    </rPh>
    <rPh sb="8" eb="10">
      <t>ケイヒ</t>
    </rPh>
    <rPh sb="12" eb="14">
      <t>ケイジョウ</t>
    </rPh>
    <rPh sb="19" eb="21">
      <t>ダトウ</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</si>
  <si>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</si>
  <si>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活動実績は概ね見込み通りである。</t>
    <rPh sb="0" eb="2">
      <t>カツドウ</t>
    </rPh>
    <rPh sb="2" eb="4">
      <t>ジッセキ</t>
    </rPh>
    <rPh sb="5" eb="6">
      <t>オオム</t>
    </rPh>
    <rPh sb="7" eb="9">
      <t>ミコ</t>
    </rPh>
    <rPh sb="10" eb="11">
      <t>ドオ</t>
    </rPh>
    <phoneticPr fontId="5"/>
  </si>
  <si>
    <t>本事業は２８年度から３カ年の実証を予定しているため。なお、実証結果を踏まえ、最終年度にガイドライン等をとりまとめることとしている。</t>
    <rPh sb="0" eb="1">
      <t>ホン</t>
    </rPh>
    <rPh sb="1" eb="3">
      <t>ジギョウ</t>
    </rPh>
    <rPh sb="6" eb="8">
      <t>ネンド</t>
    </rPh>
    <rPh sb="14" eb="16">
      <t>ジッショウ</t>
    </rPh>
    <rPh sb="17" eb="19">
      <t>ヨテイ</t>
    </rPh>
    <rPh sb="29" eb="31">
      <t>ジッショウ</t>
    </rPh>
    <rPh sb="31" eb="33">
      <t>ケッカ</t>
    </rPh>
    <rPh sb="34" eb="35">
      <t>フ</t>
    </rPh>
    <rPh sb="38" eb="40">
      <t>サイシュウ</t>
    </rPh>
    <rPh sb="40" eb="42">
      <t>ネンド</t>
    </rPh>
    <rPh sb="49" eb="50">
      <t>ナド</t>
    </rPh>
    <phoneticPr fontId="5"/>
  </si>
  <si>
    <t>各地方整備局等において予算の執行状況を把握し、本省においては地方整備局等からの報告を以て、予算の支出先、使途の把握を行うとともに、直接実施している事業については、予算の範囲内において効果的に実施されている。</t>
    <rPh sb="0" eb="1">
      <t>カク</t>
    </rPh>
    <rPh sb="1" eb="3">
      <t>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5" eb="47">
      <t>ヨサン</t>
    </rPh>
    <rPh sb="48" eb="51">
      <t>シシュツサキ</t>
    </rPh>
    <rPh sb="52" eb="53">
      <t>ツカ</t>
    </rPh>
    <phoneticPr fontId="5"/>
  </si>
  <si>
    <t>・経済財政運営と改革の基本方針2016（平成２８年６月３日閣議決定）
・日本再興戦略2016（平成２８年６月３日閣議決定）
・社会資本整備重点計画（平成２７年９月１８日閣議決定）
・交通政策基本計画（平成２７年２月１３日閣議決定）
・総合物流施策大綱（平成２５年６月２５日閣議決定）
・海洋基本計画（平成２５年４月２６日閣議決定）</t>
    <rPh sb="63" eb="67">
      <t>シャカイシホン</t>
    </rPh>
    <rPh sb="67" eb="69">
      <t>セイビ</t>
    </rPh>
    <rPh sb="69" eb="71">
      <t>ジュウテン</t>
    </rPh>
    <rPh sb="71" eb="73">
      <t>ケイカク</t>
    </rPh>
    <rPh sb="74" eb="76">
      <t>ヘイセイ</t>
    </rPh>
    <rPh sb="78" eb="79">
      <t>ネン</t>
    </rPh>
    <rPh sb="80" eb="81">
      <t>ガツ</t>
    </rPh>
    <rPh sb="83" eb="84">
      <t>ニチ</t>
    </rPh>
    <rPh sb="84" eb="86">
      <t>カクギ</t>
    </rPh>
    <rPh sb="86" eb="88">
      <t>ケッテイ</t>
    </rPh>
    <rPh sb="91" eb="93">
      <t>コウツウ</t>
    </rPh>
    <rPh sb="93" eb="95">
      <t>セイサク</t>
    </rPh>
    <rPh sb="95" eb="97">
      <t>キホン</t>
    </rPh>
    <rPh sb="97" eb="99">
      <t>ケイカク</t>
    </rPh>
    <rPh sb="100" eb="102">
      <t>ヘイセイ</t>
    </rPh>
    <rPh sb="104" eb="105">
      <t>ネン</t>
    </rPh>
    <rPh sb="106" eb="107">
      <t>ガツ</t>
    </rPh>
    <rPh sb="109" eb="110">
      <t>ニチ</t>
    </rPh>
    <rPh sb="110" eb="112">
      <t>カクギ</t>
    </rPh>
    <rPh sb="112" eb="114">
      <t>ケッテイ</t>
    </rPh>
    <phoneticPr fontId="5"/>
  </si>
  <si>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5"/>
  </si>
  <si>
    <t>委託業務の発注にあたっては真に外注が必要な部分のみに限定しており、費目・使途の限定の観点からも妥当である。</t>
    <rPh sb="0" eb="2">
      <t>イタク</t>
    </rPh>
    <rPh sb="2" eb="4">
      <t>ギョウム</t>
    </rPh>
    <rPh sb="5" eb="7">
      <t>ハッチュウ</t>
    </rPh>
    <rPh sb="13" eb="14">
      <t>シン</t>
    </rPh>
    <rPh sb="15" eb="17">
      <t>ガイチュウ</t>
    </rPh>
    <rPh sb="18" eb="20">
      <t>ヒツヨウ</t>
    </rPh>
    <rPh sb="21" eb="23">
      <t>ブブン</t>
    </rPh>
    <rPh sb="26" eb="28">
      <t>ゲンテイ</t>
    </rPh>
    <rPh sb="33" eb="35">
      <t>ヒモク</t>
    </rPh>
    <rPh sb="36" eb="37">
      <t>ツカ</t>
    </rPh>
    <rPh sb="39" eb="41">
      <t>ゲンテイ</t>
    </rPh>
    <rPh sb="42" eb="44">
      <t>カンテン</t>
    </rPh>
    <rPh sb="47" eb="49">
      <t>ダトウ</t>
    </rPh>
    <phoneticPr fontId="5"/>
  </si>
  <si>
    <t>限られた予算の中で、事業目的に沿った必要な経費のみを計上し、効率的な執行を行うことで、コスト縮減に努めている。</t>
    <rPh sb="0" eb="1">
      <t>カギ</t>
    </rPh>
    <rPh sb="4" eb="6">
      <t>ヨサン</t>
    </rPh>
    <rPh sb="7" eb="8">
      <t>ナカ</t>
    </rPh>
    <rPh sb="10" eb="12">
      <t>ジギョウ</t>
    </rPh>
    <rPh sb="12" eb="14">
      <t>モクテキ</t>
    </rPh>
    <rPh sb="15" eb="16">
      <t>ソ</t>
    </rPh>
    <rPh sb="18" eb="20">
      <t>ヒツヨウ</t>
    </rPh>
    <rPh sb="21" eb="23">
      <t>ケイヒ</t>
    </rPh>
    <rPh sb="26" eb="28">
      <t>ケイジョウ</t>
    </rPh>
    <rPh sb="30" eb="33">
      <t>コウリツテキ</t>
    </rPh>
    <rPh sb="34" eb="36">
      <t>シッコウ</t>
    </rPh>
    <rPh sb="37" eb="38">
      <t>オコナ</t>
    </rPh>
    <rPh sb="46" eb="48">
      <t>シュクゲン</t>
    </rPh>
    <rPh sb="49" eb="50">
      <t>ツト</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</si>
  <si>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</si>
  <si>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経済財政運営と改革の基本方針2016（平成２８年６月２日閣議決定）、「日本再興戦略」改訂2016（平成２８年６月２日閣議決定）、社会資本整備重点計画（平成２７年９月１８日閣議決定）、交通政策基本計画（平成２７年２月１３日閣議決定）、総合物流施策大綱（H25.6.25閣議決定）に位置付けられている国際コンテナ戦略港湾政策の深化・加速のため、優先度の高い事業である。</t>
    <phoneticPr fontId="5"/>
  </si>
  <si>
    <t>神戸港における荷役システム高度化実証事業委託業務</t>
    <rPh sb="0" eb="2">
      <t>コウベ</t>
    </rPh>
    <rPh sb="2" eb="3">
      <t>コウ</t>
    </rPh>
    <rPh sb="7" eb="9">
      <t>ニヤク</t>
    </rPh>
    <rPh sb="13" eb="16">
      <t>コウドカ</t>
    </rPh>
    <rPh sb="16" eb="18">
      <t>ジッショウ</t>
    </rPh>
    <rPh sb="18" eb="20">
      <t>ジギョウ</t>
    </rPh>
    <rPh sb="20" eb="22">
      <t>イタク</t>
    </rPh>
    <rPh sb="22" eb="24">
      <t>ギョウム</t>
    </rPh>
    <phoneticPr fontId="5"/>
  </si>
  <si>
    <t>横浜港における荷役システム高度化実証事業委託業務</t>
    <rPh sb="0" eb="3">
      <t>ヨコハマコウ</t>
    </rPh>
    <rPh sb="7" eb="9">
      <t>ニヤク</t>
    </rPh>
    <rPh sb="13" eb="16">
      <t>コウドカ</t>
    </rPh>
    <rPh sb="16" eb="18">
      <t>ジッショウ</t>
    </rPh>
    <rPh sb="18" eb="20">
      <t>ジギョウ</t>
    </rPh>
    <rPh sb="20" eb="22">
      <t>イタク</t>
    </rPh>
    <rPh sb="22" eb="24">
      <t>ギョウム</t>
    </rPh>
    <phoneticPr fontId="5"/>
  </si>
  <si>
    <t>国際輸送ハンドブック（２０１７年版）</t>
    <rPh sb="0" eb="2">
      <t>コクサイ</t>
    </rPh>
    <rPh sb="2" eb="4">
      <t>ユソウ</t>
    </rPh>
    <rPh sb="15" eb="16">
      <t>ネン</t>
    </rPh>
    <rPh sb="16" eb="17">
      <t>バン</t>
    </rPh>
    <phoneticPr fontId="5"/>
  </si>
  <si>
    <t>北米基幹航路のデイリー寄港の維持については、寄港便数という定量的な指標では、デイリー寄港（毎曜日の寄港）の有無を把握できないため。</t>
    <phoneticPr fontId="5"/>
  </si>
  <si>
    <t>欧州基幹航路の寄港便数</t>
    <phoneticPr fontId="5"/>
  </si>
  <si>
    <t>デイリー寄港の維持については、平成２６年度、平成２７年度及び平成２８年度は達成している。</t>
    <rPh sb="4" eb="6">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</si>
</sst>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4">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0" fillId="0" borderId="0">
      <alignment vertical="center"/>
    </xf>
    <xf numFmtId="0" fontId="3" fillId="0" borderId="0">
      <alignment vertical="center"/>
    </xf>
    <xf numFmtId="0" fontId="30" fillId="0" borderId="0">
      <alignment vertical="center"/>
    </xf>
    <xf numFmtId="38" fontId="30" fillId="0" borderId="0" applyFont="0" applyFill="0" applyBorder="0" applyAlignment="0" applyProtection="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24">
    <cellStyle name="パーセント 2" xfId="7"/>
    <cellStyle name="パーセント 2 2" xfId="8"/>
    <cellStyle name="パーセント 3" xfId="9"/>
    <cellStyle name="桁区切り 2" xfId="10"/>
    <cellStyle name="桁区切り 2 2" xfId="11"/>
    <cellStyle name="桁区切り 2 3" xfId="23"/>
    <cellStyle name="桁区切り 3" xfId="12"/>
    <cellStyle name="桁区切り 3 2" xfId="13"/>
    <cellStyle name="桁区切り 4" xfId="14"/>
    <cellStyle name="桁区切り 5" xfId="15"/>
    <cellStyle name="桁区切り 6" xfId="16"/>
    <cellStyle name="桁区切り 6 2" xfId="17"/>
    <cellStyle name="桁区切り 7" xfId="18"/>
    <cellStyle name="標準" xfId="0" builtinId="0"/>
    <cellStyle name="標準 2" xfId="4"/>
    <cellStyle name="標準 2 2" xfId="19"/>
    <cellStyle name="標準 3" xfId="5"/>
    <cellStyle name="標準 3 2" xfId="6"/>
    <cellStyle name="標準 3 3" xfId="20"/>
    <cellStyle name="標準 4" xfId="21"/>
    <cellStyle name="標準 5" xfId="22"/>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739</xdr:row>
      <xdr:rowOff>142876</xdr:rowOff>
    </xdr:from>
    <xdr:to>
      <xdr:col>43</xdr:col>
      <xdr:colOff>180976</xdr:colOff>
      <xdr:row>768</xdr:row>
      <xdr:rowOff>166688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657" y="48720376"/>
          <a:ext cx="7062788" cy="10846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80" zoomScaleNormal="75" zoomScaleSheetLayoutView="80" zoomScalePageLayoutView="85" workbookViewId="0">
      <selection activeCell="BF33" sqref="BF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493</v>
      </c>
      <c r="AP2" s="961"/>
      <c r="AQ2" s="961"/>
      <c r="AR2" s="86" t="str">
        <f>IF(OR(AO2="　", AO2=""), "", "-")</f>
        <v/>
      </c>
      <c r="AS2" s="962">
        <v>228</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567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76</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561</v>
      </c>
      <c r="AF5" s="720"/>
      <c r="AG5" s="720"/>
      <c r="AH5" s="720"/>
      <c r="AI5" s="720"/>
      <c r="AJ5" s="720"/>
      <c r="AK5" s="720"/>
      <c r="AL5" s="720"/>
      <c r="AM5" s="720"/>
      <c r="AN5" s="720"/>
      <c r="AO5" s="720"/>
      <c r="AP5" s="721"/>
      <c r="AQ5" s="722" t="s">
        <v>562</v>
      </c>
      <c r="AR5" s="723"/>
      <c r="AS5" s="723"/>
      <c r="AT5" s="723"/>
      <c r="AU5" s="723"/>
      <c r="AV5" s="723"/>
      <c r="AW5" s="723"/>
      <c r="AX5" s="724"/>
    </row>
    <row r="6" spans="1:50" ht="29.2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13.25" customHeight="1" x14ac:dyDescent="0.15">
      <c r="A7" s="512" t="s">
        <v>23</v>
      </c>
      <c r="B7" s="513"/>
      <c r="C7" s="513"/>
      <c r="D7" s="513"/>
      <c r="E7" s="513"/>
      <c r="F7" s="514"/>
      <c r="G7" s="515" t="s">
        <v>547</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623</v>
      </c>
      <c r="AF7" s="936"/>
      <c r="AG7" s="936"/>
      <c r="AH7" s="936"/>
      <c r="AI7" s="936"/>
      <c r="AJ7" s="936"/>
      <c r="AK7" s="936"/>
      <c r="AL7" s="936"/>
      <c r="AM7" s="936"/>
      <c r="AN7" s="936"/>
      <c r="AO7" s="936"/>
      <c r="AP7" s="936"/>
      <c r="AQ7" s="936"/>
      <c r="AR7" s="936"/>
      <c r="AS7" s="936"/>
      <c r="AT7" s="936"/>
      <c r="AU7" s="936"/>
      <c r="AV7" s="936"/>
      <c r="AW7" s="936"/>
      <c r="AX7" s="937"/>
    </row>
    <row r="8" spans="1:50" ht="33.7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3" t="s">
        <v>24</v>
      </c>
      <c r="B9" s="874"/>
      <c r="C9" s="874"/>
      <c r="D9" s="874"/>
      <c r="E9" s="874"/>
      <c r="F9" s="874"/>
      <c r="G9" s="875" t="s">
        <v>568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5.25" customHeight="1" x14ac:dyDescent="0.15">
      <c r="A10" s="679" t="s">
        <v>31</v>
      </c>
      <c r="B10" s="680"/>
      <c r="C10" s="680"/>
      <c r="D10" s="680"/>
      <c r="E10" s="680"/>
      <c r="F10" s="680"/>
      <c r="G10" s="771" t="s">
        <v>569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8.5"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570</v>
      </c>
      <c r="Q13" s="165"/>
      <c r="R13" s="165"/>
      <c r="S13" s="165"/>
      <c r="T13" s="165"/>
      <c r="U13" s="165"/>
      <c r="V13" s="166"/>
      <c r="W13" s="164" t="s">
        <v>570</v>
      </c>
      <c r="X13" s="165"/>
      <c r="Y13" s="165"/>
      <c r="Z13" s="165"/>
      <c r="AA13" s="165"/>
      <c r="AB13" s="165"/>
      <c r="AC13" s="166"/>
      <c r="AD13" s="164">
        <v>429</v>
      </c>
      <c r="AE13" s="165"/>
      <c r="AF13" s="165"/>
      <c r="AG13" s="165"/>
      <c r="AH13" s="165"/>
      <c r="AI13" s="165"/>
      <c r="AJ13" s="166"/>
      <c r="AK13" s="164">
        <v>433</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547</v>
      </c>
      <c r="Q14" s="165"/>
      <c r="R14" s="165"/>
      <c r="S14" s="165"/>
      <c r="T14" s="165"/>
      <c r="U14" s="165"/>
      <c r="V14" s="166"/>
      <c r="W14" s="164" t="s">
        <v>547</v>
      </c>
      <c r="X14" s="165"/>
      <c r="Y14" s="165"/>
      <c r="Z14" s="165"/>
      <c r="AA14" s="165"/>
      <c r="AB14" s="165"/>
      <c r="AC14" s="166"/>
      <c r="AD14" s="164" t="s">
        <v>547</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549</v>
      </c>
      <c r="Q15" s="165"/>
      <c r="R15" s="165"/>
      <c r="S15" s="165"/>
      <c r="T15" s="165"/>
      <c r="U15" s="165"/>
      <c r="V15" s="166"/>
      <c r="W15" s="164" t="s">
        <v>570</v>
      </c>
      <c r="X15" s="165"/>
      <c r="Y15" s="165"/>
      <c r="Z15" s="165"/>
      <c r="AA15" s="165"/>
      <c r="AB15" s="165"/>
      <c r="AC15" s="166"/>
      <c r="AD15" s="164" t="s">
        <v>570</v>
      </c>
      <c r="AE15" s="165"/>
      <c r="AF15" s="165"/>
      <c r="AG15" s="165"/>
      <c r="AH15" s="165"/>
      <c r="AI15" s="165"/>
      <c r="AJ15" s="166"/>
      <c r="AK15" s="164" t="s">
        <v>590</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570</v>
      </c>
      <c r="Q16" s="165"/>
      <c r="R16" s="165"/>
      <c r="S16" s="165"/>
      <c r="T16" s="165"/>
      <c r="U16" s="165"/>
      <c r="V16" s="166"/>
      <c r="W16" s="164" t="s">
        <v>570</v>
      </c>
      <c r="X16" s="165"/>
      <c r="Y16" s="165"/>
      <c r="Z16" s="165"/>
      <c r="AA16" s="165"/>
      <c r="AB16" s="165"/>
      <c r="AC16" s="166"/>
      <c r="AD16" s="164" t="s">
        <v>590</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547</v>
      </c>
      <c r="Q17" s="165"/>
      <c r="R17" s="165"/>
      <c r="S17" s="165"/>
      <c r="T17" s="165"/>
      <c r="U17" s="165"/>
      <c r="V17" s="166"/>
      <c r="W17" s="164" t="s">
        <v>547</v>
      </c>
      <c r="X17" s="165"/>
      <c r="Y17" s="165"/>
      <c r="Z17" s="165"/>
      <c r="AA17" s="165"/>
      <c r="AB17" s="165"/>
      <c r="AC17" s="166"/>
      <c r="AD17" s="164" t="s">
        <v>590</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18.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0</v>
      </c>
      <c r="X18" s="903"/>
      <c r="Y18" s="903"/>
      <c r="Z18" s="903"/>
      <c r="AA18" s="903"/>
      <c r="AB18" s="903"/>
      <c r="AC18" s="904"/>
      <c r="AD18" s="902">
        <f>SUM(AD13:AJ17)</f>
        <v>429</v>
      </c>
      <c r="AE18" s="903"/>
      <c r="AF18" s="903"/>
      <c r="AG18" s="903"/>
      <c r="AH18" s="903"/>
      <c r="AI18" s="903"/>
      <c r="AJ18" s="904"/>
      <c r="AK18" s="902">
        <f>SUM(AK13:AQ16)</f>
        <v>433</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570</v>
      </c>
      <c r="Q19" s="165"/>
      <c r="R19" s="165"/>
      <c r="S19" s="165"/>
      <c r="T19" s="165"/>
      <c r="U19" s="165"/>
      <c r="V19" s="166"/>
      <c r="W19" s="164" t="s">
        <v>570</v>
      </c>
      <c r="X19" s="165"/>
      <c r="Y19" s="165"/>
      <c r="Z19" s="165"/>
      <c r="AA19" s="165"/>
      <c r="AB19" s="165"/>
      <c r="AC19" s="166"/>
      <c r="AD19" s="164">
        <v>422</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t="str">
        <f t="shared" ref="W20" si="0">IF(W18=0, "-", SUM(W19)/W18)</f>
        <v>-</v>
      </c>
      <c r="X20" s="333"/>
      <c r="Y20" s="333"/>
      <c r="Z20" s="333"/>
      <c r="AA20" s="333"/>
      <c r="AB20" s="333"/>
      <c r="AC20" s="333"/>
      <c r="AD20" s="333">
        <f t="shared" ref="AD20" si="1">IF(AD18=0, "-", SUM(AD19)/AD18)</f>
        <v>0.98368298368298368</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507</v>
      </c>
      <c r="H21" s="332"/>
      <c r="I21" s="332"/>
      <c r="J21" s="332"/>
      <c r="K21" s="332"/>
      <c r="L21" s="332"/>
      <c r="M21" s="332"/>
      <c r="N21" s="332"/>
      <c r="O21" s="332"/>
      <c r="P21" s="333" t="e">
        <f>IF(P19=0, "-", SUM(P19)/SUM(P13,P14))</f>
        <v>#DIV/0!</v>
      </c>
      <c r="Q21" s="333"/>
      <c r="R21" s="333"/>
      <c r="S21" s="333"/>
      <c r="T21" s="333"/>
      <c r="U21" s="333"/>
      <c r="V21" s="333"/>
      <c r="W21" s="333" t="e">
        <f t="shared" ref="W21" si="2">IF(W19=0, "-", SUM(W19)/SUM(W13,W14))</f>
        <v>#DIV/0!</v>
      </c>
      <c r="X21" s="333"/>
      <c r="Y21" s="333"/>
      <c r="Z21" s="333"/>
      <c r="AA21" s="333"/>
      <c r="AB21" s="333"/>
      <c r="AC21" s="333"/>
      <c r="AD21" s="333">
        <f t="shared" ref="AD21" si="3">IF(AD19=0, "-", SUM(AD19)/SUM(AD13,AD14))</f>
        <v>0.98368298368298368</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484</v>
      </c>
      <c r="B22" s="989"/>
      <c r="C22" s="989"/>
      <c r="D22" s="989"/>
      <c r="E22" s="989"/>
      <c r="F22" s="990"/>
      <c r="G22" s="975" t="s">
        <v>482</v>
      </c>
      <c r="H22" s="216"/>
      <c r="I22" s="216"/>
      <c r="J22" s="216"/>
      <c r="K22" s="216"/>
      <c r="L22" s="216"/>
      <c r="M22" s="216"/>
      <c r="N22" s="216"/>
      <c r="O22" s="217"/>
      <c r="P22" s="965" t="s">
        <v>481</v>
      </c>
      <c r="Q22" s="216"/>
      <c r="R22" s="216"/>
      <c r="S22" s="216"/>
      <c r="T22" s="216"/>
      <c r="U22" s="216"/>
      <c r="V22" s="217"/>
      <c r="W22" s="965" t="s">
        <v>480</v>
      </c>
      <c r="X22" s="216"/>
      <c r="Y22" s="216"/>
      <c r="Z22" s="216"/>
      <c r="AA22" s="216"/>
      <c r="AB22" s="216"/>
      <c r="AC22" s="217"/>
      <c r="AD22" s="965" t="s">
        <v>479</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6.75" customHeight="1" x14ac:dyDescent="0.15">
      <c r="A23" s="991"/>
      <c r="B23" s="992"/>
      <c r="C23" s="992"/>
      <c r="D23" s="992"/>
      <c r="E23" s="992"/>
      <c r="F23" s="993"/>
      <c r="G23" s="976" t="s">
        <v>571</v>
      </c>
      <c r="H23" s="977"/>
      <c r="I23" s="977"/>
      <c r="J23" s="977"/>
      <c r="K23" s="977"/>
      <c r="L23" s="977"/>
      <c r="M23" s="977"/>
      <c r="N23" s="977"/>
      <c r="O23" s="978"/>
      <c r="P23" s="942">
        <v>415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0.100000000000001" customHeight="1" x14ac:dyDescent="0.15">
      <c r="A24" s="991"/>
      <c r="B24" s="992"/>
      <c r="C24" s="992"/>
      <c r="D24" s="992"/>
      <c r="E24" s="992"/>
      <c r="F24" s="993"/>
      <c r="G24" s="979" t="s">
        <v>572</v>
      </c>
      <c r="H24" s="980"/>
      <c r="I24" s="980"/>
      <c r="J24" s="980"/>
      <c r="K24" s="980"/>
      <c r="L24" s="980"/>
      <c r="M24" s="980"/>
      <c r="N24" s="980"/>
      <c r="O24" s="981"/>
      <c r="P24" s="164">
        <v>17</v>
      </c>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0.100000000000001" customHeight="1" x14ac:dyDescent="0.15">
      <c r="A25" s="991"/>
      <c r="B25" s="992"/>
      <c r="C25" s="992"/>
      <c r="D25" s="992"/>
      <c r="E25" s="992"/>
      <c r="F25" s="993"/>
      <c r="G25" s="979" t="s">
        <v>564</v>
      </c>
      <c r="H25" s="980"/>
      <c r="I25" s="980"/>
      <c r="J25" s="980"/>
      <c r="K25" s="980"/>
      <c r="L25" s="980"/>
      <c r="M25" s="980"/>
      <c r="N25" s="980"/>
      <c r="O25" s="981"/>
      <c r="P25" s="164">
        <v>0.7</v>
      </c>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0.100000000000001" customHeight="1" x14ac:dyDescent="0.15">
      <c r="A26" s="991"/>
      <c r="B26" s="992"/>
      <c r="C26" s="992"/>
      <c r="D26" s="992"/>
      <c r="E26" s="992"/>
      <c r="F26" s="993"/>
      <c r="G26" s="979" t="s">
        <v>563</v>
      </c>
      <c r="H26" s="980"/>
      <c r="I26" s="980"/>
      <c r="J26" s="980"/>
      <c r="K26" s="980"/>
      <c r="L26" s="980"/>
      <c r="M26" s="980"/>
      <c r="N26" s="980"/>
      <c r="O26" s="981"/>
      <c r="P26" s="164">
        <v>0.3</v>
      </c>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3.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1"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1" customHeight="1" thickBot="1" x14ac:dyDescent="0.2">
      <c r="A29" s="994"/>
      <c r="B29" s="995"/>
      <c r="C29" s="995"/>
      <c r="D29" s="995"/>
      <c r="E29" s="995"/>
      <c r="F29" s="996"/>
      <c r="G29" s="985" t="s">
        <v>483</v>
      </c>
      <c r="H29" s="986"/>
      <c r="I29" s="986"/>
      <c r="J29" s="986"/>
      <c r="K29" s="986"/>
      <c r="L29" s="986"/>
      <c r="M29" s="986"/>
      <c r="N29" s="986"/>
      <c r="O29" s="987"/>
      <c r="P29" s="957">
        <f>AK13</f>
        <v>433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549</v>
      </c>
      <c r="AR31" s="196"/>
      <c r="AS31" s="148" t="s">
        <v>357</v>
      </c>
      <c r="AT31" s="149"/>
      <c r="AU31" s="195">
        <v>30</v>
      </c>
      <c r="AV31" s="195"/>
      <c r="AW31" s="430" t="s">
        <v>301</v>
      </c>
      <c r="AX31" s="431"/>
    </row>
    <row r="32" spans="1:50" ht="23.25" customHeight="1" x14ac:dyDescent="0.15">
      <c r="A32" s="435"/>
      <c r="B32" s="433"/>
      <c r="C32" s="433"/>
      <c r="D32" s="433"/>
      <c r="E32" s="433"/>
      <c r="F32" s="434"/>
      <c r="G32" s="576" t="s">
        <v>573</v>
      </c>
      <c r="H32" s="577"/>
      <c r="I32" s="577"/>
      <c r="J32" s="577"/>
      <c r="K32" s="577"/>
      <c r="L32" s="577"/>
      <c r="M32" s="577"/>
      <c r="N32" s="577"/>
      <c r="O32" s="578"/>
      <c r="P32" s="103" t="s">
        <v>633</v>
      </c>
      <c r="Q32" s="103"/>
      <c r="R32" s="103"/>
      <c r="S32" s="103"/>
      <c r="T32" s="103"/>
      <c r="U32" s="103"/>
      <c r="V32" s="103"/>
      <c r="W32" s="103"/>
      <c r="X32" s="104"/>
      <c r="Y32" s="498" t="s">
        <v>13</v>
      </c>
      <c r="Z32" s="545"/>
      <c r="AA32" s="546"/>
      <c r="AB32" s="483" t="s">
        <v>565</v>
      </c>
      <c r="AC32" s="483"/>
      <c r="AD32" s="483"/>
      <c r="AE32" s="266">
        <v>2</v>
      </c>
      <c r="AF32" s="214"/>
      <c r="AG32" s="214"/>
      <c r="AH32" s="214"/>
      <c r="AI32" s="266">
        <v>2</v>
      </c>
      <c r="AJ32" s="214"/>
      <c r="AK32" s="214"/>
      <c r="AL32" s="214"/>
      <c r="AM32" s="266">
        <v>2</v>
      </c>
      <c r="AN32" s="214"/>
      <c r="AO32" s="214"/>
      <c r="AP32" s="214"/>
      <c r="AQ32" s="362" t="s">
        <v>549</v>
      </c>
      <c r="AR32" s="203"/>
      <c r="AS32" s="203"/>
      <c r="AT32" s="366"/>
      <c r="AU32" s="214" t="s">
        <v>549</v>
      </c>
      <c r="AV32" s="214"/>
      <c r="AW32" s="214"/>
      <c r="AX32" s="215"/>
    </row>
    <row r="33" spans="1:50" ht="29.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565</v>
      </c>
      <c r="AC33" s="537"/>
      <c r="AD33" s="537"/>
      <c r="AE33" s="266" t="s">
        <v>566</v>
      </c>
      <c r="AF33" s="214"/>
      <c r="AG33" s="214"/>
      <c r="AH33" s="214"/>
      <c r="AI33" s="266" t="s">
        <v>566</v>
      </c>
      <c r="AJ33" s="214"/>
      <c r="AK33" s="214"/>
      <c r="AL33" s="214"/>
      <c r="AM33" s="266" t="s">
        <v>612</v>
      </c>
      <c r="AN33" s="214"/>
      <c r="AO33" s="214"/>
      <c r="AP33" s="214"/>
      <c r="AQ33" s="362" t="s">
        <v>549</v>
      </c>
      <c r="AR33" s="203"/>
      <c r="AS33" s="203"/>
      <c r="AT33" s="366"/>
      <c r="AU33" s="214">
        <v>3</v>
      </c>
      <c r="AV33" s="214"/>
      <c r="AW33" s="214"/>
      <c r="AX33" s="215"/>
    </row>
    <row r="34" spans="1:50" ht="30"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566</v>
      </c>
      <c r="AF34" s="214"/>
      <c r="AG34" s="214"/>
      <c r="AH34" s="214"/>
      <c r="AI34" s="266" t="s">
        <v>566</v>
      </c>
      <c r="AJ34" s="214"/>
      <c r="AK34" s="214"/>
      <c r="AL34" s="214"/>
      <c r="AM34" s="266" t="s">
        <v>612</v>
      </c>
      <c r="AN34" s="214"/>
      <c r="AO34" s="214"/>
      <c r="AP34" s="214"/>
      <c r="AQ34" s="362" t="s">
        <v>549</v>
      </c>
      <c r="AR34" s="203"/>
      <c r="AS34" s="203"/>
      <c r="AT34" s="366"/>
      <c r="AU34" s="214" t="s">
        <v>549</v>
      </c>
      <c r="AV34" s="214"/>
      <c r="AW34" s="214"/>
      <c r="AX34" s="215"/>
    </row>
    <row r="35" spans="1:50" ht="27.75" customHeight="1" x14ac:dyDescent="0.15">
      <c r="A35" s="226" t="s">
        <v>537</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500</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549</v>
      </c>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550</v>
      </c>
      <c r="AC39" s="483"/>
      <c r="AD39" s="483"/>
      <c r="AE39" s="266"/>
      <c r="AF39" s="214"/>
      <c r="AG39" s="214"/>
      <c r="AH39" s="214"/>
      <c r="AI39" s="266"/>
      <c r="AJ39" s="214"/>
      <c r="AK39" s="214"/>
      <c r="AL39" s="214"/>
      <c r="AM39" s="266"/>
      <c r="AN39" s="214"/>
      <c r="AO39" s="214"/>
      <c r="AP39" s="214"/>
      <c r="AQ39" s="362" t="s">
        <v>549</v>
      </c>
      <c r="AR39" s="203"/>
      <c r="AS39" s="203"/>
      <c r="AT39" s="366"/>
      <c r="AU39" s="214" t="s">
        <v>549</v>
      </c>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550</v>
      </c>
      <c r="AC40" s="537"/>
      <c r="AD40" s="537"/>
      <c r="AE40" s="266"/>
      <c r="AF40" s="214"/>
      <c r="AG40" s="214"/>
      <c r="AH40" s="214"/>
      <c r="AI40" s="266"/>
      <c r="AJ40" s="214"/>
      <c r="AK40" s="214"/>
      <c r="AL40" s="214"/>
      <c r="AM40" s="266"/>
      <c r="AN40" s="214"/>
      <c r="AO40" s="214"/>
      <c r="AP40" s="214"/>
      <c r="AQ40" s="362" t="s">
        <v>549</v>
      </c>
      <c r="AR40" s="203"/>
      <c r="AS40" s="203"/>
      <c r="AT40" s="366"/>
      <c r="AU40" s="214">
        <v>5</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t="s">
        <v>549</v>
      </c>
      <c r="AR41" s="203"/>
      <c r="AS41" s="203"/>
      <c r="AT41" s="366"/>
      <c r="AU41" s="214" t="s">
        <v>549</v>
      </c>
      <c r="AV41" s="214"/>
      <c r="AW41" s="214"/>
      <c r="AX41" s="215"/>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500</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501</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496</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499</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527</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527</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3.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528</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508</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526</v>
      </c>
      <c r="X70" s="274"/>
      <c r="Y70" s="263" t="s">
        <v>13</v>
      </c>
      <c r="Z70" s="263"/>
      <c r="AA70" s="264"/>
      <c r="AB70" s="265" t="s">
        <v>527</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527</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528</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501</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540</v>
      </c>
      <c r="B78" s="340"/>
      <c r="C78" s="340"/>
      <c r="D78" s="340"/>
      <c r="E78" s="337" t="s">
        <v>466</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495</v>
      </c>
      <c r="AP79" s="286"/>
      <c r="AQ79" s="286"/>
      <c r="AR79" s="90" t="s">
        <v>493</v>
      </c>
      <c r="AS79" s="285"/>
      <c r="AT79" s="286"/>
      <c r="AU79" s="286"/>
      <c r="AV79" s="286"/>
      <c r="AW79" s="286"/>
      <c r="AX79" s="971"/>
    </row>
    <row r="80" spans="1:50" ht="18.75" customHeight="1" x14ac:dyDescent="0.15">
      <c r="A80" s="888"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45"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45" customHeight="1" x14ac:dyDescent="0.15">
      <c r="A82" s="889"/>
      <c r="B82" s="541"/>
      <c r="C82" s="463"/>
      <c r="D82" s="463"/>
      <c r="E82" s="463"/>
      <c r="F82" s="464"/>
      <c r="G82" s="697" t="s">
        <v>632</v>
      </c>
      <c r="H82" s="697"/>
      <c r="I82" s="697"/>
      <c r="J82" s="697"/>
      <c r="K82" s="697"/>
      <c r="L82" s="697"/>
      <c r="M82" s="697"/>
      <c r="N82" s="697"/>
      <c r="O82" s="697"/>
      <c r="P82" s="697"/>
      <c r="Q82" s="697"/>
      <c r="R82" s="697"/>
      <c r="S82" s="697"/>
      <c r="T82" s="697"/>
      <c r="U82" s="697"/>
      <c r="V82" s="697"/>
      <c r="W82" s="697"/>
      <c r="X82" s="697"/>
      <c r="Y82" s="697"/>
      <c r="Z82" s="697"/>
      <c r="AA82" s="698"/>
      <c r="AB82" s="908" t="s">
        <v>634</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75.75"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customHeight="1" thickBot="1" x14ac:dyDescent="0.2">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27"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503</v>
      </c>
      <c r="AR100" s="313"/>
      <c r="AS100" s="313"/>
      <c r="AT100" s="314"/>
      <c r="AU100" s="312" t="s">
        <v>504</v>
      </c>
      <c r="AV100" s="313"/>
      <c r="AW100" s="313"/>
      <c r="AX100" s="315"/>
    </row>
    <row r="101" spans="1:60" ht="19.5" customHeight="1" x14ac:dyDescent="0.15">
      <c r="A101" s="457"/>
      <c r="B101" s="458"/>
      <c r="C101" s="458"/>
      <c r="D101" s="458"/>
      <c r="E101" s="458"/>
      <c r="F101" s="459"/>
      <c r="G101" s="103" t="s">
        <v>574</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576</v>
      </c>
      <c r="AC101" s="483"/>
      <c r="AD101" s="483"/>
      <c r="AE101" s="266" t="s">
        <v>570</v>
      </c>
      <c r="AF101" s="214"/>
      <c r="AG101" s="214"/>
      <c r="AH101" s="267"/>
      <c r="AI101" s="266" t="s">
        <v>570</v>
      </c>
      <c r="AJ101" s="214"/>
      <c r="AK101" s="214"/>
      <c r="AL101" s="267"/>
      <c r="AM101" s="266">
        <v>2</v>
      </c>
      <c r="AN101" s="214"/>
      <c r="AO101" s="214"/>
      <c r="AP101" s="267"/>
      <c r="AQ101" s="266" t="s">
        <v>612</v>
      </c>
      <c r="AR101" s="214"/>
      <c r="AS101" s="214"/>
      <c r="AT101" s="267"/>
      <c r="AU101" s="266" t="s">
        <v>612</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576</v>
      </c>
      <c r="AC102" s="483"/>
      <c r="AD102" s="483"/>
      <c r="AE102" s="453" t="s">
        <v>549</v>
      </c>
      <c r="AF102" s="453"/>
      <c r="AG102" s="453"/>
      <c r="AH102" s="453"/>
      <c r="AI102" s="453" t="s">
        <v>570</v>
      </c>
      <c r="AJ102" s="453"/>
      <c r="AK102" s="453"/>
      <c r="AL102" s="453"/>
      <c r="AM102" s="453">
        <v>2</v>
      </c>
      <c r="AN102" s="453"/>
      <c r="AO102" s="453"/>
      <c r="AP102" s="453"/>
      <c r="AQ102" s="218">
        <v>2</v>
      </c>
      <c r="AR102" s="219"/>
      <c r="AS102" s="219"/>
      <c r="AT102" s="316"/>
      <c r="AU102" s="218">
        <v>2</v>
      </c>
      <c r="AV102" s="219"/>
      <c r="AW102" s="219"/>
      <c r="AX102" s="316"/>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503</v>
      </c>
      <c r="AR103" s="292"/>
      <c r="AS103" s="292"/>
      <c r="AT103" s="317"/>
      <c r="AU103" s="291" t="s">
        <v>504</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503</v>
      </c>
      <c r="AR106" s="292"/>
      <c r="AS106" s="292"/>
      <c r="AT106" s="317"/>
      <c r="AU106" s="291" t="s">
        <v>504</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503</v>
      </c>
      <c r="AR109" s="292"/>
      <c r="AS109" s="292"/>
      <c r="AT109" s="317"/>
      <c r="AU109" s="291" t="s">
        <v>504</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503</v>
      </c>
      <c r="AR112" s="948"/>
      <c r="AS112" s="948"/>
      <c r="AT112" s="949"/>
      <c r="AU112" s="291" t="s">
        <v>504</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575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577</v>
      </c>
      <c r="AC116" s="485"/>
      <c r="AD116" s="486"/>
      <c r="AE116" s="453" t="s">
        <v>570</v>
      </c>
      <c r="AF116" s="453"/>
      <c r="AG116" s="453"/>
      <c r="AH116" s="453"/>
      <c r="AI116" s="453" t="s">
        <v>570</v>
      </c>
      <c r="AJ116" s="453"/>
      <c r="AK116" s="453"/>
      <c r="AL116" s="453"/>
      <c r="AM116" s="453">
        <v>211</v>
      </c>
      <c r="AN116" s="453"/>
      <c r="AO116" s="453"/>
      <c r="AP116" s="453"/>
      <c r="AQ116" s="266">
        <v>217</v>
      </c>
      <c r="AR116" s="214"/>
      <c r="AS116" s="214"/>
      <c r="AT116" s="214"/>
      <c r="AU116" s="214"/>
      <c r="AV116" s="214"/>
      <c r="AW116" s="214"/>
      <c r="AX116" s="215"/>
    </row>
    <row r="117" spans="1:50" ht="32.2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578</v>
      </c>
      <c r="AC117" s="500"/>
      <c r="AD117" s="501"/>
      <c r="AE117" s="549" t="s">
        <v>570</v>
      </c>
      <c r="AF117" s="549"/>
      <c r="AG117" s="549"/>
      <c r="AH117" s="549"/>
      <c r="AI117" s="549" t="s">
        <v>570</v>
      </c>
      <c r="AJ117" s="549"/>
      <c r="AK117" s="549"/>
      <c r="AL117" s="549"/>
      <c r="AM117" s="549" t="s">
        <v>613</v>
      </c>
      <c r="AN117" s="549"/>
      <c r="AO117" s="549"/>
      <c r="AP117" s="549"/>
      <c r="AQ117" s="549" t="s">
        <v>614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551</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552</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549</v>
      </c>
      <c r="AR133" s="195"/>
      <c r="AS133" s="148" t="s">
        <v>357</v>
      </c>
      <c r="AT133" s="149"/>
      <c r="AU133" s="196">
        <v>32</v>
      </c>
      <c r="AV133" s="196"/>
      <c r="AW133" s="148" t="s">
        <v>301</v>
      </c>
      <c r="AX133" s="187"/>
    </row>
    <row r="134" spans="1:50" ht="25.5" customHeight="1" x14ac:dyDescent="0.15">
      <c r="A134" s="243"/>
      <c r="B134" s="240"/>
      <c r="C134" s="140"/>
      <c r="D134" s="240"/>
      <c r="E134" s="140"/>
      <c r="F134" s="141"/>
      <c r="G134" s="102" t="s">
        <v>609</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553</v>
      </c>
      <c r="AC134" s="201"/>
      <c r="AD134" s="201"/>
      <c r="AE134" s="202">
        <v>0.1</v>
      </c>
      <c r="AF134" s="203"/>
      <c r="AG134" s="203"/>
      <c r="AH134" s="203"/>
      <c r="AI134" s="202">
        <v>0.9</v>
      </c>
      <c r="AJ134" s="203"/>
      <c r="AK134" s="203"/>
      <c r="AL134" s="203"/>
      <c r="AM134" s="202">
        <v>1</v>
      </c>
      <c r="AN134" s="203"/>
      <c r="AO134" s="203"/>
      <c r="AP134" s="203"/>
      <c r="AQ134" s="202" t="s">
        <v>549</v>
      </c>
      <c r="AR134" s="203"/>
      <c r="AS134" s="203"/>
      <c r="AT134" s="203"/>
      <c r="AU134" s="202" t="s">
        <v>549</v>
      </c>
      <c r="AV134" s="203"/>
      <c r="AW134" s="203"/>
      <c r="AX134" s="204"/>
    </row>
    <row r="135" spans="1:50" ht="27"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553</v>
      </c>
      <c r="AC135" s="209"/>
      <c r="AD135" s="209"/>
      <c r="AE135" s="202" t="s">
        <v>547</v>
      </c>
      <c r="AF135" s="203"/>
      <c r="AG135" s="203"/>
      <c r="AH135" s="203"/>
      <c r="AI135" s="202" t="s">
        <v>547</v>
      </c>
      <c r="AJ135" s="203"/>
      <c r="AK135" s="203"/>
      <c r="AL135" s="203"/>
      <c r="AM135" s="202" t="s">
        <v>611</v>
      </c>
      <c r="AN135" s="203"/>
      <c r="AO135" s="203"/>
      <c r="AP135" s="203"/>
      <c r="AQ135" s="202" t="s">
        <v>549</v>
      </c>
      <c r="AR135" s="203"/>
      <c r="AS135" s="203"/>
      <c r="AT135" s="203"/>
      <c r="AU135" s="202">
        <v>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549</v>
      </c>
      <c r="AR137" s="195"/>
      <c r="AS137" s="148" t="s">
        <v>357</v>
      </c>
      <c r="AT137" s="149"/>
      <c r="AU137" s="196">
        <v>32</v>
      </c>
      <c r="AV137" s="196"/>
      <c r="AW137" s="148" t="s">
        <v>301</v>
      </c>
      <c r="AX137" s="187"/>
    </row>
    <row r="138" spans="1:50" ht="27" customHeight="1" x14ac:dyDescent="0.15">
      <c r="A138" s="243"/>
      <c r="B138" s="240"/>
      <c r="C138" s="140"/>
      <c r="D138" s="240"/>
      <c r="E138" s="140"/>
      <c r="F138" s="141"/>
      <c r="G138" s="102" t="s">
        <v>610</v>
      </c>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553</v>
      </c>
      <c r="AC138" s="201"/>
      <c r="AD138" s="201"/>
      <c r="AE138" s="202">
        <v>0.6</v>
      </c>
      <c r="AF138" s="203"/>
      <c r="AG138" s="203"/>
      <c r="AH138" s="203"/>
      <c r="AI138" s="202">
        <v>1.4</v>
      </c>
      <c r="AJ138" s="203"/>
      <c r="AK138" s="203"/>
      <c r="AL138" s="203"/>
      <c r="AM138" s="202">
        <v>1.7</v>
      </c>
      <c r="AN138" s="203"/>
      <c r="AO138" s="203"/>
      <c r="AP138" s="203"/>
      <c r="AQ138" s="202" t="s">
        <v>549</v>
      </c>
      <c r="AR138" s="203"/>
      <c r="AS138" s="203"/>
      <c r="AT138" s="203"/>
      <c r="AU138" s="202" t="s">
        <v>549</v>
      </c>
      <c r="AV138" s="203"/>
      <c r="AW138" s="203"/>
      <c r="AX138" s="204"/>
    </row>
    <row r="139" spans="1:50" ht="30"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553</v>
      </c>
      <c r="AC139" s="209"/>
      <c r="AD139" s="209"/>
      <c r="AE139" s="202" t="s">
        <v>549</v>
      </c>
      <c r="AF139" s="203"/>
      <c r="AG139" s="203"/>
      <c r="AH139" s="203"/>
      <c r="AI139" s="202" t="s">
        <v>549</v>
      </c>
      <c r="AJ139" s="203"/>
      <c r="AK139" s="203"/>
      <c r="AL139" s="203"/>
      <c r="AM139" s="202" t="s">
        <v>611</v>
      </c>
      <c r="AN139" s="203"/>
      <c r="AO139" s="203"/>
      <c r="AP139" s="203"/>
      <c r="AQ139" s="202" t="s">
        <v>549</v>
      </c>
      <c r="AR139" s="203"/>
      <c r="AS139" s="203"/>
      <c r="AT139" s="203"/>
      <c r="AU139" s="202">
        <v>5</v>
      </c>
      <c r="AV139" s="203"/>
      <c r="AW139" s="203"/>
      <c r="AX139" s="204"/>
    </row>
    <row r="140" spans="1:50" ht="18.75"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549</v>
      </c>
      <c r="AR141" s="195"/>
      <c r="AS141" s="148" t="s">
        <v>357</v>
      </c>
      <c r="AT141" s="149"/>
      <c r="AU141" s="196">
        <v>30</v>
      </c>
      <c r="AV141" s="196"/>
      <c r="AW141" s="148" t="s">
        <v>301</v>
      </c>
      <c r="AX141" s="187"/>
    </row>
    <row r="142" spans="1:50" ht="31.5" customHeight="1" x14ac:dyDescent="0.15">
      <c r="A142" s="243"/>
      <c r="B142" s="240"/>
      <c r="C142" s="140"/>
      <c r="D142" s="240"/>
      <c r="E142" s="140"/>
      <c r="F142" s="141"/>
      <c r="G142" s="102" t="s">
        <v>554</v>
      </c>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555</v>
      </c>
      <c r="AC142" s="201"/>
      <c r="AD142" s="201"/>
      <c r="AE142" s="202">
        <v>2</v>
      </c>
      <c r="AF142" s="203"/>
      <c r="AG142" s="203"/>
      <c r="AH142" s="203"/>
      <c r="AI142" s="202">
        <v>2</v>
      </c>
      <c r="AJ142" s="203"/>
      <c r="AK142" s="203"/>
      <c r="AL142" s="203"/>
      <c r="AM142" s="202">
        <v>2</v>
      </c>
      <c r="AN142" s="203"/>
      <c r="AO142" s="203"/>
      <c r="AP142" s="203"/>
      <c r="AQ142" s="202" t="s">
        <v>549</v>
      </c>
      <c r="AR142" s="203"/>
      <c r="AS142" s="203"/>
      <c r="AT142" s="203"/>
      <c r="AU142" s="202" t="s">
        <v>549</v>
      </c>
      <c r="AV142" s="203"/>
      <c r="AW142" s="203"/>
      <c r="AX142" s="204"/>
    </row>
    <row r="143" spans="1:50" ht="33.75"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556</v>
      </c>
      <c r="AC143" s="209"/>
      <c r="AD143" s="209"/>
      <c r="AE143" s="202" t="s">
        <v>549</v>
      </c>
      <c r="AF143" s="203"/>
      <c r="AG143" s="203"/>
      <c r="AH143" s="203"/>
      <c r="AI143" s="202" t="s">
        <v>549</v>
      </c>
      <c r="AJ143" s="203"/>
      <c r="AK143" s="203"/>
      <c r="AL143" s="203"/>
      <c r="AM143" s="202" t="s">
        <v>611</v>
      </c>
      <c r="AN143" s="203"/>
      <c r="AO143" s="203"/>
      <c r="AP143" s="203"/>
      <c r="AQ143" s="202" t="s">
        <v>549</v>
      </c>
      <c r="AR143" s="203"/>
      <c r="AS143" s="203"/>
      <c r="AT143" s="203"/>
      <c r="AU143" s="202">
        <v>3</v>
      </c>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43"/>
      <c r="B152" s="240"/>
      <c r="C152" s="140"/>
      <c r="D152" s="240"/>
      <c r="E152" s="140"/>
      <c r="F152" s="141"/>
      <c r="G152" s="185" t="s">
        <v>383</v>
      </c>
      <c r="H152" s="171"/>
      <c r="I152" s="171"/>
      <c r="J152" s="171"/>
      <c r="K152" s="171"/>
      <c r="L152" s="171"/>
      <c r="M152" s="171"/>
      <c r="N152" s="171"/>
      <c r="O152" s="171"/>
      <c r="P152" s="173"/>
      <c r="Q152" s="170" t="s">
        <v>485</v>
      </c>
      <c r="R152" s="171"/>
      <c r="S152" s="171"/>
      <c r="T152" s="171"/>
      <c r="U152" s="171"/>
      <c r="V152" s="171"/>
      <c r="W152" s="171"/>
      <c r="X152" s="171"/>
      <c r="Y152" s="171"/>
      <c r="Z152" s="171"/>
      <c r="AA152" s="171"/>
      <c r="AB152" s="172" t="s">
        <v>486</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customHeight="1" x14ac:dyDescent="0.15">
      <c r="A154" s="243"/>
      <c r="B154" s="240"/>
      <c r="C154" s="140"/>
      <c r="D154" s="240"/>
      <c r="E154" s="140"/>
      <c r="F154" s="141"/>
      <c r="G154" s="102" t="s">
        <v>557</v>
      </c>
      <c r="H154" s="103"/>
      <c r="I154" s="103"/>
      <c r="J154" s="103"/>
      <c r="K154" s="103"/>
      <c r="L154" s="103"/>
      <c r="M154" s="103"/>
      <c r="N154" s="103"/>
      <c r="O154" s="103"/>
      <c r="P154" s="104"/>
      <c r="Q154" s="123" t="s">
        <v>558</v>
      </c>
      <c r="R154" s="103"/>
      <c r="S154" s="103"/>
      <c r="T154" s="103"/>
      <c r="U154" s="103"/>
      <c r="V154" s="103"/>
      <c r="W154" s="103"/>
      <c r="X154" s="103"/>
      <c r="Y154" s="103"/>
      <c r="Z154" s="103"/>
      <c r="AA154" s="167"/>
      <c r="AB154" s="158">
        <v>30</v>
      </c>
      <c r="AC154" s="159"/>
      <c r="AD154" s="159"/>
      <c r="AE154" s="181" t="s">
        <v>559</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12.75"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14.25"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t="s">
        <v>560</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9"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485</v>
      </c>
      <c r="R159" s="171"/>
      <c r="S159" s="171"/>
      <c r="T159" s="171"/>
      <c r="U159" s="171"/>
      <c r="V159" s="171"/>
      <c r="W159" s="171"/>
      <c r="X159" s="171"/>
      <c r="Y159" s="171"/>
      <c r="Z159" s="171"/>
      <c r="AA159" s="171"/>
      <c r="AB159" s="172" t="s">
        <v>486</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485</v>
      </c>
      <c r="R166" s="171"/>
      <c r="S166" s="171"/>
      <c r="T166" s="171"/>
      <c r="U166" s="171"/>
      <c r="V166" s="171"/>
      <c r="W166" s="171"/>
      <c r="X166" s="171"/>
      <c r="Y166" s="171"/>
      <c r="Z166" s="171"/>
      <c r="AA166" s="171"/>
      <c r="AB166" s="172" t="s">
        <v>486</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485</v>
      </c>
      <c r="R173" s="171"/>
      <c r="S173" s="171"/>
      <c r="T173" s="171"/>
      <c r="U173" s="171"/>
      <c r="V173" s="171"/>
      <c r="W173" s="171"/>
      <c r="X173" s="171"/>
      <c r="Y173" s="171"/>
      <c r="Z173" s="171"/>
      <c r="AA173" s="171"/>
      <c r="AB173" s="172" t="s">
        <v>486</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485</v>
      </c>
      <c r="R180" s="171"/>
      <c r="S180" s="171"/>
      <c r="T180" s="171"/>
      <c r="U180" s="171"/>
      <c r="V180" s="171"/>
      <c r="W180" s="171"/>
      <c r="X180" s="171"/>
      <c r="Y180" s="171"/>
      <c r="Z180" s="171"/>
      <c r="AA180" s="171"/>
      <c r="AB180" s="172" t="s">
        <v>486</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36"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485</v>
      </c>
      <c r="R212" s="171"/>
      <c r="S212" s="171"/>
      <c r="T212" s="171"/>
      <c r="U212" s="171"/>
      <c r="V212" s="171"/>
      <c r="W212" s="171"/>
      <c r="X212" s="171"/>
      <c r="Y212" s="171"/>
      <c r="Z212" s="171"/>
      <c r="AA212" s="171"/>
      <c r="AB212" s="172" t="s">
        <v>486</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485</v>
      </c>
      <c r="R219" s="171"/>
      <c r="S219" s="171"/>
      <c r="T219" s="171"/>
      <c r="U219" s="171"/>
      <c r="V219" s="171"/>
      <c r="W219" s="171"/>
      <c r="X219" s="171"/>
      <c r="Y219" s="171"/>
      <c r="Z219" s="171"/>
      <c r="AA219" s="171"/>
      <c r="AB219" s="172" t="s">
        <v>486</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485</v>
      </c>
      <c r="R226" s="171"/>
      <c r="S226" s="171"/>
      <c r="T226" s="171"/>
      <c r="U226" s="171"/>
      <c r="V226" s="171"/>
      <c r="W226" s="171"/>
      <c r="X226" s="171"/>
      <c r="Y226" s="171"/>
      <c r="Z226" s="171"/>
      <c r="AA226" s="171"/>
      <c r="AB226" s="172" t="s">
        <v>486</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485</v>
      </c>
      <c r="R233" s="171"/>
      <c r="S233" s="171"/>
      <c r="T233" s="171"/>
      <c r="U233" s="171"/>
      <c r="V233" s="171"/>
      <c r="W233" s="171"/>
      <c r="X233" s="171"/>
      <c r="Y233" s="171"/>
      <c r="Z233" s="171"/>
      <c r="AA233" s="171"/>
      <c r="AB233" s="172" t="s">
        <v>486</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485</v>
      </c>
      <c r="R240" s="171"/>
      <c r="S240" s="171"/>
      <c r="T240" s="171"/>
      <c r="U240" s="171"/>
      <c r="V240" s="171"/>
      <c r="W240" s="171"/>
      <c r="X240" s="171"/>
      <c r="Y240" s="171"/>
      <c r="Z240" s="171"/>
      <c r="AA240" s="171"/>
      <c r="AB240" s="172" t="s">
        <v>486</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485</v>
      </c>
      <c r="R272" s="171"/>
      <c r="S272" s="171"/>
      <c r="T272" s="171"/>
      <c r="U272" s="171"/>
      <c r="V272" s="171"/>
      <c r="W272" s="171"/>
      <c r="X272" s="171"/>
      <c r="Y272" s="171"/>
      <c r="Z272" s="171"/>
      <c r="AA272" s="171"/>
      <c r="AB272" s="172" t="s">
        <v>486</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485</v>
      </c>
      <c r="R279" s="171"/>
      <c r="S279" s="171"/>
      <c r="T279" s="171"/>
      <c r="U279" s="171"/>
      <c r="V279" s="171"/>
      <c r="W279" s="171"/>
      <c r="X279" s="171"/>
      <c r="Y279" s="171"/>
      <c r="Z279" s="171"/>
      <c r="AA279" s="171"/>
      <c r="AB279" s="172" t="s">
        <v>486</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485</v>
      </c>
      <c r="R286" s="171"/>
      <c r="S286" s="171"/>
      <c r="T286" s="171"/>
      <c r="U286" s="171"/>
      <c r="V286" s="171"/>
      <c r="W286" s="171"/>
      <c r="X286" s="171"/>
      <c r="Y286" s="171"/>
      <c r="Z286" s="171"/>
      <c r="AA286" s="171"/>
      <c r="AB286" s="172" t="s">
        <v>486</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485</v>
      </c>
      <c r="R293" s="171"/>
      <c r="S293" s="171"/>
      <c r="T293" s="171"/>
      <c r="U293" s="171"/>
      <c r="V293" s="171"/>
      <c r="W293" s="171"/>
      <c r="X293" s="171"/>
      <c r="Y293" s="171"/>
      <c r="Z293" s="171"/>
      <c r="AA293" s="171"/>
      <c r="AB293" s="172" t="s">
        <v>486</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485</v>
      </c>
      <c r="R300" s="171"/>
      <c r="S300" s="171"/>
      <c r="T300" s="171"/>
      <c r="U300" s="171"/>
      <c r="V300" s="171"/>
      <c r="W300" s="171"/>
      <c r="X300" s="171"/>
      <c r="Y300" s="171"/>
      <c r="Z300" s="171"/>
      <c r="AA300" s="171"/>
      <c r="AB300" s="172" t="s">
        <v>486</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485</v>
      </c>
      <c r="R332" s="171"/>
      <c r="S332" s="171"/>
      <c r="T332" s="171"/>
      <c r="U332" s="171"/>
      <c r="V332" s="171"/>
      <c r="W332" s="171"/>
      <c r="X332" s="171"/>
      <c r="Y332" s="171"/>
      <c r="Z332" s="171"/>
      <c r="AA332" s="171"/>
      <c r="AB332" s="172" t="s">
        <v>486</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485</v>
      </c>
      <c r="R339" s="171"/>
      <c r="S339" s="171"/>
      <c r="T339" s="171"/>
      <c r="U339" s="171"/>
      <c r="V339" s="171"/>
      <c r="W339" s="171"/>
      <c r="X339" s="171"/>
      <c r="Y339" s="171"/>
      <c r="Z339" s="171"/>
      <c r="AA339" s="171"/>
      <c r="AB339" s="172" t="s">
        <v>486</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485</v>
      </c>
      <c r="R346" s="171"/>
      <c r="S346" s="171"/>
      <c r="T346" s="171"/>
      <c r="U346" s="171"/>
      <c r="V346" s="171"/>
      <c r="W346" s="171"/>
      <c r="X346" s="171"/>
      <c r="Y346" s="171"/>
      <c r="Z346" s="171"/>
      <c r="AA346" s="171"/>
      <c r="AB346" s="172" t="s">
        <v>486</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485</v>
      </c>
      <c r="R353" s="171"/>
      <c r="S353" s="171"/>
      <c r="T353" s="171"/>
      <c r="U353" s="171"/>
      <c r="V353" s="171"/>
      <c r="W353" s="171"/>
      <c r="X353" s="171"/>
      <c r="Y353" s="171"/>
      <c r="Z353" s="171"/>
      <c r="AA353" s="171"/>
      <c r="AB353" s="172" t="s">
        <v>486</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485</v>
      </c>
      <c r="R360" s="171"/>
      <c r="S360" s="171"/>
      <c r="T360" s="171"/>
      <c r="U360" s="171"/>
      <c r="V360" s="171"/>
      <c r="W360" s="171"/>
      <c r="X360" s="171"/>
      <c r="Y360" s="171"/>
      <c r="Z360" s="171"/>
      <c r="AA360" s="171"/>
      <c r="AB360" s="172" t="s">
        <v>486</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485</v>
      </c>
      <c r="R392" s="171"/>
      <c r="S392" s="171"/>
      <c r="T392" s="171"/>
      <c r="U392" s="171"/>
      <c r="V392" s="171"/>
      <c r="W392" s="171"/>
      <c r="X392" s="171"/>
      <c r="Y392" s="171"/>
      <c r="Z392" s="171"/>
      <c r="AA392" s="171"/>
      <c r="AB392" s="172" t="s">
        <v>486</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485</v>
      </c>
      <c r="R399" s="171"/>
      <c r="S399" s="171"/>
      <c r="T399" s="171"/>
      <c r="U399" s="171"/>
      <c r="V399" s="171"/>
      <c r="W399" s="171"/>
      <c r="X399" s="171"/>
      <c r="Y399" s="171"/>
      <c r="Z399" s="171"/>
      <c r="AA399" s="171"/>
      <c r="AB399" s="172" t="s">
        <v>486</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485</v>
      </c>
      <c r="R406" s="171"/>
      <c r="S406" s="171"/>
      <c r="T406" s="171"/>
      <c r="U406" s="171"/>
      <c r="V406" s="171"/>
      <c r="W406" s="171"/>
      <c r="X406" s="171"/>
      <c r="Y406" s="171"/>
      <c r="Z406" s="171"/>
      <c r="AA406" s="171"/>
      <c r="AB406" s="172" t="s">
        <v>486</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485</v>
      </c>
      <c r="R413" s="171"/>
      <c r="S413" s="171"/>
      <c r="T413" s="171"/>
      <c r="U413" s="171"/>
      <c r="V413" s="171"/>
      <c r="W413" s="171"/>
      <c r="X413" s="171"/>
      <c r="Y413" s="171"/>
      <c r="Z413" s="171"/>
      <c r="AA413" s="171"/>
      <c r="AB413" s="172" t="s">
        <v>486</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485</v>
      </c>
      <c r="R420" s="171"/>
      <c r="S420" s="171"/>
      <c r="T420" s="171"/>
      <c r="U420" s="171"/>
      <c r="V420" s="171"/>
      <c r="W420" s="171"/>
      <c r="X420" s="171"/>
      <c r="Y420" s="171"/>
      <c r="Z420" s="171"/>
      <c r="AA420" s="171"/>
      <c r="AB420" s="172" t="s">
        <v>486</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547</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474</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17.25" customHeight="1" x14ac:dyDescent="0.15">
      <c r="A433" s="243"/>
      <c r="B433" s="240"/>
      <c r="C433" s="140"/>
      <c r="D433" s="240"/>
      <c r="E433" s="367"/>
      <c r="F433" s="368"/>
      <c r="G433" s="102" t="s">
        <v>549</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474</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474</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474</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474</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474</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549</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1"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474</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474</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474</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474</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549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474</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474</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474</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474</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474</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474</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474</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474</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474</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474</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474</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474</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474</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474</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474</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474</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474</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474</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474</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474</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474</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474</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474</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474</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474</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474</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474</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474</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474</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474</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474</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474</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474</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474</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474</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474</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474</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474</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474</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474</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96"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546</v>
      </c>
      <c r="AE702" s="767"/>
      <c r="AF702" s="767"/>
      <c r="AG702" s="411" t="s">
        <v>628</v>
      </c>
      <c r="AH702" s="412"/>
      <c r="AI702" s="412"/>
      <c r="AJ702" s="412"/>
      <c r="AK702" s="412"/>
      <c r="AL702" s="412"/>
      <c r="AM702" s="412"/>
      <c r="AN702" s="412"/>
      <c r="AO702" s="412"/>
      <c r="AP702" s="412"/>
      <c r="AQ702" s="412"/>
      <c r="AR702" s="412"/>
      <c r="AS702" s="412"/>
      <c r="AT702" s="412"/>
      <c r="AU702" s="412"/>
      <c r="AV702" s="412"/>
      <c r="AW702" s="412"/>
      <c r="AX702" s="413"/>
    </row>
    <row r="703" spans="1:50" ht="3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546</v>
      </c>
      <c r="AE703" s="330"/>
      <c r="AF703" s="330"/>
      <c r="AG703" s="99" t="s">
        <v>580</v>
      </c>
      <c r="AH703" s="100"/>
      <c r="AI703" s="100"/>
      <c r="AJ703" s="100"/>
      <c r="AK703" s="100"/>
      <c r="AL703" s="100"/>
      <c r="AM703" s="100"/>
      <c r="AN703" s="100"/>
      <c r="AO703" s="100"/>
      <c r="AP703" s="100"/>
      <c r="AQ703" s="100"/>
      <c r="AR703" s="100"/>
      <c r="AS703" s="100"/>
      <c r="AT703" s="100"/>
      <c r="AU703" s="100"/>
      <c r="AV703" s="100"/>
      <c r="AW703" s="100"/>
      <c r="AX703" s="101"/>
    </row>
    <row r="704" spans="1:50" ht="99.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546</v>
      </c>
      <c r="AE704" s="806"/>
      <c r="AF704" s="806"/>
      <c r="AG704" s="127" t="s">
        <v>628</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546</v>
      </c>
      <c r="AE705" s="736"/>
      <c r="AF705" s="736"/>
      <c r="AG705" s="123" t="s">
        <v>617</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615</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616</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36"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548</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32.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546</v>
      </c>
      <c r="AE709" s="330"/>
      <c r="AF709" s="330"/>
      <c r="AG709" s="99" t="s">
        <v>618</v>
      </c>
      <c r="AH709" s="100"/>
      <c r="AI709" s="100"/>
      <c r="AJ709" s="100"/>
      <c r="AK709" s="100"/>
      <c r="AL709" s="100"/>
      <c r="AM709" s="100"/>
      <c r="AN709" s="100"/>
      <c r="AO709" s="100"/>
      <c r="AP709" s="100"/>
      <c r="AQ709" s="100"/>
      <c r="AR709" s="100"/>
      <c r="AS709" s="100"/>
      <c r="AT709" s="100"/>
      <c r="AU709" s="100"/>
      <c r="AV709" s="100"/>
      <c r="AW709" s="100"/>
      <c r="AX709" s="101"/>
    </row>
    <row r="710" spans="1:50" ht="30.7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546</v>
      </c>
      <c r="AE710" s="330"/>
      <c r="AF710" s="330"/>
      <c r="AG710" s="99" t="s">
        <v>624</v>
      </c>
      <c r="AH710" s="100"/>
      <c r="AI710" s="100"/>
      <c r="AJ710" s="100"/>
      <c r="AK710" s="100"/>
      <c r="AL710" s="100"/>
      <c r="AM710" s="100"/>
      <c r="AN710" s="100"/>
      <c r="AO710" s="100"/>
      <c r="AP710" s="100"/>
      <c r="AQ710" s="100"/>
      <c r="AR710" s="100"/>
      <c r="AS710" s="100"/>
      <c r="AT710" s="100"/>
      <c r="AU710" s="100"/>
      <c r="AV710" s="100"/>
      <c r="AW710" s="100"/>
      <c r="AX710" s="101"/>
    </row>
    <row r="711" spans="1:50" ht="69"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546</v>
      </c>
      <c r="AE711" s="330"/>
      <c r="AF711" s="330"/>
      <c r="AG711" s="99" t="s">
        <v>625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548</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548</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67.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546</v>
      </c>
      <c r="AE714" s="832"/>
      <c r="AF714" s="833"/>
      <c r="AG714" s="757" t="s">
        <v>626</v>
      </c>
      <c r="AH714" s="758"/>
      <c r="AI714" s="758"/>
      <c r="AJ714" s="758"/>
      <c r="AK714" s="758"/>
      <c r="AL714" s="758"/>
      <c r="AM714" s="758"/>
      <c r="AN714" s="758"/>
      <c r="AO714" s="758"/>
      <c r="AP714" s="758"/>
      <c r="AQ714" s="758"/>
      <c r="AR714" s="758"/>
      <c r="AS714" s="758"/>
      <c r="AT714" s="758"/>
      <c r="AU714" s="758"/>
      <c r="AV714" s="758"/>
      <c r="AW714" s="758"/>
      <c r="AX714" s="759"/>
    </row>
    <row r="715" spans="1:50" ht="46.5" customHeight="1" x14ac:dyDescent="0.15">
      <c r="A715" s="666"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546</v>
      </c>
      <c r="AE715" s="629"/>
      <c r="AF715" s="830"/>
      <c r="AG715" s="763" t="s">
        <v>619</v>
      </c>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546</v>
      </c>
      <c r="AE717" s="330"/>
      <c r="AF717" s="330"/>
      <c r="AG717" s="99" t="s">
        <v>620</v>
      </c>
      <c r="AH717" s="100"/>
      <c r="AI717" s="100"/>
      <c r="AJ717" s="100"/>
      <c r="AK717" s="100"/>
      <c r="AL717" s="100"/>
      <c r="AM717" s="100"/>
      <c r="AN717" s="100"/>
      <c r="AO717" s="100"/>
      <c r="AP717" s="100"/>
      <c r="AQ717" s="100"/>
      <c r="AR717" s="100"/>
      <c r="AS717" s="100"/>
      <c r="AT717" s="100"/>
      <c r="AU717" s="100"/>
      <c r="AV717" s="100"/>
      <c r="AW717" s="100"/>
      <c r="AX717" s="101"/>
    </row>
    <row r="718" spans="1:50" ht="51.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548</v>
      </c>
      <c r="AE718" s="330"/>
      <c r="AF718" s="330"/>
      <c r="AG718" s="125" t="s">
        <v>621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489</v>
      </c>
      <c r="D720" s="322"/>
      <c r="E720" s="322"/>
      <c r="F720" s="325"/>
      <c r="G720" s="321" t="s">
        <v>490</v>
      </c>
      <c r="H720" s="322"/>
      <c r="I720" s="322"/>
      <c r="J720" s="322"/>
      <c r="K720" s="322"/>
      <c r="L720" s="322"/>
      <c r="M720" s="322"/>
      <c r="N720" s="321" t="s">
        <v>494</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6" t="s">
        <v>49</v>
      </c>
      <c r="B726" s="825"/>
      <c r="C726" s="839" t="s">
        <v>54</v>
      </c>
      <c r="D726" s="861"/>
      <c r="E726" s="861"/>
      <c r="F726" s="862"/>
      <c r="G726" s="614" t="s">
        <v>622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6"/>
      <c r="B727" s="827"/>
      <c r="C727" s="609" t="s">
        <v>58</v>
      </c>
      <c r="D727" s="610"/>
      <c r="E727" s="610"/>
      <c r="F727" s="611"/>
      <c r="G727" s="612" t="s">
        <v>627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9.2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5.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54"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549</v>
      </c>
      <c r="H737" s="295"/>
      <c r="I737" s="295"/>
      <c r="J737" s="295"/>
      <c r="K737" s="295"/>
      <c r="L737" s="295"/>
      <c r="M737" s="295"/>
      <c r="N737" s="295"/>
      <c r="O737" s="295"/>
      <c r="P737" s="296"/>
      <c r="Q737" s="308" t="s">
        <v>360</v>
      </c>
      <c r="R737" s="308"/>
      <c r="S737" s="308"/>
      <c r="T737" s="308"/>
      <c r="U737" s="308"/>
      <c r="V737" s="308"/>
      <c r="W737" s="294" t="s">
        <v>549</v>
      </c>
      <c r="X737" s="295"/>
      <c r="Y737" s="295"/>
      <c r="Z737" s="295"/>
      <c r="AA737" s="295"/>
      <c r="AB737" s="295"/>
      <c r="AC737" s="295"/>
      <c r="AD737" s="295"/>
      <c r="AE737" s="295"/>
      <c r="AF737" s="296"/>
      <c r="AG737" s="308" t="s">
        <v>361</v>
      </c>
      <c r="AH737" s="308"/>
      <c r="AI737" s="308"/>
      <c r="AJ737" s="308"/>
      <c r="AK737" s="308"/>
      <c r="AL737" s="308"/>
      <c r="AM737" s="294" t="s">
        <v>566</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566</v>
      </c>
      <c r="H738" s="295"/>
      <c r="I738" s="295"/>
      <c r="J738" s="295"/>
      <c r="K738" s="295"/>
      <c r="L738" s="295"/>
      <c r="M738" s="295"/>
      <c r="N738" s="295"/>
      <c r="O738" s="295"/>
      <c r="P738" s="295"/>
      <c r="Q738" s="308" t="s">
        <v>363</v>
      </c>
      <c r="R738" s="308"/>
      <c r="S738" s="308"/>
      <c r="T738" s="308"/>
      <c r="U738" s="308"/>
      <c r="V738" s="308"/>
      <c r="W738" s="294" t="s">
        <v>549</v>
      </c>
      <c r="X738" s="295"/>
      <c r="Y738" s="295"/>
      <c r="Z738" s="295"/>
      <c r="AA738" s="295"/>
      <c r="AB738" s="295"/>
      <c r="AC738" s="295"/>
      <c r="AD738" s="295"/>
      <c r="AE738" s="295"/>
      <c r="AF738" s="296"/>
      <c r="AG738" s="307" t="s">
        <v>364</v>
      </c>
      <c r="AH738" s="307"/>
      <c r="AI738" s="307"/>
      <c r="AJ738" s="307"/>
      <c r="AK738" s="307"/>
      <c r="AL738" s="307"/>
      <c r="AM738" s="294" t="s">
        <v>581</v>
      </c>
      <c r="AN738" s="295"/>
      <c r="AO738" s="295"/>
      <c r="AP738" s="295"/>
      <c r="AQ738" s="295"/>
      <c r="AR738" s="295"/>
      <c r="AS738" s="295"/>
      <c r="AT738" s="295"/>
      <c r="AU738" s="295"/>
      <c r="AV738" s="296"/>
      <c r="AW738" s="87"/>
      <c r="AX738" s="88"/>
    </row>
    <row r="739" spans="1:50" ht="24.75" customHeight="1" thickBot="1" x14ac:dyDescent="0.2">
      <c r="A739" s="683" t="s">
        <v>491</v>
      </c>
      <c r="B739" s="684"/>
      <c r="C739" s="684"/>
      <c r="D739" s="684"/>
      <c r="E739" s="684"/>
      <c r="F739" s="684"/>
      <c r="G739" s="297" t="s">
        <v>582</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2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595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597</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596</v>
      </c>
      <c r="H781" s="692"/>
      <c r="I781" s="692"/>
      <c r="J781" s="692"/>
      <c r="K781" s="693"/>
      <c r="L781" s="685" t="s">
        <v>593</v>
      </c>
      <c r="M781" s="686"/>
      <c r="N781" s="686"/>
      <c r="O781" s="686"/>
      <c r="P781" s="686"/>
      <c r="Q781" s="686"/>
      <c r="R781" s="686"/>
      <c r="S781" s="686"/>
      <c r="T781" s="686"/>
      <c r="U781" s="686"/>
      <c r="V781" s="686"/>
      <c r="W781" s="686"/>
      <c r="X781" s="687"/>
      <c r="Y781" s="414">
        <v>206</v>
      </c>
      <c r="Z781" s="415"/>
      <c r="AA781" s="415"/>
      <c r="AB781" s="828"/>
      <c r="AC781" s="691" t="s">
        <v>598</v>
      </c>
      <c r="AD781" s="692"/>
      <c r="AE781" s="692"/>
      <c r="AF781" s="692"/>
      <c r="AG781" s="693"/>
      <c r="AH781" s="685" t="s">
        <v>599</v>
      </c>
      <c r="AI781" s="686"/>
      <c r="AJ781" s="686"/>
      <c r="AK781" s="686"/>
      <c r="AL781" s="686"/>
      <c r="AM781" s="686"/>
      <c r="AN781" s="686"/>
      <c r="AO781" s="686"/>
      <c r="AP781" s="686"/>
      <c r="AQ781" s="686"/>
      <c r="AR781" s="686"/>
      <c r="AS781" s="686"/>
      <c r="AT781" s="687"/>
      <c r="AU781" s="414">
        <v>175</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206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175</v>
      </c>
      <c r="AV791" s="856"/>
      <c r="AW791" s="856"/>
      <c r="AX791" s="858"/>
    </row>
    <row r="792" spans="1:50" ht="24.75" customHeight="1" x14ac:dyDescent="0.15">
      <c r="A792" s="657"/>
      <c r="B792" s="658"/>
      <c r="C792" s="658"/>
      <c r="D792" s="658"/>
      <c r="E792" s="658"/>
      <c r="F792" s="659"/>
      <c r="G792" s="619" t="s">
        <v>583</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customHeight="1" x14ac:dyDescent="0.15">
      <c r="A794" s="657"/>
      <c r="B794" s="658"/>
      <c r="C794" s="658"/>
      <c r="D794" s="658"/>
      <c r="E794" s="658"/>
      <c r="F794" s="659"/>
      <c r="G794" s="691" t="s">
        <v>584</v>
      </c>
      <c r="H794" s="692"/>
      <c r="I794" s="692"/>
      <c r="J794" s="692"/>
      <c r="K794" s="693"/>
      <c r="L794" s="685" t="s">
        <v>585</v>
      </c>
      <c r="M794" s="686"/>
      <c r="N794" s="686"/>
      <c r="O794" s="686"/>
      <c r="P794" s="686"/>
      <c r="Q794" s="686"/>
      <c r="R794" s="686"/>
      <c r="S794" s="686"/>
      <c r="T794" s="686"/>
      <c r="U794" s="686"/>
      <c r="V794" s="686"/>
      <c r="W794" s="686"/>
      <c r="X794" s="687"/>
      <c r="Y794" s="414">
        <v>20</v>
      </c>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20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495</v>
      </c>
      <c r="AM831" s="288"/>
      <c r="AN831" s="288"/>
      <c r="AO831" s="91" t="s">
        <v>493</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488</v>
      </c>
      <c r="AD836" s="188"/>
      <c r="AE836" s="188"/>
      <c r="AF836" s="188"/>
      <c r="AG836" s="188"/>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591</v>
      </c>
      <c r="D837" s="370"/>
      <c r="E837" s="370"/>
      <c r="F837" s="370"/>
      <c r="G837" s="370"/>
      <c r="H837" s="370"/>
      <c r="I837" s="370"/>
      <c r="J837" s="371">
        <v>2000012100001</v>
      </c>
      <c r="K837" s="372"/>
      <c r="L837" s="372"/>
      <c r="M837" s="372"/>
      <c r="N837" s="372"/>
      <c r="O837" s="372"/>
      <c r="P837" s="389" t="s">
        <v>593</v>
      </c>
      <c r="Q837" s="373"/>
      <c r="R837" s="373"/>
      <c r="S837" s="373"/>
      <c r="T837" s="373"/>
      <c r="U837" s="373"/>
      <c r="V837" s="373"/>
      <c r="W837" s="373"/>
      <c r="X837" s="373"/>
      <c r="Y837" s="374">
        <v>206</v>
      </c>
      <c r="Z837" s="375"/>
      <c r="AA837" s="375"/>
      <c r="AB837" s="376"/>
      <c r="AC837" s="384" t="s">
        <v>197</v>
      </c>
      <c r="AD837" s="385"/>
      <c r="AE837" s="385"/>
      <c r="AF837" s="385"/>
      <c r="AG837" s="385"/>
      <c r="AH837" s="386" t="s">
        <v>594</v>
      </c>
      <c r="AI837" s="387"/>
      <c r="AJ837" s="387"/>
      <c r="AK837" s="387"/>
      <c r="AL837" s="380" t="s">
        <v>594</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592</v>
      </c>
      <c r="D838" s="370"/>
      <c r="E838" s="370"/>
      <c r="F838" s="370"/>
      <c r="G838" s="370"/>
      <c r="H838" s="370"/>
      <c r="I838" s="370"/>
      <c r="J838" s="371">
        <v>2000012100001</v>
      </c>
      <c r="K838" s="372"/>
      <c r="L838" s="372"/>
      <c r="M838" s="372"/>
      <c r="N838" s="372"/>
      <c r="O838" s="372"/>
      <c r="P838" s="389" t="s">
        <v>593</v>
      </c>
      <c r="Q838" s="373"/>
      <c r="R838" s="373"/>
      <c r="S838" s="373"/>
      <c r="T838" s="373"/>
      <c r="U838" s="373"/>
      <c r="V838" s="373"/>
      <c r="W838" s="373"/>
      <c r="X838" s="373"/>
      <c r="Y838" s="374">
        <v>175</v>
      </c>
      <c r="Z838" s="375"/>
      <c r="AA838" s="375"/>
      <c r="AB838" s="376"/>
      <c r="AC838" s="384" t="s">
        <v>197</v>
      </c>
      <c r="AD838" s="384"/>
      <c r="AE838" s="384"/>
      <c r="AF838" s="384"/>
      <c r="AG838" s="384"/>
      <c r="AH838" s="386" t="s">
        <v>594</v>
      </c>
      <c r="AI838" s="387"/>
      <c r="AJ838" s="387"/>
      <c r="AK838" s="387"/>
      <c r="AL838" s="380" t="s">
        <v>594</v>
      </c>
      <c r="AM838" s="381"/>
      <c r="AN838" s="381"/>
      <c r="AO838" s="382"/>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488</v>
      </c>
      <c r="AD869" s="188"/>
      <c r="AE869" s="188"/>
      <c r="AF869" s="188"/>
      <c r="AG869" s="188"/>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48.75" customHeight="1" x14ac:dyDescent="0.15">
      <c r="A870" s="402">
        <v>1</v>
      </c>
      <c r="B870" s="402">
        <v>1</v>
      </c>
      <c r="C870" s="388" t="s">
        <v>600</v>
      </c>
      <c r="D870" s="370"/>
      <c r="E870" s="370"/>
      <c r="F870" s="370"/>
      <c r="G870" s="370"/>
      <c r="H870" s="370"/>
      <c r="I870" s="370"/>
      <c r="J870" s="371">
        <v>6140001006951</v>
      </c>
      <c r="K870" s="372"/>
      <c r="L870" s="372"/>
      <c r="M870" s="372"/>
      <c r="N870" s="372"/>
      <c r="O870" s="372"/>
      <c r="P870" s="389" t="s">
        <v>629</v>
      </c>
      <c r="Q870" s="373"/>
      <c r="R870" s="373"/>
      <c r="S870" s="373"/>
      <c r="T870" s="373"/>
      <c r="U870" s="373"/>
      <c r="V870" s="373"/>
      <c r="W870" s="373"/>
      <c r="X870" s="373"/>
      <c r="Y870" s="374">
        <v>175</v>
      </c>
      <c r="Z870" s="375"/>
      <c r="AA870" s="375"/>
      <c r="AB870" s="376"/>
      <c r="AC870" s="384" t="s">
        <v>536</v>
      </c>
      <c r="AD870" s="385"/>
      <c r="AE870" s="385"/>
      <c r="AF870" s="385"/>
      <c r="AG870" s="385"/>
      <c r="AH870" s="386">
        <v>1</v>
      </c>
      <c r="AI870" s="387"/>
      <c r="AJ870" s="387"/>
      <c r="AK870" s="387"/>
      <c r="AL870" s="380">
        <v>99.9</v>
      </c>
      <c r="AM870" s="381"/>
      <c r="AN870" s="381"/>
      <c r="AO870" s="382"/>
      <c r="AP870" s="383"/>
      <c r="AQ870" s="383"/>
      <c r="AR870" s="383"/>
      <c r="AS870" s="383"/>
      <c r="AT870" s="383"/>
      <c r="AU870" s="383"/>
      <c r="AV870" s="383"/>
      <c r="AW870" s="383"/>
      <c r="AX870" s="383"/>
    </row>
    <row r="871" spans="1:50" ht="48" customHeight="1" x14ac:dyDescent="0.15">
      <c r="A871" s="402">
        <v>2</v>
      </c>
      <c r="B871" s="402">
        <v>1</v>
      </c>
      <c r="C871" s="388" t="s">
        <v>601</v>
      </c>
      <c r="D871" s="370"/>
      <c r="E871" s="370"/>
      <c r="F871" s="370"/>
      <c r="G871" s="370"/>
      <c r="H871" s="370"/>
      <c r="I871" s="370"/>
      <c r="J871" s="371">
        <v>8010001034947</v>
      </c>
      <c r="K871" s="372"/>
      <c r="L871" s="372"/>
      <c r="M871" s="372"/>
      <c r="N871" s="372"/>
      <c r="O871" s="372"/>
      <c r="P871" s="389" t="s">
        <v>630</v>
      </c>
      <c r="Q871" s="373"/>
      <c r="R871" s="373"/>
      <c r="S871" s="373"/>
      <c r="T871" s="373"/>
      <c r="U871" s="373"/>
      <c r="V871" s="373"/>
      <c r="W871" s="373"/>
      <c r="X871" s="373"/>
      <c r="Y871" s="374">
        <v>175</v>
      </c>
      <c r="Z871" s="375"/>
      <c r="AA871" s="375"/>
      <c r="AB871" s="376"/>
      <c r="AC871" s="384" t="s">
        <v>536</v>
      </c>
      <c r="AD871" s="384"/>
      <c r="AE871" s="384"/>
      <c r="AF871" s="384"/>
      <c r="AG871" s="384"/>
      <c r="AH871" s="386">
        <v>1</v>
      </c>
      <c r="AI871" s="387"/>
      <c r="AJ871" s="387"/>
      <c r="AK871" s="387"/>
      <c r="AL871" s="380">
        <v>99.9</v>
      </c>
      <c r="AM871" s="381"/>
      <c r="AN871" s="381"/>
      <c r="AO871" s="382"/>
      <c r="AP871" s="383"/>
      <c r="AQ871" s="383"/>
      <c r="AR871" s="383"/>
      <c r="AS871" s="383"/>
      <c r="AT871" s="383"/>
      <c r="AU871" s="383"/>
      <c r="AV871" s="383"/>
      <c r="AW871" s="383"/>
      <c r="AX871" s="383"/>
    </row>
    <row r="872" spans="1:50" ht="57" customHeight="1" x14ac:dyDescent="0.15">
      <c r="A872" s="402">
        <v>3</v>
      </c>
      <c r="B872" s="402">
        <v>1</v>
      </c>
      <c r="C872" s="388" t="s">
        <v>602</v>
      </c>
      <c r="D872" s="370"/>
      <c r="E872" s="370"/>
      <c r="F872" s="370"/>
      <c r="G872" s="370"/>
      <c r="H872" s="370"/>
      <c r="I872" s="370"/>
      <c r="J872" s="371">
        <v>8013401001509</v>
      </c>
      <c r="K872" s="372"/>
      <c r="L872" s="372"/>
      <c r="M872" s="372"/>
      <c r="N872" s="372"/>
      <c r="O872" s="372"/>
      <c r="P872" s="389" t="s">
        <v>603</v>
      </c>
      <c r="Q872" s="373"/>
      <c r="R872" s="373"/>
      <c r="S872" s="373"/>
      <c r="T872" s="373"/>
      <c r="U872" s="373"/>
      <c r="V872" s="373"/>
      <c r="W872" s="373"/>
      <c r="X872" s="373"/>
      <c r="Y872" s="374">
        <v>25</v>
      </c>
      <c r="Z872" s="375"/>
      <c r="AA872" s="375"/>
      <c r="AB872" s="376"/>
      <c r="AC872" s="384" t="s">
        <v>529</v>
      </c>
      <c r="AD872" s="384"/>
      <c r="AE872" s="384"/>
      <c r="AF872" s="384"/>
      <c r="AG872" s="384"/>
      <c r="AH872" s="378">
        <v>4</v>
      </c>
      <c r="AI872" s="379"/>
      <c r="AJ872" s="379"/>
      <c r="AK872" s="379"/>
      <c r="AL872" s="380">
        <v>80.400000000000006</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606</v>
      </c>
      <c r="D873" s="370"/>
      <c r="E873" s="370"/>
      <c r="F873" s="370"/>
      <c r="G873" s="370"/>
      <c r="H873" s="370"/>
      <c r="I873" s="370"/>
      <c r="J873" s="371">
        <v>1120001155391</v>
      </c>
      <c r="K873" s="372"/>
      <c r="L873" s="372"/>
      <c r="M873" s="372"/>
      <c r="N873" s="372"/>
      <c r="O873" s="372"/>
      <c r="P873" s="389" t="s">
        <v>604</v>
      </c>
      <c r="Q873" s="373"/>
      <c r="R873" s="373"/>
      <c r="S873" s="373"/>
      <c r="T873" s="373"/>
      <c r="U873" s="373"/>
      <c r="V873" s="373"/>
      <c r="W873" s="373"/>
      <c r="X873" s="373"/>
      <c r="Y873" s="374">
        <v>0.1</v>
      </c>
      <c r="Z873" s="375"/>
      <c r="AA873" s="375"/>
      <c r="AB873" s="376"/>
      <c r="AC873" s="384" t="s">
        <v>535</v>
      </c>
      <c r="AD873" s="384"/>
      <c r="AE873" s="384"/>
      <c r="AF873" s="384"/>
      <c r="AG873" s="384"/>
      <c r="AH873" s="378" t="s">
        <v>605</v>
      </c>
      <c r="AI873" s="379"/>
      <c r="AJ873" s="379"/>
      <c r="AK873" s="379"/>
      <c r="AL873" s="380" t="s">
        <v>605</v>
      </c>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488</v>
      </c>
      <c r="AD902" s="188"/>
      <c r="AE902" s="188"/>
      <c r="AF902" s="188"/>
      <c r="AG902" s="188"/>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48" customHeight="1" x14ac:dyDescent="0.15">
      <c r="A903" s="402">
        <v>1</v>
      </c>
      <c r="B903" s="402">
        <v>1</v>
      </c>
      <c r="C903" s="388" t="s">
        <v>588</v>
      </c>
      <c r="D903" s="370"/>
      <c r="E903" s="370"/>
      <c r="F903" s="370"/>
      <c r="G903" s="370"/>
      <c r="H903" s="370"/>
      <c r="I903" s="370"/>
      <c r="J903" s="371">
        <v>7010405001222</v>
      </c>
      <c r="K903" s="372"/>
      <c r="L903" s="372"/>
      <c r="M903" s="372"/>
      <c r="N903" s="372"/>
      <c r="O903" s="372"/>
      <c r="P903" s="389" t="s">
        <v>589</v>
      </c>
      <c r="Q903" s="373"/>
      <c r="R903" s="373"/>
      <c r="S903" s="373"/>
      <c r="T903" s="373"/>
      <c r="U903" s="373"/>
      <c r="V903" s="373"/>
      <c r="W903" s="373"/>
      <c r="X903" s="373"/>
      <c r="Y903" s="374">
        <v>20</v>
      </c>
      <c r="Z903" s="375"/>
      <c r="AA903" s="375"/>
      <c r="AB903" s="376"/>
      <c r="AC903" s="384" t="s">
        <v>533</v>
      </c>
      <c r="AD903" s="385"/>
      <c r="AE903" s="385"/>
      <c r="AF903" s="385"/>
      <c r="AG903" s="385"/>
      <c r="AH903" s="386">
        <v>1</v>
      </c>
      <c r="AI903" s="387"/>
      <c r="AJ903" s="387"/>
      <c r="AK903" s="387"/>
      <c r="AL903" s="380">
        <v>98.74</v>
      </c>
      <c r="AM903" s="381"/>
      <c r="AN903" s="381"/>
      <c r="AO903" s="382"/>
      <c r="AP903" s="383"/>
      <c r="AQ903" s="383"/>
      <c r="AR903" s="383"/>
      <c r="AS903" s="383"/>
      <c r="AT903" s="383"/>
      <c r="AU903" s="383"/>
      <c r="AV903" s="383"/>
      <c r="AW903" s="383"/>
      <c r="AX903" s="383"/>
    </row>
    <row r="904" spans="1:50" ht="49.5" customHeight="1" x14ac:dyDescent="0.15">
      <c r="A904" s="402">
        <v>2</v>
      </c>
      <c r="B904" s="402">
        <v>1</v>
      </c>
      <c r="C904" s="388" t="s">
        <v>607</v>
      </c>
      <c r="D904" s="370"/>
      <c r="E904" s="370"/>
      <c r="F904" s="370"/>
      <c r="G904" s="370"/>
      <c r="H904" s="370"/>
      <c r="I904" s="370"/>
      <c r="J904" s="371">
        <v>9010001034946</v>
      </c>
      <c r="K904" s="372"/>
      <c r="L904" s="372"/>
      <c r="M904" s="372"/>
      <c r="N904" s="372"/>
      <c r="O904" s="372"/>
      <c r="P904" s="389" t="s">
        <v>608</v>
      </c>
      <c r="Q904" s="373"/>
      <c r="R904" s="373"/>
      <c r="S904" s="373"/>
      <c r="T904" s="373"/>
      <c r="U904" s="373"/>
      <c r="V904" s="373"/>
      <c r="W904" s="373"/>
      <c r="X904" s="373"/>
      <c r="Y904" s="374">
        <v>7</v>
      </c>
      <c r="Z904" s="375"/>
      <c r="AA904" s="375"/>
      <c r="AB904" s="376"/>
      <c r="AC904" s="384" t="s">
        <v>533</v>
      </c>
      <c r="AD904" s="384"/>
      <c r="AE904" s="384"/>
      <c r="AF904" s="384"/>
      <c r="AG904" s="384"/>
      <c r="AH904" s="386">
        <v>1</v>
      </c>
      <c r="AI904" s="387"/>
      <c r="AJ904" s="387"/>
      <c r="AK904" s="387"/>
      <c r="AL904" s="380">
        <v>96.72</v>
      </c>
      <c r="AM904" s="381"/>
      <c r="AN904" s="381"/>
      <c r="AO904" s="382"/>
      <c r="AP904" s="383"/>
      <c r="AQ904" s="383"/>
      <c r="AR904" s="383"/>
      <c r="AS904" s="383"/>
      <c r="AT904" s="383"/>
      <c r="AU904" s="383"/>
      <c r="AV904" s="383"/>
      <c r="AW904" s="383"/>
      <c r="AX904" s="383"/>
    </row>
    <row r="905" spans="1:50" ht="30" customHeight="1" x14ac:dyDescent="0.15">
      <c r="A905" s="402">
        <v>3</v>
      </c>
      <c r="B905" s="402">
        <v>1</v>
      </c>
      <c r="C905" s="388" t="s">
        <v>586</v>
      </c>
      <c r="D905" s="370"/>
      <c r="E905" s="370"/>
      <c r="F905" s="370"/>
      <c r="G905" s="370"/>
      <c r="H905" s="370"/>
      <c r="I905" s="370"/>
      <c r="J905" s="371">
        <v>1011301013960</v>
      </c>
      <c r="K905" s="372"/>
      <c r="L905" s="372"/>
      <c r="M905" s="372"/>
      <c r="N905" s="372"/>
      <c r="O905" s="372"/>
      <c r="P905" s="389" t="s">
        <v>587</v>
      </c>
      <c r="Q905" s="373"/>
      <c r="R905" s="373"/>
      <c r="S905" s="373"/>
      <c r="T905" s="373"/>
      <c r="U905" s="373"/>
      <c r="V905" s="373"/>
      <c r="W905" s="373"/>
      <c r="X905" s="373"/>
      <c r="Y905" s="374">
        <v>0</v>
      </c>
      <c r="Z905" s="375"/>
      <c r="AA905" s="375"/>
      <c r="AB905" s="376"/>
      <c r="AC905" s="384" t="s">
        <v>197</v>
      </c>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488</v>
      </c>
      <c r="AD935" s="188"/>
      <c r="AE935" s="188"/>
      <c r="AF935" s="188"/>
      <c r="AG935" s="188"/>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488</v>
      </c>
      <c r="AD968" s="188"/>
      <c r="AE968" s="188"/>
      <c r="AF968" s="188"/>
      <c r="AG968" s="188"/>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488</v>
      </c>
      <c r="AD1001" s="188"/>
      <c r="AE1001" s="188"/>
      <c r="AF1001" s="188"/>
      <c r="AG1001" s="188"/>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488</v>
      </c>
      <c r="AD1034" s="188"/>
      <c r="AE1034" s="188"/>
      <c r="AF1034" s="188"/>
      <c r="AG1034" s="188"/>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488</v>
      </c>
      <c r="AD1067" s="188"/>
      <c r="AE1067" s="188"/>
      <c r="AF1067" s="188"/>
      <c r="AG1067" s="188"/>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495</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30" max="49"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506</v>
      </c>
      <c r="Z3" s="394"/>
      <c r="AA3" s="394"/>
      <c r="AB3" s="394"/>
      <c r="AC3" s="188" t="s">
        <v>488</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506</v>
      </c>
      <c r="Z36" s="394"/>
      <c r="AA36" s="394"/>
      <c r="AB36" s="394"/>
      <c r="AC36" s="188" t="s">
        <v>488</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506</v>
      </c>
      <c r="Z69" s="394"/>
      <c r="AA69" s="394"/>
      <c r="AB69" s="394"/>
      <c r="AC69" s="188" t="s">
        <v>488</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88" t="s">
        <v>488</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88" t="s">
        <v>488</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88" t="s">
        <v>488</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88" t="s">
        <v>488</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88" t="s">
        <v>488</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88" t="s">
        <v>488</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88" t="s">
        <v>488</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88" t="s">
        <v>488</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88" t="s">
        <v>488</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88" t="s">
        <v>488</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88" t="s">
        <v>488</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88" t="s">
        <v>488</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88" t="s">
        <v>488</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88" t="s">
        <v>488</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88" t="s">
        <v>488</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88" t="s">
        <v>488</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88" t="s">
        <v>488</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88" t="s">
        <v>488</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88" t="s">
        <v>488</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88" t="s">
        <v>488</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88" t="s">
        <v>488</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88" t="s">
        <v>488</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88" t="s">
        <v>488</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88" t="s">
        <v>488</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88" t="s">
        <v>488</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88" t="s">
        <v>488</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88" t="s">
        <v>488</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88" t="s">
        <v>488</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88" t="s">
        <v>488</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88" t="s">
        <v>488</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88" t="s">
        <v>488</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88" t="s">
        <v>488</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88" t="s">
        <v>488</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88" t="s">
        <v>488</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88" t="s">
        <v>488</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88" t="s">
        <v>488</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88" t="s">
        <v>488</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2017-06-14T06:39:37Z</cp:lastPrinted>
  <dcterms:created xsi:type="dcterms:W3CDTF">2012-03-13T00:50:25Z</dcterms:created>
  <dcterms:modified xsi:type="dcterms:W3CDTF">2017-06-15T02:03:46Z</dcterms:modified>
</cp:coreProperties>
</file>