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9_会計課質問事項\03_(修正)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<sst xmlns="http://schemas.openxmlformats.org/spreadsheetml/2006/main" count="2870" uniqueCount="629">
  <si>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</si>
  <si>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</si>
  <si>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</si>
  <si>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</si>
  <si>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</si>
  <si>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</si>
  <si>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</si>
  <si>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</si>
  <si>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</si>
  <si>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</si>
  <si>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</si>
  <si>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</si>
  <si>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</si>
  <si>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</si>
  <si>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</si>
  <si>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</si>
  <si>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</si>
  <si>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</si>
  <si>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</si>
  <si>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</si>
  <si>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</si>
  <si>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</si>
  <si>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</si>
  <si>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</si>
  <si>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</si>
  <si>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</si>
  <si>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</si>
  <si>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</si>
  <si>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</si>
  <si>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</si>
  <si>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</si>
  <si>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</si>
  <si>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</si>
  <si>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</si>
  <si>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</si>
  <si>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</si>
  <si>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</si>
  <si>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</si>
  <si>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</si>
  <si>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</si>
  <si>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</si>
  <si>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</si>
  <si>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</si>
  <si>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</si>
  <si>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</si>
  <si>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</si>
  <si>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</si>
  <si>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</si>
  <si>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</si>
  <si>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</si>
  <si>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</si>
  <si>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</si>
  <si>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</si>
  <si>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</si>
  <si>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</si>
  <si>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</si>
  <si>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</si>
  <si>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</si>
  <si>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</si>
  <si>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</si>
  <si>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</si>
  <si>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</si>
  <si>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</si>
  <si>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</si>
  <si>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</si>
  <si>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</si>
  <si>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</si>
  <si>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</si>
  <si>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</si>
  <si>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</si>
  <si>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</si>
  <si>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</si>
  <si>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</si>
  <si>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</si>
  <si>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</si>
  <si>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</si>
  <si>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</si>
  <si>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</si>
  <si>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</si>
  <si>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</si>
  <si>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</si>
  <si>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</si>
  <si>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</si>
  <si>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</si>
  <si>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</si>
  <si>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</si>
  <si>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</si>
  <si>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</si>
  <si>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</si>
  <si>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</si>
  <si>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</si>
  <si>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</si>
  <si>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</si>
  <si>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</si>
  <si>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</si>
  <si>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</si>
  <si>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</si>
  <si>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</si>
  <si>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</si>
  <si>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</si>
  <si>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</si>
  <si>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</si>
  <si>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</si>
  <si>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</si>
  <si>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</si>
  <si>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</si>
  <si>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</si>
  <si>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</si>
  <si>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</si>
  <si>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</si>
  <si>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</si>
  <si>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</si>
  <si>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</si>
  <si>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</si>
  <si>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</si>
  <si>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</si>
  <si>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</si>
  <si>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</si>
  <si>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</si>
  <si>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</si>
  <si>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</si>
  <si>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</si>
  <si>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</si>
  <si>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</si>
  <si>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</si>
  <si>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</si>
  <si>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</si>
  <si>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</si>
  <si>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</si>
  <si>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</si>
  <si>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</si>
  <si>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</si>
  <si>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</si>
  <si>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</si>
  <si>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</si>
  <si>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</si>
  <si>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</si>
  <si>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</si>
  <si>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</si>
  <si>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</si>
  <si>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</si>
  <si>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</si>
  <si>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</si>
  <si>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</si>
  <si>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</si>
  <si>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</si>
  <si>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</si>
  <si>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</si>
  <si>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</si>
  <si>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</si>
  <si>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</si>
  <si>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</si>
  <si>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</si>
  <si>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</si>
  <si>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</si>
  <si>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</si>
  <si>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</si>
  <si>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</si>
  <si>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</si>
  <si>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</si>
  <si>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</si>
  <si>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</si>
  <si>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</si>
  <si>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</si>
  <si>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</si>
  <si>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</si>
  <si>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</si>
  <si>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</si>
  <si>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</si>
  <si>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</si>
  <si>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</si>
  <si>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</si>
  <si>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</si>
  <si>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</si>
  <si>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</si>
  <si>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</si>
  <si>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</si>
  <si>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</si>
  <si>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</si>
  <si>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</si>
  <si>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</si>
  <si>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</si>
  <si>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</si>
  <si>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</si>
  <si>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</si>
  <si>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</si>
  <si>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</si>
  <si>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</si>
  <si>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</si>
  <si>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</si>
  <si>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</si>
  <si>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</si>
  <si>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</si>
  <si>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</si>
  <si>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</si>
  <si>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</si>
  <si>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</si>
  <si>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</si>
  <si>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</si>
  <si>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</si>
  <si>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</si>
  <si>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</si>
  <si>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</si>
  <si>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</si>
  <si>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</si>
  <si>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</si>
  <si>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</si>
  <si>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</si>
  <si>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</si>
  <si>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</si>
  <si>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</si>
  <si>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</si>
  <si>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</si>
  <si>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</si>
  <si>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</si>
  <si>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</si>
  <si>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</si>
  <si>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</si>
  <si>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</si>
  <si>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</si>
  <si>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</si>
  <si>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</si>
  <si>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</si>
  <si>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</si>
  <si>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</si>
  <si>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</si>
  <si>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</si>
  <si>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</si>
  <si>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</si>
  <si>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</si>
  <si>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</si>
  <si>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</si>
  <si>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</si>
  <si>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</si>
  <si>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</si>
  <si>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</si>
  <si>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</si>
  <si>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</si>
  <si>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</si>
  <si>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</si>
  <si>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</si>
  <si>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</si>
  <si>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</si>
  <si>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</si>
  <si>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</si>
  <si>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</si>
  <si>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</si>
  <si>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</si>
  <si>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</si>
  <si>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</si>
  <si>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</si>
  <si>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</si>
  <si>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</si>
  <si>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</si>
  <si>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</si>
  <si>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</si>
  <si>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</si>
  <si>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</si>
  <si>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</si>
  <si>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</si>
  <si>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</si>
  <si>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</si>
  <si>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</si>
  <si>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</si>
  <si>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</si>
  <si>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</si>
  <si>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</si>
  <si>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</si>
  <si>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</si>
  <si>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</si>
  <si>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</si>
  <si>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</si>
  <si>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</si>
  <si>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</si>
  <si>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</si>
  <si>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</si>
  <si>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</si>
  <si>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</si>
  <si>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</si>
  <si>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</si>
  <si>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</si>
  <si>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</si>
  <si>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</si>
  <si>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</si>
  <si>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</si>
  <si>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</si>
  <si>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</si>
  <si>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</si>
  <si>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</si>
  <si>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</si>
  <si>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</si>
  <si>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</si>
  <si>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</si>
  <si>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</si>
  <si>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</si>
  <si>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</si>
  <si>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</si>
  <si>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</si>
  <si>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</si>
  <si>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</si>
  <si>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</si>
  <si>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</si>
  <si>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</si>
  <si>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</si>
  <si>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</si>
  <si>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</si>
  <si>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</si>
  <si>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</si>
  <si>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</si>
  <si>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</si>
  <si>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</si>
  <si>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</si>
  <si>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</si>
  <si>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</si>
  <si>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</si>
  <si>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</si>
  <si>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</si>
  <si>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</si>
  <si>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</si>
  <si>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</si>
  <si>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</si>
  <si>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</si>
  <si>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</si>
  <si>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</si>
  <si>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</si>
  <si>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</si>
  <si>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</si>
  <si>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</si>
  <si>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</si>
  <si>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</si>
  <si>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</si>
  <si>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</si>
  <si>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</si>
  <si>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</si>
  <si>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</si>
  <si>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</si>
  <si>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</si>
  <si>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</si>
  <si>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</si>
  <si>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</si>
  <si>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</si>
  <si>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</si>
  <si>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</si>
  <si>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</si>
  <si>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</si>
  <si>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</si>
  <si>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</si>
  <si>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</si>
  <si>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</si>
  <si>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</si>
  <si>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</si>
  <si>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</si>
  <si>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</si>
  <si>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</si>
  <si>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</si>
  <si>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</si>
  <si>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</si>
  <si>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</si>
  <si>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</si>
  <si>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</si>
  <si>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</si>
  <si>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</si>
  <si>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</si>
  <si>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</si>
  <si>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</si>
  <si>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</si>
  <si>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</si>
  <si>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</si>
  <si>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</si>
  <si>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</si>
  <si>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</si>
  <si>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</si>
  <si>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</si>
  <si>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</si>
  <si>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</si>
  <si>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</si>
  <si>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</si>
  <si>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</si>
  <si>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</si>
  <si>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</si>
  <si>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</si>
  <si>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</si>
  <si>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</si>
  <si>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</si>
  <si>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</si>
  <si>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</si>
  <si>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</si>
  <si>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</si>
  <si>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</si>
  <si>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</si>
  <si>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</si>
  <si>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</si>
  <si>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</si>
  <si>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</si>
  <si>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</si>
  <si>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</si>
  <si>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</si>
  <si>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</si>
  <si>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</si>
  <si>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</si>
  <si>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</si>
  <si>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</si>
  <si>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</si>
  <si>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</si>
  <si>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</si>
  <si>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</si>
  <si>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</si>
  <si>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</si>
  <si>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</si>
  <si>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</si>
  <si>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</si>
  <si>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</si>
  <si>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</si>
  <si>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</si>
  <si>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</si>
  <si>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</si>
  <si>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</si>
  <si>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</si>
  <si>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</si>
  <si>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</si>
  <si>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</si>
  <si>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</si>
  <si>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</si>
  <si>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</si>
  <si>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</si>
  <si>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</si>
  <si>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</si>
  <si>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</si>
  <si>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</si>
  <si>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</si>
  <si>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</si>
  <si>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</si>
  <si>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</si>
  <si>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</si>
  <si>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</si>
  <si>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</si>
  <si>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</si>
  <si>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</si>
  <si>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</si>
  <si>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</si>
  <si>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</si>
  <si>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</si>
  <si>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</si>
  <si>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</si>
  <si>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</si>
  <si>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</si>
  <si>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</si>
  <si>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</si>
  <si>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</si>
  <si>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</si>
  <si>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</si>
  <si>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</si>
  <si>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</si>
  <si>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</si>
  <si>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</si>
  <si>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</si>
  <si>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</si>
  <si>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</si>
  <si>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</si>
  <si>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</si>
  <si>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</si>
  <si>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</si>
  <si>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</si>
  <si>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</si>
  <si>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</si>
  <si>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</si>
  <si>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</si>
  <si>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</si>
  <si>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</si>
  <si>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</si>
  <si>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</si>
  <si>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</si>
  <si>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</si>
  <si>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</si>
  <si>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</si>
  <si>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</si>
  <si>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</si>
  <si>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</si>
  <si>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</si>
  <si>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</si>
  <si>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</si>
  <si>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</si>
  <si>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</si>
  <si>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</si>
  <si>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</si>
  <si>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</si>
  <si>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</si>
  <si>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</si>
  <si>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</si>
  <si>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</si>
  <si>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</si>
  <si>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</si>
  <si>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</si>
  <si>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</si>
  <si>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</si>
  <si>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</si>
  <si>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</si>
  <si>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</si>
  <si>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</si>
  <si>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</si>
  <si>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</si>
  <si>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</si>
  <si>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</si>
  <si>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</si>
  <si>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</si>
  <si>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</si>
  <si>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</si>
  <si>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</si>
  <si>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</si>
  <si>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</si>
  <si>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</si>
  <si>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</si>
  <si>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</si>
  <si>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</si>
  <si>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</si>
  <si>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</si>
  <si>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</si>
  <si>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</si>
  <si>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</si>
  <si>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</si>
  <si>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</si>
  <si>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</si>
  <si>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</si>
  <si>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</si>
  <si>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</si>
  <si>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</si>
  <si>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</si>
  <si>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</si>
  <si>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</si>
  <si>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</si>
  <si>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</si>
  <si>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</si>
  <si>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</si>
  <si>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</si>
  <si>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</si>
  <si>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</si>
  <si>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</si>
  <si>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</si>
  <si>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</si>
  <si>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</si>
  <si>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</si>
  <si>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</si>
  <si>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</si>
  <si>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</si>
  <si>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青戸 直哉</t>
    <phoneticPr fontId="5"/>
  </si>
  <si>
    <t>国土情報課</t>
    <phoneticPr fontId="5"/>
  </si>
  <si>
    <t>国土政策局</t>
    <phoneticPr fontId="5"/>
  </si>
  <si>
    <t>○</t>
  </si>
  <si>
    <t>国土調査法第２条第１項
水循環基本法</t>
    <phoneticPr fontId="5"/>
  </si>
  <si>
    <t>-</t>
    <phoneticPr fontId="5"/>
  </si>
  <si>
    <t>測量庁費</t>
    <phoneticPr fontId="5"/>
  </si>
  <si>
    <t>国土調査法等において、土地分類基本調査及び水基本調査は国が推進すべき施策に位置づけられている。</t>
    <rPh sb="19" eb="20">
      <t>オヨ</t>
    </rPh>
    <rPh sb="21" eb="22">
      <t>ミズ</t>
    </rPh>
    <rPh sb="22" eb="24">
      <t>キホン</t>
    </rPh>
    <rPh sb="24" eb="26">
      <t>チョウサ</t>
    </rPh>
    <phoneticPr fontId="5"/>
  </si>
  <si>
    <t>第6次国土調査事業十箇年計画に基づき、国が行う国土調査法に基づく土地分類基本調査（土地履歴調査）として、緊急に情報を整備する必要性が高い地域を対象に事業を実施している。また、全国の深井戸に関する地下水資料を統一基準で収集・整理している唯一の調査として実施しており、必要かつ適切な事業である。</t>
    <phoneticPr fontId="5"/>
  </si>
  <si>
    <t>無</t>
  </si>
  <si>
    <t>業者選定にあたっては、一般競争入札を実施し、競争性の確保に努めている。</t>
    <phoneticPr fontId="5"/>
  </si>
  <si>
    <t>‐</t>
  </si>
  <si>
    <t>業務内容の見直しを行い、適正なコスト水準を確保している。</t>
    <phoneticPr fontId="5"/>
  </si>
  <si>
    <t>業務の履行に必要となる経費に限定されている。</t>
    <phoneticPr fontId="5"/>
  </si>
  <si>
    <t>一般競争入札の実施によりコスト削減に努めているとともに、効率的な業務執行を図っている。</t>
    <phoneticPr fontId="5"/>
  </si>
  <si>
    <t>成果目標の達成に向けて着実に進捗している。</t>
    <phoneticPr fontId="5"/>
  </si>
  <si>
    <t>調査実施にあたっては、調査手法等を検討し取りまとめた作業要領を用いて調査を実施し、着実に進捗している。</t>
    <phoneticPr fontId="5"/>
  </si>
  <si>
    <t>利活用事例集の作成や、成果説明会等を開催し調査成果の一層の利活用の促進を図る。</t>
    <phoneticPr fontId="5"/>
  </si>
  <si>
    <t>84、86</t>
    <phoneticPr fontId="5"/>
  </si>
  <si>
    <t>70、72</t>
    <phoneticPr fontId="5"/>
  </si>
  <si>
    <t>A.アジア航測株式会社</t>
    <phoneticPr fontId="5"/>
  </si>
  <si>
    <t>直接人件費等業務原価及び一般管理費</t>
    <phoneticPr fontId="5"/>
  </si>
  <si>
    <t>業務原価等</t>
    <phoneticPr fontId="5"/>
  </si>
  <si>
    <t>アジア航測株式会社</t>
    <phoneticPr fontId="5"/>
  </si>
  <si>
    <t>平成28年度　地下水の見える化手法に関する検討業務</t>
    <rPh sb="11" eb="12">
      <t>ミ</t>
    </rPh>
    <rPh sb="14" eb="15">
      <t>カ</t>
    </rPh>
    <rPh sb="15" eb="17">
      <t>シュホウ</t>
    </rPh>
    <phoneticPr fontId="5"/>
  </si>
  <si>
    <t>B.株式会社パスコ</t>
    <phoneticPr fontId="5"/>
  </si>
  <si>
    <t>株式会社パスコ</t>
    <phoneticPr fontId="5"/>
  </si>
  <si>
    <t>土地履歴調査実施管理業務</t>
    <phoneticPr fontId="5"/>
  </si>
  <si>
    <t>国際航業株式会社</t>
    <phoneticPr fontId="5"/>
  </si>
  <si>
    <t>昇寿チャート株式会社</t>
    <phoneticPr fontId="5"/>
  </si>
  <si>
    <t>土地履歴調査等業務(常総・長崎地区)</t>
    <phoneticPr fontId="5"/>
  </si>
  <si>
    <t>土地履歴調査等業務(宮崎･鹿児島地区)</t>
    <phoneticPr fontId="5"/>
  </si>
  <si>
    <t>平成28年度地下水資料収集業務</t>
    <phoneticPr fontId="5"/>
  </si>
  <si>
    <t>一般社団法人全国さく井協会</t>
    <phoneticPr fontId="5"/>
  </si>
  <si>
    <t>平成28年度国土調査成果等の電子化予備調査（意向調査）</t>
    <phoneticPr fontId="5"/>
  </si>
  <si>
    <t>-</t>
    <phoneticPr fontId="5"/>
  </si>
  <si>
    <t>土地分類調査の調査内容等に関する予備的調査</t>
    <phoneticPr fontId="5"/>
  </si>
  <si>
    <t>土地分類調査等の準則の改定に向けた調査</t>
    <phoneticPr fontId="5"/>
  </si>
  <si>
    <t>内外地図株式会社</t>
    <phoneticPr fontId="5"/>
  </si>
  <si>
    <t>株式会社アクアジオテクノ</t>
    <phoneticPr fontId="5"/>
  </si>
  <si>
    <t>国土調査成果閲覧ツールの修正業務</t>
    <phoneticPr fontId="5"/>
  </si>
  <si>
    <t>株式会社地域開発コンサルタンツ</t>
    <phoneticPr fontId="5"/>
  </si>
  <si>
    <t>国土調査成果に係る公開サイト改訂業務</t>
    <phoneticPr fontId="5"/>
  </si>
  <si>
    <t>ｋ㎡</t>
    <phoneticPr fontId="5"/>
  </si>
  <si>
    <t>支出額／実施面積　　　　　　　　　　</t>
    <phoneticPr fontId="5"/>
  </si>
  <si>
    <t>千円/k㎡</t>
    <phoneticPr fontId="5"/>
  </si>
  <si>
    <t>百万円
/k㎡</t>
    <phoneticPr fontId="5"/>
  </si>
  <si>
    <t>57/1,150</t>
    <phoneticPr fontId="5"/>
  </si>
  <si>
    <t>53/1, 217</t>
    <phoneticPr fontId="5"/>
  </si>
  <si>
    <t>51/852</t>
    <phoneticPr fontId="5"/>
  </si>
  <si>
    <t>国土交通省</t>
  </si>
  <si>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平成28年度は、九州地区などにおいて、人工地形分類図等の土地状況変遷情報や災害履歴図等の整備を行った。また、国土を構成する重要な要素であり、可視化が困難である地下水の実態を把握し一般国民の理解の促進に資するために、全国の深井戸を対象に、井戸施設の規模、地下水位等について情報を収集し簿帳に整理した全国深井戸台帳調査、及び地下水に関して様々な要請に応じた図化手法を検討する地下水図面化手法調査等を実施する。</t>
    <rPh sb="318" eb="319">
      <t>オヨ</t>
    </rPh>
    <phoneticPr fontId="5"/>
  </si>
  <si>
    <t>-</t>
    <phoneticPr fontId="5"/>
  </si>
  <si>
    <t>件</t>
    <rPh sb="0" eb="1">
      <t>ケン</t>
    </rPh>
    <phoneticPr fontId="5"/>
  </si>
  <si>
    <t>当該年度に水基本調査（地下水調査）を実施した深井戸件数</t>
    <rPh sb="26" eb="27">
      <t>スウ</t>
    </rPh>
    <phoneticPr fontId="5"/>
  </si>
  <si>
    <t>支出額／実施件数</t>
    <phoneticPr fontId="5"/>
  </si>
  <si>
    <t>百万/件</t>
    <phoneticPr fontId="5"/>
  </si>
  <si>
    <t>千円/件</t>
    <phoneticPr fontId="5"/>
  </si>
  <si>
    <t>3.1/820</t>
    <phoneticPr fontId="5"/>
  </si>
  <si>
    <t>2.8/502</t>
    <phoneticPr fontId="5"/>
  </si>
  <si>
    <t>-</t>
    <phoneticPr fontId="5"/>
  </si>
  <si>
    <t>2.7/572</t>
    <phoneticPr fontId="5"/>
  </si>
  <si>
    <t>9　市場環境の整備、産業の生産性向上、消費者利益の保護</t>
    <phoneticPr fontId="5"/>
  </si>
  <si>
    <t>34　地籍の整備等の国土調査を推進する</t>
    <phoneticPr fontId="5"/>
  </si>
  <si>
    <t>127 土地分類基本調査（土地履歴調査）を実施した面積の割合</t>
    <phoneticPr fontId="5"/>
  </si>
  <si>
    <t>第6次国土調査事業十箇年計画（平成22年5月25日閣議決定）において設定された目標値（18,000km2）であり、土地分類基本調査（土地履歴調査）を実施した面積の割合である。面積の割合が増加することにより、地籍の整備等の国土調査を一層推進することに寄与する。</t>
    <phoneticPr fontId="5"/>
  </si>
  <si>
    <t>調査成果については、国土交通省HPより公開し、広く一般提供し地方公共団体が作成する防災ハザードマップや地下水の適正な利用計画策定などの基礎資料として活用されている。</t>
    <phoneticPr fontId="5"/>
  </si>
  <si>
    <t>-</t>
    <phoneticPr fontId="5"/>
  </si>
  <si>
    <t>・第6次国土調査事業十箇年計画に掲げる計画目標達成に向け、引き続き調査を実施する。
・全国で毎年平均して数百箇所の深井戸が新たに掘削されており、深井戸に関する情報の追加を引き続き行っていく。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5"/>
  </si>
  <si>
    <t>土地分類及び水に係る基本調査に関する経費</t>
    <phoneticPr fontId="5"/>
  </si>
  <si>
    <t>-</t>
    <phoneticPr fontId="5"/>
  </si>
  <si>
    <t>千件</t>
    <rPh sb="0" eb="1">
      <t>セン</t>
    </rPh>
    <rPh sb="1" eb="2">
      <t>ケン</t>
    </rPh>
    <phoneticPr fontId="5"/>
  </si>
  <si>
    <t>-</t>
    <phoneticPr fontId="5"/>
  </si>
  <si>
    <t>-</t>
    <phoneticPr fontId="5"/>
  </si>
  <si>
    <t>土地分類調査及び水調査の閲覧・利用数に対する対前年度維持または増加</t>
    <rPh sb="4" eb="6">
      <t>チョウサ</t>
    </rPh>
    <rPh sb="6" eb="7">
      <t>オヨ</t>
    </rPh>
    <rPh sb="8" eb="9">
      <t>ミズ</t>
    </rPh>
    <rPh sb="9" eb="11">
      <t>チョウサ</t>
    </rPh>
    <rPh sb="12" eb="14">
      <t>エツラン</t>
    </rPh>
    <rPh sb="15" eb="18">
      <t>リヨウスウ</t>
    </rPh>
    <rPh sb="19" eb="20">
      <t>タイ</t>
    </rPh>
    <phoneticPr fontId="5"/>
  </si>
  <si>
    <t>土地分類調査及び水調査の閲覧・利用件数</t>
    <rPh sb="17" eb="19">
      <t>ケンスウ</t>
    </rPh>
    <phoneticPr fontId="5"/>
  </si>
  <si>
    <t xml:space="preserve">国土調査法第２条に基づく、土地分類基本調査は、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また、水基本調査は、国土を構成する重要な要素である地下水等の実態を、科学的且つ総合的に調査することにより、 国土の開発及び保全並びにその利用の高度化に資するものである。
</t>
    <phoneticPr fontId="5"/>
  </si>
  <si>
    <t>国土調査事業十箇年計画（平成22年5月25日閣議決定）
国土形成計画（全国計画）（平成27年8月14日閣議決定）
地理空間情報活用推進基本計画（H29年3月24日閣議決定）
水循環基本計画（平成27年7月10日閣議決定）
気候変動の影響への適応計画（平成27年11月27日閣議決定）</t>
    <rPh sb="28" eb="30">
      <t>コクド</t>
    </rPh>
    <rPh sb="30" eb="32">
      <t>ケイセイ</t>
    </rPh>
    <rPh sb="32" eb="34">
      <t>ケイカク</t>
    </rPh>
    <rPh sb="35" eb="37">
      <t>ゼンコク</t>
    </rPh>
    <rPh sb="37" eb="39">
      <t>ケイカク</t>
    </rPh>
    <rPh sb="47" eb="48">
      <t>ガツ</t>
    </rPh>
    <rPh sb="50" eb="51">
      <t>ニチ</t>
    </rPh>
    <rPh sb="125" eb="127">
      <t>ヘイセイ</t>
    </rPh>
    <rPh sb="129" eb="130">
      <t>ネン</t>
    </rPh>
    <rPh sb="132" eb="133">
      <t>ガツ</t>
    </rPh>
    <rPh sb="135" eb="136">
      <t>ニチ</t>
    </rPh>
    <rPh sb="136" eb="138">
      <t>カクギ</t>
    </rPh>
    <rPh sb="138" eb="140">
      <t>ケッテイ</t>
    </rPh>
    <phoneticPr fontId="5"/>
  </si>
  <si>
    <t>-</t>
  </si>
  <si>
    <t>-</t>
    <phoneticPr fontId="5"/>
  </si>
  <si>
    <t>職員旅費</t>
    <rPh sb="0" eb="2">
      <t>ショクイン</t>
    </rPh>
    <rPh sb="2" eb="4">
      <t>リョヒ</t>
    </rPh>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</si>
  <si>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</si>
  <si>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
また、水基本調査（地下水調査）として、全国の深井戸に関する地下水資料を統一基準で収集・整理している唯一の調査として実施している。</t>
    <phoneticPr fontId="5"/>
  </si>
  <si>
    <t>当該年度に土地分類基本調査（土地履歴調査）を実施した面積</t>
    <phoneticPr fontId="5"/>
  </si>
  <si>
    <t>土地分類基本調査（土地履歴調査）は、28年熊本地震のため、活動実績が活動見込みに比べ限定的になったが、水基本調査（地下水調査）は活動見込みを達成しており、見合ったものとなっている。</t>
    <rPh sb="0" eb="2">
      <t>トチ</t>
    </rPh>
    <rPh sb="2" eb="4">
      <t>ブンルイ</t>
    </rPh>
    <rPh sb="4" eb="6">
      <t>キホン</t>
    </rPh>
    <rPh sb="6" eb="8">
      <t>チョウサ</t>
    </rPh>
    <rPh sb="9" eb="11">
      <t>トチ</t>
    </rPh>
    <rPh sb="11" eb="13">
      <t>リレキ</t>
    </rPh>
    <rPh sb="13" eb="15">
      <t>チョウサ</t>
    </rPh>
    <rPh sb="20" eb="21">
      <t>ネン</t>
    </rPh>
    <rPh sb="21" eb="23">
      <t>クマモト</t>
    </rPh>
    <rPh sb="23" eb="25">
      <t>ジシン</t>
    </rPh>
    <rPh sb="31" eb="33">
      <t>ジッセキ</t>
    </rPh>
    <rPh sb="34" eb="36">
      <t>カツドウ</t>
    </rPh>
    <rPh sb="36" eb="38">
      <t>ミコ</t>
    </rPh>
    <rPh sb="40" eb="41">
      <t>クラ</t>
    </rPh>
    <rPh sb="42" eb="44">
      <t>ゲンテイ</t>
    </rPh>
    <rPh sb="44" eb="45">
      <t>テキ</t>
    </rPh>
    <rPh sb="70" eb="7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</si>
</sst>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152565</xdr:colOff>
      <xdr:row>740</xdr:row>
      <xdr:rowOff>304799</xdr:rowOff>
    </xdr:from>
    <xdr:to>
      <xdr:col>35</xdr:col>
      <xdr:colOff>79892</xdr:colOff>
      <xdr:row>742</xdr:row>
      <xdr:rowOff>321710</xdr:rowOff>
    </xdr:to>
    <xdr:sp macro="" textlink="">
      <xdr:nvSpPr>
        <xdr:cNvPr id="3" name="テキスト ボックス 2"/>
        <xdr:cNvSpPr txBox="1"/>
      </xdr:nvSpPr>
      <xdr:spPr>
        <a:xfrm>
          <a:off x="3622386" y="237518120"/>
          <a:ext cx="3601256" cy="72448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６２</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13</xdr:col>
      <xdr:colOff>145678</xdr:colOff>
      <xdr:row>743</xdr:row>
      <xdr:rowOff>18916</xdr:rowOff>
    </xdr:from>
    <xdr:to>
      <xdr:col>39</xdr:col>
      <xdr:colOff>53669</xdr:colOff>
      <xdr:row>745</xdr:row>
      <xdr:rowOff>98021</xdr:rowOff>
    </xdr:to>
    <xdr:sp macro="" textlink="">
      <xdr:nvSpPr>
        <xdr:cNvPr id="4" name="大かっこ 3"/>
        <xdr:cNvSpPr/>
      </xdr:nvSpPr>
      <xdr:spPr>
        <a:xfrm>
          <a:off x="2799071" y="238293595"/>
          <a:ext cx="5214777" cy="786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78456</xdr:colOff>
      <xdr:row>743</xdr:row>
      <xdr:rowOff>41505</xdr:rowOff>
    </xdr:from>
    <xdr:to>
      <xdr:col>37</xdr:col>
      <xdr:colOff>103843</xdr:colOff>
      <xdr:row>745</xdr:row>
      <xdr:rowOff>87016</xdr:rowOff>
    </xdr:to>
    <xdr:sp macro="" textlink="">
      <xdr:nvSpPr>
        <xdr:cNvPr id="5" name="テキスト ボックス 4"/>
        <xdr:cNvSpPr txBox="1"/>
      </xdr:nvSpPr>
      <xdr:spPr>
        <a:xfrm>
          <a:off x="3049124" y="237487495"/>
          <a:ext cx="4382368" cy="7528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37</xdr:col>
      <xdr:colOff>167569</xdr:colOff>
      <xdr:row>740</xdr:row>
      <xdr:rowOff>285750</xdr:rowOff>
    </xdr:from>
    <xdr:to>
      <xdr:col>46</xdr:col>
      <xdr:colOff>167442</xdr:colOff>
      <xdr:row>742</xdr:row>
      <xdr:rowOff>254452</xdr:rowOff>
    </xdr:to>
    <xdr:sp macro="" textlink="">
      <xdr:nvSpPr>
        <xdr:cNvPr id="6" name="大かっこ 5"/>
        <xdr:cNvSpPr/>
      </xdr:nvSpPr>
      <xdr:spPr>
        <a:xfrm>
          <a:off x="7719533" y="237499071"/>
          <a:ext cx="1836838" cy="676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199424</xdr:colOff>
      <xdr:row>740</xdr:row>
      <xdr:rowOff>304800</xdr:rowOff>
    </xdr:from>
    <xdr:ext cx="1715101" cy="638174"/>
    <xdr:sp macro="" textlink="">
      <xdr:nvSpPr>
        <xdr:cNvPr id="7" name="テキスト ボックス 6"/>
        <xdr:cNvSpPr txBox="1"/>
      </xdr:nvSpPr>
      <xdr:spPr>
        <a:xfrm>
          <a:off x="7751388" y="237518121"/>
          <a:ext cx="171510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16</xdr:col>
      <xdr:colOff>147248</xdr:colOff>
      <xdr:row>755</xdr:row>
      <xdr:rowOff>159574</xdr:rowOff>
    </xdr:from>
    <xdr:to>
      <xdr:col>16</xdr:col>
      <xdr:colOff>147248</xdr:colOff>
      <xdr:row>757</xdr:row>
      <xdr:rowOff>153755</xdr:rowOff>
    </xdr:to>
    <xdr:cxnSp macro="">
      <xdr:nvCxnSpPr>
        <xdr:cNvPr id="12" name="直線矢印コネクタ 11"/>
        <xdr:cNvCxnSpPr/>
      </xdr:nvCxnSpPr>
      <xdr:spPr>
        <a:xfrm>
          <a:off x="3412962" y="242679681"/>
          <a:ext cx="0" cy="10147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7991</xdr:colOff>
      <xdr:row>757</xdr:row>
      <xdr:rowOff>247400</xdr:rowOff>
    </xdr:from>
    <xdr:to>
      <xdr:col>24</xdr:col>
      <xdr:colOff>8156</xdr:colOff>
      <xdr:row>758</xdr:row>
      <xdr:rowOff>563958</xdr:rowOff>
    </xdr:to>
    <xdr:sp macro="" textlink="">
      <xdr:nvSpPr>
        <xdr:cNvPr id="13" name="テキスト ボックス 12"/>
        <xdr:cNvSpPr txBox="1"/>
      </xdr:nvSpPr>
      <xdr:spPr>
        <a:xfrm>
          <a:off x="2049062" y="243788043"/>
          <a:ext cx="2857665" cy="9833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ja-JP" altLang="en-US" sz="1400"/>
            <a:t>８百万円</a:t>
          </a:r>
        </a:p>
      </xdr:txBody>
    </xdr:sp>
    <xdr:clientData/>
  </xdr:twoCellAnchor>
  <xdr:twoCellAnchor>
    <xdr:from>
      <xdr:col>9</xdr:col>
      <xdr:colOff>114203</xdr:colOff>
      <xdr:row>756</xdr:row>
      <xdr:rowOff>77185</xdr:rowOff>
    </xdr:from>
    <xdr:to>
      <xdr:col>23</xdr:col>
      <xdr:colOff>161371</xdr:colOff>
      <xdr:row>756</xdr:row>
      <xdr:rowOff>410190</xdr:rowOff>
    </xdr:to>
    <xdr:sp macro="" textlink="">
      <xdr:nvSpPr>
        <xdr:cNvPr id="14" name="テキスト ボックス 13"/>
        <xdr:cNvSpPr txBox="1"/>
      </xdr:nvSpPr>
      <xdr:spPr>
        <a:xfrm>
          <a:off x="1896604" y="242120638"/>
          <a:ext cx="2819792" cy="3330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8</xdr:col>
      <xdr:colOff>190500</xdr:colOff>
      <xdr:row>759</xdr:row>
      <xdr:rowOff>9117</xdr:rowOff>
    </xdr:from>
    <xdr:to>
      <xdr:col>24</xdr:col>
      <xdr:colOff>50966</xdr:colOff>
      <xdr:row>760</xdr:row>
      <xdr:rowOff>36703</xdr:rowOff>
    </xdr:to>
    <xdr:sp macro="" textlink="">
      <xdr:nvSpPr>
        <xdr:cNvPr id="15" name="大かっこ 14"/>
        <xdr:cNvSpPr/>
      </xdr:nvSpPr>
      <xdr:spPr>
        <a:xfrm>
          <a:off x="1823357" y="244883260"/>
          <a:ext cx="3126180" cy="394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134338</xdr:colOff>
      <xdr:row>758</xdr:row>
      <xdr:rowOff>640357</xdr:rowOff>
    </xdr:from>
    <xdr:to>
      <xdr:col>47</xdr:col>
      <xdr:colOff>51829</xdr:colOff>
      <xdr:row>760</xdr:row>
      <xdr:rowOff>224488</xdr:rowOff>
    </xdr:to>
    <xdr:sp macro="" textlink="">
      <xdr:nvSpPr>
        <xdr:cNvPr id="16" name="テキスト ボックス 15"/>
        <xdr:cNvSpPr txBox="1"/>
      </xdr:nvSpPr>
      <xdr:spPr>
        <a:xfrm>
          <a:off x="6869874" y="244847750"/>
          <a:ext cx="2774991" cy="6182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土地履歴調査等業務、土地履歴調査実施管理業務　等</a:t>
          </a:r>
          <a:endParaRPr lang="en-US" altLang="ja-JP" sz="1200" b="0" i="0" baseline="0">
            <a:solidFill>
              <a:schemeClr val="dk1"/>
            </a:solidFill>
            <a:latin typeface="+mn-lt"/>
            <a:ea typeface="+mn-ea"/>
            <a:cs typeface="+mn-cs"/>
          </a:endParaRPr>
        </a:p>
      </xdr:txBody>
    </xdr:sp>
    <xdr:clientData/>
  </xdr:twoCellAnchor>
  <xdr:twoCellAnchor>
    <xdr:from>
      <xdr:col>26</xdr:col>
      <xdr:colOff>95418</xdr:colOff>
      <xdr:row>745</xdr:row>
      <xdr:rowOff>95249</xdr:rowOff>
    </xdr:from>
    <xdr:to>
      <xdr:col>26</xdr:col>
      <xdr:colOff>95418</xdr:colOff>
      <xdr:row>755</xdr:row>
      <xdr:rowOff>159574</xdr:rowOff>
    </xdr:to>
    <xdr:cxnSp macro="">
      <xdr:nvCxnSpPr>
        <xdr:cNvPr id="17" name="直線矢印コネクタ 16"/>
        <xdr:cNvCxnSpPr/>
      </xdr:nvCxnSpPr>
      <xdr:spPr>
        <a:xfrm>
          <a:off x="5296068" y="237020099"/>
          <a:ext cx="0" cy="35885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134331</xdr:colOff>
      <xdr:row>755</xdr:row>
      <xdr:rowOff>164905</xdr:rowOff>
    </xdr:from>
    <xdr:to>
      <xdr:col>40</xdr:col>
      <xdr:colOff>15578</xdr:colOff>
      <xdr:row>755</xdr:row>
      <xdr:rowOff>164905</xdr:rowOff>
    </xdr:to>
    <xdr:cxnSp macro="">
      <xdr:nvCxnSpPr>
        <xdr:cNvPr id="18" name="直線矢印コネクタ 17"/>
        <xdr:cNvCxnSpPr/>
      </xdr:nvCxnSpPr>
      <xdr:spPr>
        <a:xfrm>
          <a:off x="3400045" y="242685012"/>
          <a:ext cx="4779819"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9033</xdr:colOff>
      <xdr:row>755</xdr:row>
      <xdr:rowOff>163605</xdr:rowOff>
    </xdr:from>
    <xdr:to>
      <xdr:col>40</xdr:col>
      <xdr:colOff>9033</xdr:colOff>
      <xdr:row>757</xdr:row>
      <xdr:rowOff>157786</xdr:rowOff>
    </xdr:to>
    <xdr:cxnSp macro="">
      <xdr:nvCxnSpPr>
        <xdr:cNvPr id="19" name="直線矢印コネクタ 18"/>
        <xdr:cNvCxnSpPr/>
      </xdr:nvCxnSpPr>
      <xdr:spPr>
        <a:xfrm>
          <a:off x="8173319" y="242683712"/>
          <a:ext cx="0" cy="10147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37937</xdr:colOff>
      <xdr:row>757</xdr:row>
      <xdr:rowOff>247400</xdr:rowOff>
    </xdr:from>
    <xdr:to>
      <xdr:col>47</xdr:col>
      <xdr:colOff>20783</xdr:colOff>
      <xdr:row>758</xdr:row>
      <xdr:rowOff>563958</xdr:rowOff>
    </xdr:to>
    <xdr:sp macro="" textlink="">
      <xdr:nvSpPr>
        <xdr:cNvPr id="20" name="テキスト ボックス 19"/>
        <xdr:cNvSpPr txBox="1"/>
      </xdr:nvSpPr>
      <xdr:spPr>
        <a:xfrm>
          <a:off x="6773473" y="243788043"/>
          <a:ext cx="2840346" cy="98330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（８社）</a:t>
          </a:r>
          <a:endParaRPr kumimoji="1" lang="en-US" altLang="ja-JP" sz="1400">
            <a:solidFill>
              <a:schemeClr val="tx1"/>
            </a:solidFill>
          </a:endParaRPr>
        </a:p>
        <a:p>
          <a:pPr algn="ctr"/>
          <a:r>
            <a:rPr kumimoji="1" lang="ja-JP" altLang="en-US" sz="1400">
              <a:solidFill>
                <a:schemeClr val="tx1"/>
              </a:solidFill>
            </a:rPr>
            <a:t>　　５３百万円</a:t>
          </a:r>
        </a:p>
      </xdr:txBody>
    </xdr:sp>
    <xdr:clientData/>
  </xdr:twoCellAnchor>
  <xdr:twoCellAnchor>
    <xdr:from>
      <xdr:col>32</xdr:col>
      <xdr:colOff>183022</xdr:colOff>
      <xdr:row>756</xdr:row>
      <xdr:rowOff>28325</xdr:rowOff>
    </xdr:from>
    <xdr:to>
      <xdr:col>47</xdr:col>
      <xdr:colOff>50787</xdr:colOff>
      <xdr:row>756</xdr:row>
      <xdr:rowOff>427508</xdr:rowOff>
    </xdr:to>
    <xdr:sp macro="" textlink="">
      <xdr:nvSpPr>
        <xdr:cNvPr id="21" name="テキスト ボックス 20"/>
        <xdr:cNvSpPr txBox="1"/>
      </xdr:nvSpPr>
      <xdr:spPr>
        <a:xfrm>
          <a:off x="6520448" y="242071778"/>
          <a:ext cx="2838433"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31</xdr:col>
      <xdr:colOff>197358</xdr:colOff>
      <xdr:row>758</xdr:row>
      <xdr:rowOff>593606</xdr:rowOff>
    </xdr:from>
    <xdr:to>
      <xdr:col>47</xdr:col>
      <xdr:colOff>119280</xdr:colOff>
      <xdr:row>761</xdr:row>
      <xdr:rowOff>47123</xdr:rowOff>
    </xdr:to>
    <xdr:sp macro="" textlink="">
      <xdr:nvSpPr>
        <xdr:cNvPr id="22" name="大かっこ 21"/>
        <xdr:cNvSpPr/>
      </xdr:nvSpPr>
      <xdr:spPr>
        <a:xfrm>
          <a:off x="6524679" y="244800999"/>
          <a:ext cx="3187637" cy="718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191485</xdr:colOff>
      <xdr:row>758</xdr:row>
      <xdr:rowOff>665970</xdr:rowOff>
    </xdr:from>
    <xdr:to>
      <xdr:col>23</xdr:col>
      <xdr:colOff>133716</xdr:colOff>
      <xdr:row>760</xdr:row>
      <xdr:rowOff>39027</xdr:rowOff>
    </xdr:to>
    <xdr:sp macro="" textlink="">
      <xdr:nvSpPr>
        <xdr:cNvPr id="23" name="テキスト ボックス 22"/>
        <xdr:cNvSpPr txBox="1"/>
      </xdr:nvSpPr>
      <xdr:spPr>
        <a:xfrm>
          <a:off x="2028449" y="244873363"/>
          <a:ext cx="2799731" cy="40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350</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594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613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121</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545</v>
      </c>
      <c r="AF5" s="723"/>
      <c r="AG5" s="723"/>
      <c r="AH5" s="723"/>
      <c r="AI5" s="723"/>
      <c r="AJ5" s="723"/>
      <c r="AK5" s="723"/>
      <c r="AL5" s="723"/>
      <c r="AM5" s="723"/>
      <c r="AN5" s="723"/>
      <c r="AO5" s="723"/>
      <c r="AP5" s="724"/>
      <c r="AQ5" s="725" t="s">
        <v>544</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6" customHeight="1" x14ac:dyDescent="0.15">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621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595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7" t="s">
        <v>25</v>
      </c>
      <c r="B12" s="968"/>
      <c r="C12" s="968"/>
      <c r="D12" s="968"/>
      <c r="E12" s="968"/>
      <c r="F12" s="969"/>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75</v>
      </c>
      <c r="Q13" s="680"/>
      <c r="R13" s="680"/>
      <c r="S13" s="680"/>
      <c r="T13" s="680"/>
      <c r="U13" s="680"/>
      <c r="V13" s="681"/>
      <c r="W13" s="679">
        <v>64</v>
      </c>
      <c r="X13" s="680"/>
      <c r="Y13" s="680"/>
      <c r="Z13" s="680"/>
      <c r="AA13" s="680"/>
      <c r="AB13" s="680"/>
      <c r="AC13" s="681"/>
      <c r="AD13" s="679">
        <v>63</v>
      </c>
      <c r="AE13" s="680"/>
      <c r="AF13" s="680"/>
      <c r="AG13" s="680"/>
      <c r="AH13" s="680"/>
      <c r="AI13" s="680"/>
      <c r="AJ13" s="681"/>
      <c r="AK13" s="679">
        <v>47</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549</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t="s">
        <v>549</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549</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549</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75</v>
      </c>
      <c r="Q18" s="904"/>
      <c r="R18" s="904"/>
      <c r="S18" s="904"/>
      <c r="T18" s="904"/>
      <c r="U18" s="904"/>
      <c r="V18" s="905"/>
      <c r="W18" s="903">
        <f>SUM(W13:AC17)</f>
        <v>64</v>
      </c>
      <c r="X18" s="904"/>
      <c r="Y18" s="904"/>
      <c r="Z18" s="904"/>
      <c r="AA18" s="904"/>
      <c r="AB18" s="904"/>
      <c r="AC18" s="905"/>
      <c r="AD18" s="903">
        <f>SUM(AD13:AJ17)</f>
        <v>63</v>
      </c>
      <c r="AE18" s="904"/>
      <c r="AF18" s="904"/>
      <c r="AG18" s="904"/>
      <c r="AH18" s="904"/>
      <c r="AI18" s="904"/>
      <c r="AJ18" s="905"/>
      <c r="AK18" s="903">
        <f>SUM(AK13:AQ17)</f>
        <v>47</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72</v>
      </c>
      <c r="Q19" s="680"/>
      <c r="R19" s="680"/>
      <c r="S19" s="680"/>
      <c r="T19" s="680"/>
      <c r="U19" s="680"/>
      <c r="V19" s="681"/>
      <c r="W19" s="679">
        <v>64</v>
      </c>
      <c r="X19" s="680"/>
      <c r="Y19" s="680"/>
      <c r="Z19" s="680"/>
      <c r="AA19" s="680"/>
      <c r="AB19" s="680"/>
      <c r="AC19" s="681"/>
      <c r="AD19" s="679">
        <v>62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0.96</v>
      </c>
      <c r="Q20" s="352"/>
      <c r="R20" s="352"/>
      <c r="S20" s="352"/>
      <c r="T20" s="352"/>
      <c r="U20" s="352"/>
      <c r="V20" s="352"/>
      <c r="W20" s="352">
        <f t="shared" ref="W20" si="0">IF(W18=0, "-", SUM(W19)/W18)</f>
        <v>1</v>
      </c>
      <c r="X20" s="352"/>
      <c r="Y20" s="352"/>
      <c r="Z20" s="352"/>
      <c r="AA20" s="352"/>
      <c r="AB20" s="352"/>
      <c r="AC20" s="352"/>
      <c r="AD20" s="352">
        <f t="shared" ref="AD20" si="1">IF(AD18=0, "-", SUM(AD19)/AD18)</f>
        <v>0.98412698412698407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0"/>
      <c r="G21" s="350" t="s">
        <v>508</v>
      </c>
      <c r="H21" s="351"/>
      <c r="I21" s="351"/>
      <c r="J21" s="351"/>
      <c r="K21" s="351"/>
      <c r="L21" s="351"/>
      <c r="M21" s="351"/>
      <c r="N21" s="351"/>
      <c r="O21" s="351"/>
      <c r="P21" s="352">
        <f>IF(P19=0, "-", SUM(P19)/SUM(P13,P14))</f>
        <v>0.96</v>
      </c>
      <c r="Q21" s="352"/>
      <c r="R21" s="352"/>
      <c r="S21" s="352"/>
      <c r="T21" s="352"/>
      <c r="U21" s="352"/>
      <c r="V21" s="352"/>
      <c r="W21" s="352">
        <f t="shared" ref="W21" si="2">IF(W19=0, "-", SUM(W19)/SUM(W13,W14))</f>
        <v>1</v>
      </c>
      <c r="X21" s="352"/>
      <c r="Y21" s="352"/>
      <c r="Z21" s="352"/>
      <c r="AA21" s="352"/>
      <c r="AB21" s="352"/>
      <c r="AC21" s="352"/>
      <c r="AD21" s="352">
        <f t="shared" ref="AD21" si="3">IF(AD19=0, "-", SUM(AD19)/SUM(AD13,AD14))</f>
        <v>0.98412698412698407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5" t="s">
        <v>485</v>
      </c>
      <c r="B22" s="986"/>
      <c r="C22" s="986"/>
      <c r="D22" s="986"/>
      <c r="E22" s="986"/>
      <c r="F22" s="987"/>
      <c r="G22" s="975"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6" t="s">
        <v>550</v>
      </c>
      <c r="H23" s="977"/>
      <c r="I23" s="977"/>
      <c r="J23" s="977"/>
      <c r="K23" s="977"/>
      <c r="L23" s="977"/>
      <c r="M23" s="977"/>
      <c r="N23" s="977"/>
      <c r="O23" s="978"/>
      <c r="P23" s="679">
        <v>46</v>
      </c>
      <c r="Q23" s="680"/>
      <c r="R23" s="680"/>
      <c r="S23" s="680"/>
      <c r="T23" s="680"/>
      <c r="U23" s="680"/>
      <c r="V23" s="681"/>
      <c r="W23" s="943"/>
      <c r="X23" s="944"/>
      <c r="Y23" s="944"/>
      <c r="Z23" s="944"/>
      <c r="AA23" s="944"/>
      <c r="AB23" s="944"/>
      <c r="AC23" s="1004"/>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624</v>
      </c>
      <c r="H24" s="977"/>
      <c r="I24" s="977"/>
      <c r="J24" s="977"/>
      <c r="K24" s="977"/>
      <c r="L24" s="977"/>
      <c r="M24" s="977"/>
      <c r="N24" s="977"/>
      <c r="O24" s="978"/>
      <c r="P24" s="679">
        <v>1</v>
      </c>
      <c r="Q24" s="680"/>
      <c r="R24" s="680"/>
      <c r="S24" s="680"/>
      <c r="T24" s="680"/>
      <c r="U24" s="680"/>
      <c r="V24" s="681"/>
      <c r="W24" s="679"/>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488</v>
      </c>
      <c r="H28" s="980"/>
      <c r="I28" s="980"/>
      <c r="J28" s="980"/>
      <c r="K28" s="980"/>
      <c r="L28" s="980"/>
      <c r="M28" s="980"/>
      <c r="N28" s="980"/>
      <c r="O28" s="981"/>
      <c r="P28" s="903">
        <f>P29-SUM(P23:P27)</f>
        <v>0</v>
      </c>
      <c r="Q28" s="904"/>
      <c r="R28" s="904"/>
      <c r="S28" s="904"/>
      <c r="T28" s="904"/>
      <c r="U28" s="904"/>
      <c r="V28" s="905"/>
      <c r="W28" s="903">
        <f>W29-SUM(W23:W27)</f>
        <v>0</v>
      </c>
      <c r="X28" s="904"/>
      <c r="Y28" s="904"/>
      <c r="Z28" s="904"/>
      <c r="AA28" s="904"/>
      <c r="AB28" s="904"/>
      <c r="AC28" s="90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8">
        <f>AK13</f>
        <v>47</v>
      </c>
      <c r="Q29" s="959"/>
      <c r="R29" s="959"/>
      <c r="S29" s="959"/>
      <c r="T29" s="959"/>
      <c r="U29" s="959"/>
      <c r="V29" s="960"/>
      <c r="W29" s="958">
        <f>AR13</f>
        <v>0</v>
      </c>
      <c r="X29" s="959"/>
      <c r="Y29" s="959"/>
      <c r="Z29" s="959"/>
      <c r="AA29" s="959"/>
      <c r="AB29" s="959"/>
      <c r="AC29" s="960"/>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579</v>
      </c>
      <c r="AR31" s="187"/>
      <c r="AS31" s="131" t="s">
        <v>357</v>
      </c>
      <c r="AT31" s="132"/>
      <c r="AU31" s="605" t="s">
        <v>579</v>
      </c>
      <c r="AV31" s="187"/>
      <c r="AW31" s="430" t="s">
        <v>301</v>
      </c>
      <c r="AX31" s="431"/>
    </row>
    <row r="32" spans="1:50" ht="23.25" customHeight="1" x14ac:dyDescent="0.15">
      <c r="A32" s="435"/>
      <c r="B32" s="433"/>
      <c r="C32" s="433"/>
      <c r="D32" s="433"/>
      <c r="E32" s="433"/>
      <c r="F32" s="434"/>
      <c r="G32" s="576" t="s">
        <v>618</v>
      </c>
      <c r="H32" s="577"/>
      <c r="I32" s="577"/>
      <c r="J32" s="577"/>
      <c r="K32" s="577"/>
      <c r="L32" s="577"/>
      <c r="M32" s="577"/>
      <c r="N32" s="577"/>
      <c r="O32" s="578"/>
      <c r="P32" s="100" t="s">
        <v>619</v>
      </c>
      <c r="Q32" s="100"/>
      <c r="R32" s="100"/>
      <c r="S32" s="100"/>
      <c r="T32" s="100"/>
      <c r="U32" s="100"/>
      <c r="V32" s="100"/>
      <c r="W32" s="100"/>
      <c r="X32" s="101"/>
      <c r="Y32" s="498" t="s">
        <v>13</v>
      </c>
      <c r="Z32" s="545"/>
      <c r="AA32" s="546"/>
      <c r="AB32" s="483" t="s">
        <v>615</v>
      </c>
      <c r="AC32" s="483"/>
      <c r="AD32" s="483"/>
      <c r="AE32" s="239" t="s">
        <v>614</v>
      </c>
      <c r="AF32" s="240"/>
      <c r="AG32" s="240"/>
      <c r="AH32" s="240"/>
      <c r="AI32" s="239" t="s">
        <v>614</v>
      </c>
      <c r="AJ32" s="240"/>
      <c r="AK32" s="240"/>
      <c r="AL32" s="240"/>
      <c r="AM32" s="239">
        <v>206</v>
      </c>
      <c r="AN32" s="240"/>
      <c r="AO32" s="240"/>
      <c r="AP32" s="240"/>
      <c r="AQ32" s="360" t="s">
        <v>617</v>
      </c>
      <c r="AR32" s="194"/>
      <c r="AS32" s="194"/>
      <c r="AT32" s="361"/>
      <c r="AU32" s="240" t="s">
        <v>617</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615</v>
      </c>
      <c r="AC33" s="537"/>
      <c r="AD33" s="537"/>
      <c r="AE33" s="239" t="s">
        <v>614</v>
      </c>
      <c r="AF33" s="240"/>
      <c r="AG33" s="240"/>
      <c r="AH33" s="240"/>
      <c r="AI33" s="239" t="s">
        <v>614</v>
      </c>
      <c r="AJ33" s="240"/>
      <c r="AK33" s="240"/>
      <c r="AL33" s="240"/>
      <c r="AM33" s="239" t="s">
        <v>616</v>
      </c>
      <c r="AN33" s="240"/>
      <c r="AO33" s="240"/>
      <c r="AP33" s="240"/>
      <c r="AQ33" s="360" t="s">
        <v>617</v>
      </c>
      <c r="AR33" s="194"/>
      <c r="AS33" s="194"/>
      <c r="AT33" s="361"/>
      <c r="AU33" s="240" t="s">
        <v>617</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614</v>
      </c>
      <c r="AF34" s="240"/>
      <c r="AG34" s="240"/>
      <c r="AH34" s="240"/>
      <c r="AI34" s="239" t="s">
        <v>614</v>
      </c>
      <c r="AJ34" s="240"/>
      <c r="AK34" s="240"/>
      <c r="AL34" s="240"/>
      <c r="AM34" s="239" t="s">
        <v>614</v>
      </c>
      <c r="AN34" s="240"/>
      <c r="AO34" s="240"/>
      <c r="AP34" s="240"/>
      <c r="AQ34" s="360" t="s">
        <v>617</v>
      </c>
      <c r="AR34" s="194"/>
      <c r="AS34" s="194"/>
      <c r="AT34" s="361"/>
      <c r="AU34" s="240" t="s">
        <v>617</v>
      </c>
      <c r="AV34" s="240"/>
      <c r="AW34" s="240"/>
      <c r="AX34" s="242"/>
    </row>
    <row r="35" spans="1:50" ht="23.25" customHeight="1" x14ac:dyDescent="0.15">
      <c r="A35" s="225" t="s">
        <v>537</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t="s">
        <v>597</v>
      </c>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597</v>
      </c>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537</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540</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1"/>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627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587</v>
      </c>
      <c r="AC101" s="483"/>
      <c r="AD101" s="483"/>
      <c r="AE101" s="239">
        <v>1150</v>
      </c>
      <c r="AF101" s="240"/>
      <c r="AG101" s="240"/>
      <c r="AH101" s="241"/>
      <c r="AI101" s="239">
        <v>1217</v>
      </c>
      <c r="AJ101" s="240"/>
      <c r="AK101" s="240"/>
      <c r="AL101" s="241"/>
      <c r="AM101" s="239">
        <v>852</v>
      </c>
      <c r="AN101" s="240"/>
      <c r="AO101" s="240"/>
      <c r="AP101" s="241"/>
      <c r="AQ101" s="239" t="s">
        <v>579</v>
      </c>
      <c r="AR101" s="240"/>
      <c r="AS101" s="240"/>
      <c r="AT101" s="241"/>
      <c r="AU101" s="239" t="s">
        <v>579</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587</v>
      </c>
      <c r="AC102" s="483"/>
      <c r="AD102" s="483"/>
      <c r="AE102" s="453" t="s">
        <v>579</v>
      </c>
      <c r="AF102" s="453"/>
      <c r="AG102" s="453"/>
      <c r="AH102" s="453"/>
      <c r="AI102" s="453" t="s">
        <v>579</v>
      </c>
      <c r="AJ102" s="453"/>
      <c r="AK102" s="453"/>
      <c r="AL102" s="453"/>
      <c r="AM102" s="453">
        <v>1128</v>
      </c>
      <c r="AN102" s="453"/>
      <c r="AO102" s="453"/>
      <c r="AP102" s="453"/>
      <c r="AQ102" s="237">
        <v>763</v>
      </c>
      <c r="AR102" s="238"/>
      <c r="AS102" s="238"/>
      <c r="AT102" s="335"/>
      <c r="AU102" s="237" t="s">
        <v>579</v>
      </c>
      <c r="AV102" s="238"/>
      <c r="AW102" s="238"/>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customHeight="1" x14ac:dyDescent="0.15">
      <c r="A104" s="457"/>
      <c r="B104" s="458"/>
      <c r="C104" s="458"/>
      <c r="D104" s="458"/>
      <c r="E104" s="458"/>
      <c r="F104" s="459"/>
      <c r="G104" s="100" t="s">
        <v>598</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597</v>
      </c>
      <c r="AC104" s="558"/>
      <c r="AD104" s="559"/>
      <c r="AE104" s="453">
        <v>820</v>
      </c>
      <c r="AF104" s="453"/>
      <c r="AG104" s="453"/>
      <c r="AH104" s="453"/>
      <c r="AI104" s="453">
        <v>502</v>
      </c>
      <c r="AJ104" s="453"/>
      <c r="AK104" s="453"/>
      <c r="AL104" s="453"/>
      <c r="AM104" s="453">
        <v>572</v>
      </c>
      <c r="AN104" s="453"/>
      <c r="AO104" s="453"/>
      <c r="AP104" s="453"/>
      <c r="AQ104" s="239" t="s">
        <v>596</v>
      </c>
      <c r="AR104" s="240"/>
      <c r="AS104" s="240"/>
      <c r="AT104" s="241"/>
      <c r="AU104" s="239" t="s">
        <v>596</v>
      </c>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597</v>
      </c>
      <c r="AC105" s="496"/>
      <c r="AD105" s="497"/>
      <c r="AE105" s="453">
        <v>500</v>
      </c>
      <c r="AF105" s="453"/>
      <c r="AG105" s="453"/>
      <c r="AH105" s="453"/>
      <c r="AI105" s="453">
        <v>500</v>
      </c>
      <c r="AJ105" s="453"/>
      <c r="AK105" s="453"/>
      <c r="AL105" s="453"/>
      <c r="AM105" s="453">
        <v>500</v>
      </c>
      <c r="AN105" s="453"/>
      <c r="AO105" s="453"/>
      <c r="AP105" s="453"/>
      <c r="AQ105" s="239">
        <v>450</v>
      </c>
      <c r="AR105" s="240"/>
      <c r="AS105" s="240"/>
      <c r="AT105" s="241"/>
      <c r="AU105" s="237" t="s">
        <v>596</v>
      </c>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588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589</v>
      </c>
      <c r="AC116" s="485"/>
      <c r="AD116" s="486"/>
      <c r="AE116" s="453">
        <v>50</v>
      </c>
      <c r="AF116" s="453"/>
      <c r="AG116" s="453"/>
      <c r="AH116" s="453"/>
      <c r="AI116" s="453">
        <v>44</v>
      </c>
      <c r="AJ116" s="453"/>
      <c r="AK116" s="453"/>
      <c r="AL116" s="453"/>
      <c r="AM116" s="453">
        <v>60</v>
      </c>
      <c r="AN116" s="453"/>
      <c r="AO116" s="453"/>
      <c r="AP116" s="453"/>
      <c r="AQ116" s="239" t="s">
        <v>579</v>
      </c>
      <c r="AR116" s="240"/>
      <c r="AS116" s="240"/>
      <c r="AT116" s="240"/>
      <c r="AU116" s="240"/>
      <c r="AV116" s="240"/>
      <c r="AW116" s="240"/>
      <c r="AX116" s="242"/>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590</v>
      </c>
      <c r="AC117" s="500"/>
      <c r="AD117" s="501"/>
      <c r="AE117" s="549" t="s">
        <v>591</v>
      </c>
      <c r="AF117" s="549"/>
      <c r="AG117" s="549"/>
      <c r="AH117" s="549"/>
      <c r="AI117" s="549" t="s">
        <v>592</v>
      </c>
      <c r="AJ117" s="549"/>
      <c r="AK117" s="549"/>
      <c r="AL117" s="549"/>
      <c r="AM117" s="549" t="s">
        <v>593</v>
      </c>
      <c r="AN117" s="549"/>
      <c r="AO117" s="549"/>
      <c r="AP117" s="549"/>
      <c r="AQ117" s="549" t="s">
        <v>604</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customHeight="1" x14ac:dyDescent="0.15">
      <c r="A119" s="474"/>
      <c r="B119" s="475"/>
      <c r="C119" s="475"/>
      <c r="D119" s="475"/>
      <c r="E119" s="475"/>
      <c r="F119" s="476"/>
      <c r="G119" s="425" t="s">
        <v>599</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601</v>
      </c>
      <c r="AC119" s="485"/>
      <c r="AD119" s="486"/>
      <c r="AE119" s="453">
        <v>4</v>
      </c>
      <c r="AF119" s="453"/>
      <c r="AG119" s="453"/>
      <c r="AH119" s="453"/>
      <c r="AI119" s="453">
        <v>6</v>
      </c>
      <c r="AJ119" s="453"/>
      <c r="AK119" s="453"/>
      <c r="AL119" s="453"/>
      <c r="AM119" s="453">
        <v>5</v>
      </c>
      <c r="AN119" s="453"/>
      <c r="AO119" s="453"/>
      <c r="AP119" s="453"/>
      <c r="AQ119" s="453" t="s">
        <v>596</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600</v>
      </c>
      <c r="AC120" s="500"/>
      <c r="AD120" s="501"/>
      <c r="AE120" s="549" t="s">
        <v>602</v>
      </c>
      <c r="AF120" s="549"/>
      <c r="AG120" s="549"/>
      <c r="AH120" s="549"/>
      <c r="AI120" s="549" t="s">
        <v>603</v>
      </c>
      <c r="AJ120" s="549"/>
      <c r="AK120" s="549"/>
      <c r="AL120" s="549"/>
      <c r="AM120" s="549" t="s">
        <v>605</v>
      </c>
      <c r="AN120" s="549"/>
      <c r="AO120" s="549"/>
      <c r="AP120" s="549"/>
      <c r="AQ120" s="549" t="s">
        <v>596</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606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596</v>
      </c>
      <c r="AR133" s="186"/>
      <c r="AS133" s="131" t="s">
        <v>357</v>
      </c>
      <c r="AT133" s="132"/>
      <c r="AU133" s="187">
        <v>31</v>
      </c>
      <c r="AV133" s="187"/>
      <c r="AW133" s="131" t="s">
        <v>301</v>
      </c>
      <c r="AX133" s="170"/>
    </row>
    <row r="134" spans="1:50" ht="39.75" customHeight="1" x14ac:dyDescent="0.15">
      <c r="A134" s="144"/>
      <c r="B134" s="140"/>
      <c r="C134" s="139"/>
      <c r="D134" s="140"/>
      <c r="E134" s="139"/>
      <c r="F134" s="213"/>
      <c r="G134" s="99" t="s">
        <v>608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77</v>
      </c>
      <c r="AF134" s="194"/>
      <c r="AG134" s="194"/>
      <c r="AH134" s="194"/>
      <c r="AI134" s="193">
        <v>84</v>
      </c>
      <c r="AJ134" s="194"/>
      <c r="AK134" s="194"/>
      <c r="AL134" s="194"/>
      <c r="AM134" s="193">
        <v>89</v>
      </c>
      <c r="AN134" s="194"/>
      <c r="AO134" s="194"/>
      <c r="AP134" s="194"/>
      <c r="AQ134" s="193" t="s">
        <v>596</v>
      </c>
      <c r="AR134" s="194"/>
      <c r="AS134" s="194"/>
      <c r="AT134" s="194"/>
      <c r="AU134" s="193" t="s">
        <v>596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596</v>
      </c>
      <c r="AF135" s="194"/>
      <c r="AG135" s="194"/>
      <c r="AH135" s="194"/>
      <c r="AI135" s="193" t="s">
        <v>596</v>
      </c>
      <c r="AJ135" s="194"/>
      <c r="AK135" s="194"/>
      <c r="AL135" s="194"/>
      <c r="AM135" s="193" t="s">
        <v>596</v>
      </c>
      <c r="AN135" s="194"/>
      <c r="AO135" s="194"/>
      <c r="AP135" s="194"/>
      <c r="AQ135" s="193" t="s">
        <v>596</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idden="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idden="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idden="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idden="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idden="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idden="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idden="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idden="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idden="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idden="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idden="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idden="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0.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idden="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idden="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idden="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idden="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idden="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idden="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idden="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idden="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idden="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idden="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idden="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idden="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idden="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idden="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idden="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idden="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idden="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idden="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idden="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idden="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idden="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idden="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idden="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idden="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idden="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idden="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idden="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idden="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idden="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idden="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idden="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idden="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idden="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idden="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idden="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idden="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idden="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idden="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idden="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idden="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idden="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idden="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idden="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idden="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622</v>
      </c>
      <c r="K430" s="925"/>
      <c r="L430" s="925"/>
      <c r="M430" s="925"/>
      <c r="N430" s="925"/>
      <c r="O430" s="925"/>
      <c r="P430" s="925"/>
      <c r="Q430" s="925"/>
      <c r="R430" s="925"/>
      <c r="S430" s="925"/>
      <c r="T430" s="926"/>
      <c r="U430" s="603" t="s">
        <v>623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t="s">
        <v>623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2"/>
      <c r="F458" s="363"/>
      <c r="G458" s="99" t="s">
        <v>623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155.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547</v>
      </c>
      <c r="AE702" s="369"/>
      <c r="AF702" s="369"/>
      <c r="AG702" s="411" t="s">
        <v>626</v>
      </c>
      <c r="AH702" s="412"/>
      <c r="AI702" s="412"/>
      <c r="AJ702" s="412"/>
      <c r="AK702" s="412"/>
      <c r="AL702" s="412"/>
      <c r="AM702" s="412"/>
      <c r="AN702" s="412"/>
      <c r="AO702" s="412"/>
      <c r="AP702" s="412"/>
      <c r="AQ702" s="412"/>
      <c r="AR702" s="412"/>
      <c r="AS702" s="412"/>
      <c r="AT702" s="412"/>
      <c r="AU702" s="412"/>
      <c r="AV702" s="412"/>
      <c r="AW702" s="412"/>
      <c r="AX702" s="413"/>
    </row>
    <row r="703" spans="1:50" ht="42.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547</v>
      </c>
      <c r="AE703" s="349"/>
      <c r="AF703" s="349"/>
      <c r="AG703" s="117" t="s">
        <v>551</v>
      </c>
      <c r="AH703" s="118"/>
      <c r="AI703" s="118"/>
      <c r="AJ703" s="118"/>
      <c r="AK703" s="118"/>
      <c r="AL703" s="118"/>
      <c r="AM703" s="118"/>
      <c r="AN703" s="118"/>
      <c r="AO703" s="118"/>
      <c r="AP703" s="118"/>
      <c r="AQ703" s="118"/>
      <c r="AR703" s="118"/>
      <c r="AS703" s="118"/>
      <c r="AT703" s="118"/>
      <c r="AU703" s="118"/>
      <c r="AV703" s="118"/>
      <c r="AW703" s="118"/>
      <c r="AX703" s="119"/>
    </row>
    <row r="704" spans="1:50" ht="8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547</v>
      </c>
      <c r="AE704" s="808"/>
      <c r="AF704" s="808"/>
      <c r="AG704" s="134" t="s">
        <v>552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547</v>
      </c>
      <c r="AE705" s="739"/>
      <c r="AF705" s="739"/>
      <c r="AG705" s="123" t="s">
        <v>554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553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555</v>
      </c>
      <c r="AE708" s="629"/>
      <c r="AF708" s="629"/>
      <c r="AG708" s="767" t="s">
        <v>549</v>
      </c>
      <c r="AH708" s="768"/>
      <c r="AI708" s="768"/>
      <c r="AJ708" s="768"/>
      <c r="AK708" s="768"/>
      <c r="AL708" s="768"/>
      <c r="AM708" s="768"/>
      <c r="AN708" s="768"/>
      <c r="AO708" s="768"/>
      <c r="AP708" s="768"/>
      <c r="AQ708" s="768"/>
      <c r="AR708" s="768"/>
      <c r="AS708" s="768"/>
      <c r="AT708" s="768"/>
      <c r="AU708" s="768"/>
      <c r="AV708" s="768"/>
      <c r="AW708" s="768"/>
      <c r="AX708" s="769"/>
    </row>
    <row r="709" spans="1:50" ht="32.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547</v>
      </c>
      <c r="AE709" s="349"/>
      <c r="AF709" s="349"/>
      <c r="AG709" s="117" t="s">
        <v>556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555</v>
      </c>
      <c r="AE710" s="349"/>
      <c r="AF710" s="349"/>
      <c r="AG710" s="117" t="s">
        <v>549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547</v>
      </c>
      <c r="AE711" s="349"/>
      <c r="AF711" s="349"/>
      <c r="AG711" s="117" t="s">
        <v>557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555</v>
      </c>
      <c r="AE712" s="808"/>
      <c r="AF712" s="808"/>
      <c r="AG712" s="835" t="s">
        <v>611</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555</v>
      </c>
      <c r="AE713" s="349"/>
      <c r="AF713" s="685"/>
      <c r="AG713" s="117" t="s">
        <v>549</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547</v>
      </c>
      <c r="AE714" s="833"/>
      <c r="AF714" s="834"/>
      <c r="AG714" s="761" t="s">
        <v>558</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547</v>
      </c>
      <c r="AE715" s="629"/>
      <c r="AF715" s="753"/>
      <c r="AG715" s="767" t="s">
        <v>559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560</v>
      </c>
      <c r="AH716" s="118"/>
      <c r="AI716" s="118"/>
      <c r="AJ716" s="118"/>
      <c r="AK716" s="118"/>
      <c r="AL716" s="118"/>
      <c r="AM716" s="118"/>
      <c r="AN716" s="118"/>
      <c r="AO716" s="118"/>
      <c r="AP716" s="118"/>
      <c r="AQ716" s="118"/>
      <c r="AR716" s="118"/>
      <c r="AS716" s="118"/>
      <c r="AT716" s="118"/>
      <c r="AU716" s="118"/>
      <c r="AV716" s="118"/>
      <c r="AW716" s="118"/>
      <c r="AX716" s="119"/>
    </row>
    <row r="717" spans="1:50" ht="51"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7" t="s">
        <v>628</v>
      </c>
      <c r="AH717" s="118"/>
      <c r="AI717" s="118"/>
      <c r="AJ717" s="118"/>
      <c r="AK717" s="118"/>
      <c r="AL717" s="118"/>
      <c r="AM717" s="118"/>
      <c r="AN717" s="118"/>
      <c r="AO717" s="118"/>
      <c r="AP717" s="118"/>
      <c r="AQ717" s="118"/>
      <c r="AR717" s="118"/>
      <c r="AS717" s="118"/>
      <c r="AT717" s="118"/>
      <c r="AU717" s="118"/>
      <c r="AV717" s="118"/>
      <c r="AW717" s="118"/>
      <c r="AX717" s="119"/>
    </row>
    <row r="718" spans="1:50" ht="54.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547</v>
      </c>
      <c r="AE718" s="349"/>
      <c r="AF718" s="349"/>
      <c r="AG718" s="125" t="s">
        <v>610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555</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612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561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v>129130131</v>
      </c>
      <c r="H737" s="314"/>
      <c r="I737" s="314"/>
      <c r="J737" s="314"/>
      <c r="K737" s="314"/>
      <c r="L737" s="314"/>
      <c r="M737" s="314"/>
      <c r="N737" s="314"/>
      <c r="O737" s="314"/>
      <c r="P737" s="315"/>
      <c r="Q737" s="327" t="s">
        <v>360</v>
      </c>
      <c r="R737" s="327"/>
      <c r="S737" s="327"/>
      <c r="T737" s="327"/>
      <c r="U737" s="327"/>
      <c r="V737" s="327"/>
      <c r="W737" s="319" t="s">
        <v>562</v>
      </c>
      <c r="X737" s="314"/>
      <c r="Y737" s="314"/>
      <c r="Z737" s="314"/>
      <c r="AA737" s="314"/>
      <c r="AB737" s="314"/>
      <c r="AC737" s="314"/>
      <c r="AD737" s="314"/>
      <c r="AE737" s="314"/>
      <c r="AF737" s="315"/>
      <c r="AG737" s="327" t="s">
        <v>361</v>
      </c>
      <c r="AH737" s="327"/>
      <c r="AI737" s="327"/>
      <c r="AJ737" s="327"/>
      <c r="AK737" s="327"/>
      <c r="AL737" s="327"/>
      <c r="AM737" s="319" t="s">
        <v>563</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341343</v>
      </c>
      <c r="H738" s="314"/>
      <c r="I738" s="314"/>
      <c r="J738" s="314"/>
      <c r="K738" s="314"/>
      <c r="L738" s="314"/>
      <c r="M738" s="314"/>
      <c r="N738" s="314"/>
      <c r="O738" s="314"/>
      <c r="P738" s="314"/>
      <c r="Q738" s="327" t="s">
        <v>363</v>
      </c>
      <c r="R738" s="327"/>
      <c r="S738" s="327"/>
      <c r="T738" s="327"/>
      <c r="U738" s="327"/>
      <c r="V738" s="327"/>
      <c r="W738" s="313">
        <v>331332</v>
      </c>
      <c r="X738" s="314"/>
      <c r="Y738" s="314"/>
      <c r="Z738" s="314"/>
      <c r="AA738" s="314"/>
      <c r="AB738" s="314"/>
      <c r="AC738" s="314"/>
      <c r="AD738" s="314"/>
      <c r="AE738" s="314"/>
      <c r="AF738" s="315"/>
      <c r="AG738" s="279" t="s">
        <v>364</v>
      </c>
      <c r="AH738" s="279"/>
      <c r="AI738" s="279"/>
      <c r="AJ738" s="279"/>
      <c r="AK738" s="279"/>
      <c r="AL738" s="279"/>
      <c r="AM738" s="313">
        <v>344345</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363364</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564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566</v>
      </c>
      <c r="H781" s="695"/>
      <c r="I781" s="695"/>
      <c r="J781" s="695"/>
      <c r="K781" s="696"/>
      <c r="L781" s="688" t="s">
        <v>565</v>
      </c>
      <c r="M781" s="689"/>
      <c r="N781" s="689"/>
      <c r="O781" s="689"/>
      <c r="P781" s="689"/>
      <c r="Q781" s="689"/>
      <c r="R781" s="689"/>
      <c r="S781" s="689"/>
      <c r="T781" s="689"/>
      <c r="U781" s="689"/>
      <c r="V781" s="689"/>
      <c r="W781" s="689"/>
      <c r="X781" s="690"/>
      <c r="Y781" s="414">
        <v>8</v>
      </c>
      <c r="Z781" s="415"/>
      <c r="AA781" s="415"/>
      <c r="AB781" s="830"/>
      <c r="AC781" s="694" t="s">
        <v>566</v>
      </c>
      <c r="AD781" s="695"/>
      <c r="AE781" s="695"/>
      <c r="AF781" s="695"/>
      <c r="AG781" s="696"/>
      <c r="AH781" s="688" t="s">
        <v>565</v>
      </c>
      <c r="AI781" s="689"/>
      <c r="AJ781" s="689"/>
      <c r="AK781" s="689"/>
      <c r="AL781" s="689"/>
      <c r="AM781" s="689"/>
      <c r="AN781" s="689"/>
      <c r="AO781" s="689"/>
      <c r="AP781" s="689"/>
      <c r="AQ781" s="689"/>
      <c r="AR781" s="689"/>
      <c r="AS781" s="689"/>
      <c r="AT781" s="690"/>
      <c r="AU781" s="414">
        <v>18</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18</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42" customHeight="1" x14ac:dyDescent="0.15">
      <c r="A837" s="402">
        <v>1</v>
      </c>
      <c r="B837" s="402">
        <v>1</v>
      </c>
      <c r="C837" s="388" t="s">
        <v>567</v>
      </c>
      <c r="D837" s="370"/>
      <c r="E837" s="370"/>
      <c r="F837" s="370"/>
      <c r="G837" s="370"/>
      <c r="H837" s="370"/>
      <c r="I837" s="370"/>
      <c r="J837" s="371">
        <v>6011101000700</v>
      </c>
      <c r="K837" s="372"/>
      <c r="L837" s="372"/>
      <c r="M837" s="372"/>
      <c r="N837" s="372"/>
      <c r="O837" s="372"/>
      <c r="P837" s="389" t="s">
        <v>568</v>
      </c>
      <c r="Q837" s="373"/>
      <c r="R837" s="373"/>
      <c r="S837" s="373"/>
      <c r="T837" s="373"/>
      <c r="U837" s="373"/>
      <c r="V837" s="373"/>
      <c r="W837" s="373"/>
      <c r="X837" s="373"/>
      <c r="Y837" s="374">
        <v>8</v>
      </c>
      <c r="Z837" s="375"/>
      <c r="AA837" s="375"/>
      <c r="AB837" s="376"/>
      <c r="AC837" s="384" t="s">
        <v>533</v>
      </c>
      <c r="AD837" s="385"/>
      <c r="AE837" s="385"/>
      <c r="AF837" s="385"/>
      <c r="AG837" s="385"/>
      <c r="AH837" s="386">
        <v>4</v>
      </c>
      <c r="AI837" s="387"/>
      <c r="AJ837" s="387"/>
      <c r="AK837" s="387"/>
      <c r="AL837" s="380">
        <v>99</v>
      </c>
      <c r="AM837" s="381"/>
      <c r="AN837" s="381"/>
      <c r="AO837" s="382"/>
      <c r="AP837" s="383"/>
      <c r="AQ837" s="383"/>
      <c r="AR837" s="383"/>
      <c r="AS837" s="383"/>
      <c r="AT837" s="383"/>
      <c r="AU837" s="383"/>
      <c r="AV837" s="383"/>
      <c r="AW837" s="383"/>
      <c r="AX837" s="383"/>
    </row>
    <row r="838" spans="1:50" ht="29.25"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29.25"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29.25"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29.25"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9.25"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9.25"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9.25"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9.25"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9.25"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570</v>
      </c>
      <c r="D870" s="370"/>
      <c r="E870" s="370"/>
      <c r="F870" s="370"/>
      <c r="G870" s="370"/>
      <c r="H870" s="370"/>
      <c r="I870" s="370"/>
      <c r="J870" s="371">
        <v>5013201004656</v>
      </c>
      <c r="K870" s="372"/>
      <c r="L870" s="372"/>
      <c r="M870" s="372"/>
      <c r="N870" s="372"/>
      <c r="O870" s="372"/>
      <c r="P870" s="389" t="s">
        <v>571</v>
      </c>
      <c r="Q870" s="373"/>
      <c r="R870" s="373"/>
      <c r="S870" s="373"/>
      <c r="T870" s="373"/>
      <c r="U870" s="373"/>
      <c r="V870" s="373"/>
      <c r="W870" s="373"/>
      <c r="X870" s="373"/>
      <c r="Y870" s="374">
        <v>18</v>
      </c>
      <c r="Z870" s="375"/>
      <c r="AA870" s="375"/>
      <c r="AB870" s="376"/>
      <c r="AC870" s="384" t="s">
        <v>529</v>
      </c>
      <c r="AD870" s="385"/>
      <c r="AE870" s="385"/>
      <c r="AF870" s="385"/>
      <c r="AG870" s="385"/>
      <c r="AH870" s="386">
        <v>3</v>
      </c>
      <c r="AI870" s="387"/>
      <c r="AJ870" s="387"/>
      <c r="AK870" s="387"/>
      <c r="AL870" s="380">
        <v>94</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572</v>
      </c>
      <c r="D871" s="370"/>
      <c r="E871" s="370"/>
      <c r="F871" s="370"/>
      <c r="G871" s="370"/>
      <c r="H871" s="370"/>
      <c r="I871" s="370"/>
      <c r="J871" s="371">
        <v>9010001008669</v>
      </c>
      <c r="K871" s="372"/>
      <c r="L871" s="372"/>
      <c r="M871" s="372"/>
      <c r="N871" s="372"/>
      <c r="O871" s="372"/>
      <c r="P871" s="389" t="s">
        <v>574</v>
      </c>
      <c r="Q871" s="373"/>
      <c r="R871" s="373"/>
      <c r="S871" s="373"/>
      <c r="T871" s="373"/>
      <c r="U871" s="373"/>
      <c r="V871" s="373"/>
      <c r="W871" s="373"/>
      <c r="X871" s="373"/>
      <c r="Y871" s="374">
        <v>14</v>
      </c>
      <c r="Z871" s="375"/>
      <c r="AA871" s="375"/>
      <c r="AB871" s="376"/>
      <c r="AC871" s="384" t="s">
        <v>529</v>
      </c>
      <c r="AD871" s="384"/>
      <c r="AE871" s="384"/>
      <c r="AF871" s="384"/>
      <c r="AG871" s="384"/>
      <c r="AH871" s="386">
        <v>4</v>
      </c>
      <c r="AI871" s="387"/>
      <c r="AJ871" s="387"/>
      <c r="AK871" s="387"/>
      <c r="AL871" s="380">
        <v>94</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573</v>
      </c>
      <c r="D872" s="370"/>
      <c r="E872" s="370"/>
      <c r="F872" s="370"/>
      <c r="G872" s="370"/>
      <c r="H872" s="370"/>
      <c r="I872" s="370"/>
      <c r="J872" s="371">
        <v>1010501005611</v>
      </c>
      <c r="K872" s="372"/>
      <c r="L872" s="372"/>
      <c r="M872" s="372"/>
      <c r="N872" s="372"/>
      <c r="O872" s="372"/>
      <c r="P872" s="389" t="s">
        <v>575</v>
      </c>
      <c r="Q872" s="373"/>
      <c r="R872" s="373"/>
      <c r="S872" s="373"/>
      <c r="T872" s="373"/>
      <c r="U872" s="373"/>
      <c r="V872" s="373"/>
      <c r="W872" s="373"/>
      <c r="X872" s="373"/>
      <c r="Y872" s="374">
        <v>13</v>
      </c>
      <c r="Z872" s="375"/>
      <c r="AA872" s="375"/>
      <c r="AB872" s="376"/>
      <c r="AC872" s="384" t="s">
        <v>529</v>
      </c>
      <c r="AD872" s="384"/>
      <c r="AE872" s="384"/>
      <c r="AF872" s="384"/>
      <c r="AG872" s="384"/>
      <c r="AH872" s="378">
        <v>3</v>
      </c>
      <c r="AI872" s="379"/>
      <c r="AJ872" s="379"/>
      <c r="AK872" s="379"/>
      <c r="AL872" s="380">
        <v>87</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577</v>
      </c>
      <c r="D873" s="370"/>
      <c r="E873" s="370"/>
      <c r="F873" s="370"/>
      <c r="G873" s="370"/>
      <c r="H873" s="370"/>
      <c r="I873" s="370"/>
      <c r="J873" s="371">
        <v>2010005003136</v>
      </c>
      <c r="K873" s="372"/>
      <c r="L873" s="372"/>
      <c r="M873" s="372"/>
      <c r="N873" s="372"/>
      <c r="O873" s="372"/>
      <c r="P873" s="389" t="s">
        <v>576</v>
      </c>
      <c r="Q873" s="373"/>
      <c r="R873" s="373"/>
      <c r="S873" s="373"/>
      <c r="T873" s="373"/>
      <c r="U873" s="373"/>
      <c r="V873" s="373"/>
      <c r="W873" s="373"/>
      <c r="X873" s="373"/>
      <c r="Y873" s="374">
        <v>3</v>
      </c>
      <c r="Z873" s="375"/>
      <c r="AA873" s="375"/>
      <c r="AB873" s="376"/>
      <c r="AC873" s="384" t="s">
        <v>529</v>
      </c>
      <c r="AD873" s="384"/>
      <c r="AE873" s="384"/>
      <c r="AF873" s="384"/>
      <c r="AG873" s="384"/>
      <c r="AH873" s="378">
        <v>3</v>
      </c>
      <c r="AI873" s="379"/>
      <c r="AJ873" s="379"/>
      <c r="AK873" s="379"/>
      <c r="AL873" s="380">
        <v>90</v>
      </c>
      <c r="AM873" s="381"/>
      <c r="AN873" s="381"/>
      <c r="AO873" s="382"/>
      <c r="AP873" s="383"/>
      <c r="AQ873" s="383"/>
      <c r="AR873" s="383"/>
      <c r="AS873" s="383"/>
      <c r="AT873" s="383"/>
      <c r="AU873" s="383"/>
      <c r="AV873" s="383"/>
      <c r="AW873" s="383"/>
      <c r="AX873" s="383"/>
    </row>
    <row r="874" spans="1:50" ht="39" customHeight="1" x14ac:dyDescent="0.15">
      <c r="A874" s="402">
        <v>5</v>
      </c>
      <c r="B874" s="402">
        <v>1</v>
      </c>
      <c r="C874" s="388" t="s">
        <v>577</v>
      </c>
      <c r="D874" s="370"/>
      <c r="E874" s="370"/>
      <c r="F874" s="370"/>
      <c r="G874" s="370"/>
      <c r="H874" s="370"/>
      <c r="I874" s="370"/>
      <c r="J874" s="371">
        <v>2010005003136</v>
      </c>
      <c r="K874" s="372"/>
      <c r="L874" s="372"/>
      <c r="M874" s="372"/>
      <c r="N874" s="372"/>
      <c r="O874" s="372"/>
      <c r="P874" s="389" t="s">
        <v>578</v>
      </c>
      <c r="Q874" s="373"/>
      <c r="R874" s="373"/>
      <c r="S874" s="373"/>
      <c r="T874" s="373"/>
      <c r="U874" s="373"/>
      <c r="V874" s="373"/>
      <c r="W874" s="373"/>
      <c r="X874" s="373"/>
      <c r="Y874" s="374">
        <v>1</v>
      </c>
      <c r="Z874" s="375"/>
      <c r="AA874" s="375"/>
      <c r="AB874" s="376"/>
      <c r="AC874" s="377" t="s">
        <v>535</v>
      </c>
      <c r="AD874" s="377"/>
      <c r="AE874" s="377"/>
      <c r="AF874" s="377"/>
      <c r="AG874" s="377"/>
      <c r="AH874" s="378" t="s">
        <v>579</v>
      </c>
      <c r="AI874" s="379"/>
      <c r="AJ874" s="379"/>
      <c r="AK874" s="379"/>
      <c r="AL874" s="380"/>
      <c r="AM874" s="381"/>
      <c r="AN874" s="381"/>
      <c r="AO874" s="382"/>
      <c r="AP874" s="383"/>
      <c r="AQ874" s="383"/>
      <c r="AR874" s="383"/>
      <c r="AS874" s="383"/>
      <c r="AT874" s="383"/>
      <c r="AU874" s="383"/>
      <c r="AV874" s="383"/>
      <c r="AW874" s="383"/>
      <c r="AX874" s="383"/>
    </row>
    <row r="875" spans="1:50" ht="30" customHeight="1" x14ac:dyDescent="0.15">
      <c r="A875" s="402">
        <v>6</v>
      </c>
      <c r="B875" s="402">
        <v>1</v>
      </c>
      <c r="C875" s="388" t="s">
        <v>585</v>
      </c>
      <c r="D875" s="370"/>
      <c r="E875" s="370"/>
      <c r="F875" s="370"/>
      <c r="G875" s="370"/>
      <c r="H875" s="370"/>
      <c r="I875" s="370"/>
      <c r="J875" s="371">
        <v>2011201007211</v>
      </c>
      <c r="K875" s="372"/>
      <c r="L875" s="372"/>
      <c r="M875" s="372"/>
      <c r="N875" s="372"/>
      <c r="O875" s="372"/>
      <c r="P875" s="389" t="s">
        <v>580</v>
      </c>
      <c r="Q875" s="373"/>
      <c r="R875" s="373"/>
      <c r="S875" s="373"/>
      <c r="T875" s="373"/>
      <c r="U875" s="373"/>
      <c r="V875" s="373"/>
      <c r="W875" s="373"/>
      <c r="X875" s="373"/>
      <c r="Y875" s="374">
        <v>0.9</v>
      </c>
      <c r="Z875" s="375"/>
      <c r="AA875" s="375"/>
      <c r="AB875" s="376"/>
      <c r="AC875" s="377" t="s">
        <v>535</v>
      </c>
      <c r="AD875" s="377"/>
      <c r="AE875" s="377"/>
      <c r="AF875" s="377"/>
      <c r="AG875" s="377"/>
      <c r="AH875" s="378" t="s">
        <v>579</v>
      </c>
      <c r="AI875" s="379"/>
      <c r="AJ875" s="379"/>
      <c r="AK875" s="379"/>
      <c r="AL875" s="380"/>
      <c r="AM875" s="381"/>
      <c r="AN875" s="381"/>
      <c r="AO875" s="382"/>
      <c r="AP875" s="383"/>
      <c r="AQ875" s="383"/>
      <c r="AR875" s="383"/>
      <c r="AS875" s="383"/>
      <c r="AT875" s="383"/>
      <c r="AU875" s="383"/>
      <c r="AV875" s="383"/>
      <c r="AW875" s="383"/>
      <c r="AX875" s="383"/>
    </row>
    <row r="876" spans="1:50" ht="30" customHeight="1" x14ac:dyDescent="0.15">
      <c r="A876" s="402">
        <v>7</v>
      </c>
      <c r="B876" s="402">
        <v>1</v>
      </c>
      <c r="C876" s="388" t="s">
        <v>585</v>
      </c>
      <c r="D876" s="370"/>
      <c r="E876" s="370"/>
      <c r="F876" s="370"/>
      <c r="G876" s="370"/>
      <c r="H876" s="370"/>
      <c r="I876" s="370"/>
      <c r="J876" s="371">
        <v>2011201007211</v>
      </c>
      <c r="K876" s="372"/>
      <c r="L876" s="372"/>
      <c r="M876" s="372"/>
      <c r="N876" s="372"/>
      <c r="O876" s="372"/>
      <c r="P876" s="389" t="s">
        <v>581</v>
      </c>
      <c r="Q876" s="373"/>
      <c r="R876" s="373"/>
      <c r="S876" s="373"/>
      <c r="T876" s="373"/>
      <c r="U876" s="373"/>
      <c r="V876" s="373"/>
      <c r="W876" s="373"/>
      <c r="X876" s="373"/>
      <c r="Y876" s="374">
        <v>0.9</v>
      </c>
      <c r="Z876" s="375"/>
      <c r="AA876" s="375"/>
      <c r="AB876" s="376"/>
      <c r="AC876" s="377" t="s">
        <v>535</v>
      </c>
      <c r="AD876" s="377"/>
      <c r="AE876" s="377"/>
      <c r="AF876" s="377"/>
      <c r="AG876" s="377"/>
      <c r="AH876" s="378" t="s">
        <v>579</v>
      </c>
      <c r="AI876" s="379"/>
      <c r="AJ876" s="379"/>
      <c r="AK876" s="379"/>
      <c r="AL876" s="380"/>
      <c r="AM876" s="381"/>
      <c r="AN876" s="381"/>
      <c r="AO876" s="382"/>
      <c r="AP876" s="383"/>
      <c r="AQ876" s="383"/>
      <c r="AR876" s="383"/>
      <c r="AS876" s="383"/>
      <c r="AT876" s="383"/>
      <c r="AU876" s="383"/>
      <c r="AV876" s="383"/>
      <c r="AW876" s="383"/>
      <c r="AX876" s="383"/>
    </row>
    <row r="877" spans="1:50" ht="30" customHeight="1" x14ac:dyDescent="0.15">
      <c r="A877" s="402">
        <v>8</v>
      </c>
      <c r="B877" s="402">
        <v>1</v>
      </c>
      <c r="C877" s="388" t="s">
        <v>582</v>
      </c>
      <c r="D877" s="370"/>
      <c r="E877" s="370"/>
      <c r="F877" s="370"/>
      <c r="G877" s="370"/>
      <c r="H877" s="370"/>
      <c r="I877" s="370"/>
      <c r="J877" s="371">
        <v>2010001025159</v>
      </c>
      <c r="K877" s="372"/>
      <c r="L877" s="372"/>
      <c r="M877" s="372"/>
      <c r="N877" s="372"/>
      <c r="O877" s="372"/>
      <c r="P877" s="389" t="s">
        <v>586</v>
      </c>
      <c r="Q877" s="373"/>
      <c r="R877" s="373"/>
      <c r="S877" s="373"/>
      <c r="T877" s="373"/>
      <c r="U877" s="373"/>
      <c r="V877" s="373"/>
      <c r="W877" s="373"/>
      <c r="X877" s="373"/>
      <c r="Y877" s="374">
        <v>1</v>
      </c>
      <c r="Z877" s="375"/>
      <c r="AA877" s="375"/>
      <c r="AB877" s="376"/>
      <c r="AC877" s="377" t="s">
        <v>535</v>
      </c>
      <c r="AD877" s="377"/>
      <c r="AE877" s="377"/>
      <c r="AF877" s="377"/>
      <c r="AG877" s="377"/>
      <c r="AH877" s="378" t="s">
        <v>579</v>
      </c>
      <c r="AI877" s="379"/>
      <c r="AJ877" s="379"/>
      <c r="AK877" s="379"/>
      <c r="AL877" s="380"/>
      <c r="AM877" s="381"/>
      <c r="AN877" s="381"/>
      <c r="AO877" s="382"/>
      <c r="AP877" s="383"/>
      <c r="AQ877" s="383"/>
      <c r="AR877" s="383"/>
      <c r="AS877" s="383"/>
      <c r="AT877" s="383"/>
      <c r="AU877" s="383"/>
      <c r="AV877" s="383"/>
      <c r="AW877" s="383"/>
      <c r="AX877" s="383"/>
    </row>
    <row r="878" spans="1:50" ht="30" customHeight="1" x14ac:dyDescent="0.15">
      <c r="A878" s="402">
        <v>9</v>
      </c>
      <c r="B878" s="402">
        <v>1</v>
      </c>
      <c r="C878" s="388" t="s">
        <v>583</v>
      </c>
      <c r="D878" s="370"/>
      <c r="E878" s="370"/>
      <c r="F878" s="370"/>
      <c r="G878" s="370"/>
      <c r="H878" s="370"/>
      <c r="I878" s="370"/>
      <c r="J878" s="371">
        <v>9430001000336</v>
      </c>
      <c r="K878" s="372"/>
      <c r="L878" s="372"/>
      <c r="M878" s="372"/>
      <c r="N878" s="372"/>
      <c r="O878" s="372"/>
      <c r="P878" s="389" t="s">
        <v>584</v>
      </c>
      <c r="Q878" s="373"/>
      <c r="R878" s="373"/>
      <c r="S878" s="373"/>
      <c r="T878" s="373"/>
      <c r="U878" s="373"/>
      <c r="V878" s="373"/>
      <c r="W878" s="373"/>
      <c r="X878" s="373"/>
      <c r="Y878" s="374">
        <v>0.3</v>
      </c>
      <c r="Z878" s="375"/>
      <c r="AA878" s="375"/>
      <c r="AB878" s="376"/>
      <c r="AC878" s="377" t="s">
        <v>535</v>
      </c>
      <c r="AD878" s="377"/>
      <c r="AE878" s="377"/>
      <c r="AF878" s="377"/>
      <c r="AG878" s="377"/>
      <c r="AH878" s="378" t="s">
        <v>579</v>
      </c>
      <c r="AI878" s="379"/>
      <c r="AJ878" s="379"/>
      <c r="AK878" s="379"/>
      <c r="AL878" s="380"/>
      <c r="AM878" s="381"/>
      <c r="AN878" s="381"/>
      <c r="AO878" s="382"/>
      <c r="AP878" s="383"/>
      <c r="AQ878" s="383"/>
      <c r="AR878" s="383"/>
      <c r="AS878" s="383"/>
      <c r="AT878" s="383"/>
      <c r="AU878" s="383"/>
      <c r="AV878" s="383"/>
      <c r="AW878" s="383"/>
      <c r="AX878" s="383"/>
    </row>
    <row r="879" spans="1:50" ht="29.25"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1:AO899">
    <cfRule type="expression" dxfId="1879" priority="1639">
      <formula>IF(AND(AL871&gt;=0, RIGHT(TEXT(AL871,"0.#"),1)&lt;&gt;"."),TRUE,FALSE)</formula>
    </cfRule>
    <cfRule type="expression" dxfId="1878" priority="1640">
      <formula>IF(AND(AL871&gt;=0, RIGHT(TEXT(AL871,"0.#"),1)="."),TRUE,FALSE)</formula>
    </cfRule>
    <cfRule type="expression" dxfId="1877" priority="1641">
      <formula>IF(AND(AL871&lt;0, RIGHT(TEXT(AL871,"0.#"),1)&lt;&gt;"."),TRUE,FALSE)</formula>
    </cfRule>
    <cfRule type="expression" dxfId="1876" priority="1642">
      <formula>IF(AND(AL871&lt;0, RIGHT(TEXT(AL871,"0.#"),1)="."),TRUE,FALSE)</formula>
    </cfRule>
  </conditionalFormatting>
  <conditionalFormatting sqref="AL870:AO870">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54"/>
      <c r="AA2" s="855"/>
      <c r="AB2" s="1035" t="s">
        <v>12</v>
      </c>
      <c r="AC2" s="1036"/>
      <c r="AD2" s="1037"/>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8"/>
      <c r="I4" s="1008"/>
      <c r="J4" s="1008"/>
      <c r="K4" s="1008"/>
      <c r="L4" s="1008"/>
      <c r="M4" s="1008"/>
      <c r="N4" s="1008"/>
      <c r="O4" s="1009"/>
      <c r="P4" s="100"/>
      <c r="Q4" s="1016"/>
      <c r="R4" s="1016"/>
      <c r="S4" s="1016"/>
      <c r="T4" s="1016"/>
      <c r="U4" s="1016"/>
      <c r="V4" s="1016"/>
      <c r="W4" s="1016"/>
      <c r="X4" s="1017"/>
      <c r="Y4" s="1026" t="s">
        <v>13</v>
      </c>
      <c r="Z4" s="1027"/>
      <c r="AA4" s="1028"/>
      <c r="AB4" s="483"/>
      <c r="AC4" s="1030"/>
      <c r="AD4" s="103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7"/>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54"/>
      <c r="AA9" s="855"/>
      <c r="AB9" s="1035" t="s">
        <v>12</v>
      </c>
      <c r="AC9" s="1036"/>
      <c r="AD9" s="1037"/>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3"/>
      <c r="AC11" s="1030"/>
      <c r="AD11" s="103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7"/>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54"/>
      <c r="AA16" s="855"/>
      <c r="AB16" s="1035" t="s">
        <v>12</v>
      </c>
      <c r="AC16" s="1036"/>
      <c r="AD16" s="1037"/>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3"/>
      <c r="AC18" s="1030"/>
      <c r="AD18" s="103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7"/>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54"/>
      <c r="AA23" s="855"/>
      <c r="AB23" s="1035" t="s">
        <v>12</v>
      </c>
      <c r="AC23" s="1036"/>
      <c r="AD23" s="1037"/>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3"/>
      <c r="AC25" s="1030"/>
      <c r="AD25" s="103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7"/>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54"/>
      <c r="AA30" s="855"/>
      <c r="AB30" s="1035" t="s">
        <v>12</v>
      </c>
      <c r="AC30" s="1036"/>
      <c r="AD30" s="1037"/>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3"/>
      <c r="AC32" s="1030"/>
      <c r="AD32" s="103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7"/>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54"/>
      <c r="AA37" s="855"/>
      <c r="AB37" s="1035" t="s">
        <v>12</v>
      </c>
      <c r="AC37" s="1036"/>
      <c r="AD37" s="1037"/>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3"/>
      <c r="AC39" s="1030"/>
      <c r="AD39" s="103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7"/>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54"/>
      <c r="AA44" s="855"/>
      <c r="AB44" s="1035" t="s">
        <v>12</v>
      </c>
      <c r="AC44" s="1036"/>
      <c r="AD44" s="1037"/>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3"/>
      <c r="AC46" s="1030"/>
      <c r="AD46" s="103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7"/>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54"/>
      <c r="AA51" s="855"/>
      <c r="AB51" s="442" t="s">
        <v>12</v>
      </c>
      <c r="AC51" s="1036"/>
      <c r="AD51" s="1037"/>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3"/>
      <c r="AC53" s="1030"/>
      <c r="AD53" s="103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7"/>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54"/>
      <c r="AA58" s="855"/>
      <c r="AB58" s="1035" t="s">
        <v>12</v>
      </c>
      <c r="AC58" s="1036"/>
      <c r="AD58" s="1037"/>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3"/>
      <c r="AC60" s="1030"/>
      <c r="AD60" s="103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7"/>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54"/>
      <c r="AA65" s="855"/>
      <c r="AB65" s="1035" t="s">
        <v>12</v>
      </c>
      <c r="AC65" s="1036"/>
      <c r="AD65" s="1037"/>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3"/>
      <c r="AC67" s="1030"/>
      <c r="AD67" s="103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7"/>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3"/>
      <c r="B4" s="1054"/>
      <c r="C4" s="1054"/>
      <c r="D4" s="1054"/>
      <c r="E4" s="1054"/>
      <c r="F4" s="1055"/>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3"/>
      <c r="B5" s="1054"/>
      <c r="C5" s="1054"/>
      <c r="D5" s="1054"/>
      <c r="E5" s="1054"/>
      <c r="F5" s="105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3"/>
      <c r="B6" s="1054"/>
      <c r="C6" s="1054"/>
      <c r="D6" s="1054"/>
      <c r="E6" s="1054"/>
      <c r="F6" s="105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3"/>
      <c r="B7" s="1054"/>
      <c r="C7" s="1054"/>
      <c r="D7" s="1054"/>
      <c r="E7" s="1054"/>
      <c r="F7" s="105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3"/>
      <c r="B8" s="1054"/>
      <c r="C8" s="1054"/>
      <c r="D8" s="1054"/>
      <c r="E8" s="1054"/>
      <c r="F8" s="105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3"/>
      <c r="B9" s="1054"/>
      <c r="C9" s="1054"/>
      <c r="D9" s="1054"/>
      <c r="E9" s="1054"/>
      <c r="F9" s="105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3"/>
      <c r="B10" s="1054"/>
      <c r="C10" s="1054"/>
      <c r="D10" s="1054"/>
      <c r="E10" s="1054"/>
      <c r="F10" s="105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3"/>
      <c r="B11" s="1054"/>
      <c r="C11" s="1054"/>
      <c r="D11" s="1054"/>
      <c r="E11" s="1054"/>
      <c r="F11" s="105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3"/>
      <c r="B12" s="1054"/>
      <c r="C12" s="1054"/>
      <c r="D12" s="1054"/>
      <c r="E12" s="1054"/>
      <c r="F12" s="105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3"/>
      <c r="B13" s="1054"/>
      <c r="C13" s="1054"/>
      <c r="D13" s="1054"/>
      <c r="E13" s="1054"/>
      <c r="F13" s="105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3"/>
      <c r="B14" s="1054"/>
      <c r="C14" s="1054"/>
      <c r="D14" s="1054"/>
      <c r="E14" s="1054"/>
      <c r="F14" s="105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3"/>
      <c r="B15" s="1054"/>
      <c r="C15" s="1054"/>
      <c r="D15" s="1054"/>
      <c r="E15" s="1054"/>
      <c r="F15" s="105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3"/>
      <c r="B16" s="1054"/>
      <c r="C16" s="1054"/>
      <c r="D16" s="1054"/>
      <c r="E16" s="1054"/>
      <c r="F16" s="1055"/>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3"/>
      <c r="B17" s="1054"/>
      <c r="C17" s="1054"/>
      <c r="D17" s="1054"/>
      <c r="E17" s="1054"/>
      <c r="F17" s="1055"/>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3"/>
      <c r="B18" s="1054"/>
      <c r="C18" s="1054"/>
      <c r="D18" s="1054"/>
      <c r="E18" s="1054"/>
      <c r="F18" s="105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3"/>
      <c r="B19" s="1054"/>
      <c r="C19" s="1054"/>
      <c r="D19" s="1054"/>
      <c r="E19" s="1054"/>
      <c r="F19" s="105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3"/>
      <c r="B20" s="1054"/>
      <c r="C20" s="1054"/>
      <c r="D20" s="1054"/>
      <c r="E20" s="1054"/>
      <c r="F20" s="105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3"/>
      <c r="B21" s="1054"/>
      <c r="C21" s="1054"/>
      <c r="D21" s="1054"/>
      <c r="E21" s="1054"/>
      <c r="F21" s="105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3"/>
      <c r="B22" s="1054"/>
      <c r="C22" s="1054"/>
      <c r="D22" s="1054"/>
      <c r="E22" s="1054"/>
      <c r="F22" s="105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3"/>
      <c r="B23" s="1054"/>
      <c r="C23" s="1054"/>
      <c r="D23" s="1054"/>
      <c r="E23" s="1054"/>
      <c r="F23" s="105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3"/>
      <c r="B24" s="1054"/>
      <c r="C24" s="1054"/>
      <c r="D24" s="1054"/>
      <c r="E24" s="1054"/>
      <c r="F24" s="105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3"/>
      <c r="B25" s="1054"/>
      <c r="C25" s="1054"/>
      <c r="D25" s="1054"/>
      <c r="E25" s="1054"/>
      <c r="F25" s="105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3"/>
      <c r="B26" s="1054"/>
      <c r="C26" s="1054"/>
      <c r="D26" s="1054"/>
      <c r="E26" s="1054"/>
      <c r="F26" s="105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3"/>
      <c r="B27" s="1054"/>
      <c r="C27" s="1054"/>
      <c r="D27" s="1054"/>
      <c r="E27" s="1054"/>
      <c r="F27" s="105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3"/>
      <c r="B28" s="1054"/>
      <c r="C28" s="1054"/>
      <c r="D28" s="1054"/>
      <c r="E28" s="1054"/>
      <c r="F28" s="105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3"/>
      <c r="B29" s="1054"/>
      <c r="C29" s="1054"/>
      <c r="D29" s="1054"/>
      <c r="E29" s="1054"/>
      <c r="F29" s="1055"/>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3"/>
      <c r="B30" s="1054"/>
      <c r="C30" s="1054"/>
      <c r="D30" s="1054"/>
      <c r="E30" s="1054"/>
      <c r="F30" s="1055"/>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3"/>
      <c r="B31" s="1054"/>
      <c r="C31" s="1054"/>
      <c r="D31" s="1054"/>
      <c r="E31" s="1054"/>
      <c r="F31" s="105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3"/>
      <c r="B32" s="1054"/>
      <c r="C32" s="1054"/>
      <c r="D32" s="1054"/>
      <c r="E32" s="1054"/>
      <c r="F32" s="105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3"/>
      <c r="B33" s="1054"/>
      <c r="C33" s="1054"/>
      <c r="D33" s="1054"/>
      <c r="E33" s="1054"/>
      <c r="F33" s="105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3"/>
      <c r="B34" s="1054"/>
      <c r="C34" s="1054"/>
      <c r="D34" s="1054"/>
      <c r="E34" s="1054"/>
      <c r="F34" s="105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3"/>
      <c r="B35" s="1054"/>
      <c r="C35" s="1054"/>
      <c r="D35" s="1054"/>
      <c r="E35" s="1054"/>
      <c r="F35" s="105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3"/>
      <c r="B36" s="1054"/>
      <c r="C36" s="1054"/>
      <c r="D36" s="1054"/>
      <c r="E36" s="1054"/>
      <c r="F36" s="105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3"/>
      <c r="B37" s="1054"/>
      <c r="C37" s="1054"/>
      <c r="D37" s="1054"/>
      <c r="E37" s="1054"/>
      <c r="F37" s="105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3"/>
      <c r="B38" s="1054"/>
      <c r="C38" s="1054"/>
      <c r="D38" s="1054"/>
      <c r="E38" s="1054"/>
      <c r="F38" s="105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3"/>
      <c r="B39" s="1054"/>
      <c r="C39" s="1054"/>
      <c r="D39" s="1054"/>
      <c r="E39" s="1054"/>
      <c r="F39" s="105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3"/>
      <c r="B40" s="1054"/>
      <c r="C40" s="1054"/>
      <c r="D40" s="1054"/>
      <c r="E40" s="1054"/>
      <c r="F40" s="105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3"/>
      <c r="B41" s="1054"/>
      <c r="C41" s="1054"/>
      <c r="D41" s="1054"/>
      <c r="E41" s="1054"/>
      <c r="F41" s="105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3"/>
      <c r="B42" s="1054"/>
      <c r="C42" s="1054"/>
      <c r="D42" s="1054"/>
      <c r="E42" s="1054"/>
      <c r="F42" s="1055"/>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3"/>
      <c r="B43" s="1054"/>
      <c r="C43" s="1054"/>
      <c r="D43" s="1054"/>
      <c r="E43" s="1054"/>
      <c r="F43" s="1055"/>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3"/>
      <c r="B44" s="1054"/>
      <c r="C44" s="1054"/>
      <c r="D44" s="1054"/>
      <c r="E44" s="1054"/>
      <c r="F44" s="105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3"/>
      <c r="B45" s="1054"/>
      <c r="C45" s="1054"/>
      <c r="D45" s="1054"/>
      <c r="E45" s="1054"/>
      <c r="F45" s="105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3"/>
      <c r="B46" s="1054"/>
      <c r="C46" s="1054"/>
      <c r="D46" s="1054"/>
      <c r="E46" s="1054"/>
      <c r="F46" s="105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3"/>
      <c r="B47" s="1054"/>
      <c r="C47" s="1054"/>
      <c r="D47" s="1054"/>
      <c r="E47" s="1054"/>
      <c r="F47" s="105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3"/>
      <c r="B48" s="1054"/>
      <c r="C48" s="1054"/>
      <c r="D48" s="1054"/>
      <c r="E48" s="1054"/>
      <c r="F48" s="105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3"/>
      <c r="B49" s="1054"/>
      <c r="C49" s="1054"/>
      <c r="D49" s="1054"/>
      <c r="E49" s="1054"/>
      <c r="F49" s="105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3"/>
      <c r="B50" s="1054"/>
      <c r="C50" s="1054"/>
      <c r="D50" s="1054"/>
      <c r="E50" s="1054"/>
      <c r="F50" s="105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3"/>
      <c r="B51" s="1054"/>
      <c r="C51" s="1054"/>
      <c r="D51" s="1054"/>
      <c r="E51" s="1054"/>
      <c r="F51" s="105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3"/>
      <c r="B52" s="1054"/>
      <c r="C52" s="1054"/>
      <c r="D52" s="1054"/>
      <c r="E52" s="1054"/>
      <c r="F52" s="105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3"/>
      <c r="B56" s="1054"/>
      <c r="C56" s="1054"/>
      <c r="D56" s="1054"/>
      <c r="E56" s="1054"/>
      <c r="F56" s="1055"/>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3"/>
      <c r="B57" s="1054"/>
      <c r="C57" s="1054"/>
      <c r="D57" s="1054"/>
      <c r="E57" s="1054"/>
      <c r="F57" s="1055"/>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3"/>
      <c r="B58" s="1054"/>
      <c r="C58" s="1054"/>
      <c r="D58" s="1054"/>
      <c r="E58" s="1054"/>
      <c r="F58" s="105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3"/>
      <c r="B59" s="1054"/>
      <c r="C59" s="1054"/>
      <c r="D59" s="1054"/>
      <c r="E59" s="1054"/>
      <c r="F59" s="105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3"/>
      <c r="B60" s="1054"/>
      <c r="C60" s="1054"/>
      <c r="D60" s="1054"/>
      <c r="E60" s="1054"/>
      <c r="F60" s="105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3"/>
      <c r="B61" s="1054"/>
      <c r="C61" s="1054"/>
      <c r="D61" s="1054"/>
      <c r="E61" s="1054"/>
      <c r="F61" s="105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3"/>
      <c r="B62" s="1054"/>
      <c r="C62" s="1054"/>
      <c r="D62" s="1054"/>
      <c r="E62" s="1054"/>
      <c r="F62" s="105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3"/>
      <c r="B63" s="1054"/>
      <c r="C63" s="1054"/>
      <c r="D63" s="1054"/>
      <c r="E63" s="1054"/>
      <c r="F63" s="105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3"/>
      <c r="B64" s="1054"/>
      <c r="C64" s="1054"/>
      <c r="D64" s="1054"/>
      <c r="E64" s="1054"/>
      <c r="F64" s="105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3"/>
      <c r="B65" s="1054"/>
      <c r="C65" s="1054"/>
      <c r="D65" s="1054"/>
      <c r="E65" s="1054"/>
      <c r="F65" s="105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3"/>
      <c r="B66" s="1054"/>
      <c r="C66" s="1054"/>
      <c r="D66" s="1054"/>
      <c r="E66" s="1054"/>
      <c r="F66" s="105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3"/>
      <c r="B67" s="1054"/>
      <c r="C67" s="1054"/>
      <c r="D67" s="1054"/>
      <c r="E67" s="1054"/>
      <c r="F67" s="105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3"/>
      <c r="B68" s="1054"/>
      <c r="C68" s="1054"/>
      <c r="D68" s="1054"/>
      <c r="E68" s="1054"/>
      <c r="F68" s="105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3"/>
      <c r="B69" s="1054"/>
      <c r="C69" s="1054"/>
      <c r="D69" s="1054"/>
      <c r="E69" s="1054"/>
      <c r="F69" s="1055"/>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3"/>
      <c r="B70" s="1054"/>
      <c r="C70" s="1054"/>
      <c r="D70" s="1054"/>
      <c r="E70" s="1054"/>
      <c r="F70" s="1055"/>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3"/>
      <c r="B71" s="1054"/>
      <c r="C71" s="1054"/>
      <c r="D71" s="1054"/>
      <c r="E71" s="1054"/>
      <c r="F71" s="105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3"/>
      <c r="B72" s="1054"/>
      <c r="C72" s="1054"/>
      <c r="D72" s="1054"/>
      <c r="E72" s="1054"/>
      <c r="F72" s="105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3"/>
      <c r="B73" s="1054"/>
      <c r="C73" s="1054"/>
      <c r="D73" s="1054"/>
      <c r="E73" s="1054"/>
      <c r="F73" s="105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3"/>
      <c r="B74" s="1054"/>
      <c r="C74" s="1054"/>
      <c r="D74" s="1054"/>
      <c r="E74" s="1054"/>
      <c r="F74" s="105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3"/>
      <c r="B75" s="1054"/>
      <c r="C75" s="1054"/>
      <c r="D75" s="1054"/>
      <c r="E75" s="1054"/>
      <c r="F75" s="105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3"/>
      <c r="B76" s="1054"/>
      <c r="C76" s="1054"/>
      <c r="D76" s="1054"/>
      <c r="E76" s="1054"/>
      <c r="F76" s="105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3"/>
      <c r="B77" s="1054"/>
      <c r="C77" s="1054"/>
      <c r="D77" s="1054"/>
      <c r="E77" s="1054"/>
      <c r="F77" s="105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3"/>
      <c r="B78" s="1054"/>
      <c r="C78" s="1054"/>
      <c r="D78" s="1054"/>
      <c r="E78" s="1054"/>
      <c r="F78" s="105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3"/>
      <c r="B79" s="1054"/>
      <c r="C79" s="1054"/>
      <c r="D79" s="1054"/>
      <c r="E79" s="1054"/>
      <c r="F79" s="105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3"/>
      <c r="B80" s="1054"/>
      <c r="C80" s="1054"/>
      <c r="D80" s="1054"/>
      <c r="E80" s="1054"/>
      <c r="F80" s="105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3"/>
      <c r="B81" s="1054"/>
      <c r="C81" s="1054"/>
      <c r="D81" s="1054"/>
      <c r="E81" s="1054"/>
      <c r="F81" s="105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3"/>
      <c r="B82" s="1054"/>
      <c r="C82" s="1054"/>
      <c r="D82" s="1054"/>
      <c r="E82" s="1054"/>
      <c r="F82" s="1055"/>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3"/>
      <c r="B83" s="1054"/>
      <c r="C83" s="1054"/>
      <c r="D83" s="1054"/>
      <c r="E83" s="1054"/>
      <c r="F83" s="1055"/>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3"/>
      <c r="B84" s="1054"/>
      <c r="C84" s="1054"/>
      <c r="D84" s="1054"/>
      <c r="E84" s="1054"/>
      <c r="F84" s="105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3"/>
      <c r="B85" s="1054"/>
      <c r="C85" s="1054"/>
      <c r="D85" s="1054"/>
      <c r="E85" s="1054"/>
      <c r="F85" s="105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3"/>
      <c r="B86" s="1054"/>
      <c r="C86" s="1054"/>
      <c r="D86" s="1054"/>
      <c r="E86" s="1054"/>
      <c r="F86" s="105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3"/>
      <c r="B87" s="1054"/>
      <c r="C87" s="1054"/>
      <c r="D87" s="1054"/>
      <c r="E87" s="1054"/>
      <c r="F87" s="105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3"/>
      <c r="B88" s="1054"/>
      <c r="C88" s="1054"/>
      <c r="D88" s="1054"/>
      <c r="E88" s="1054"/>
      <c r="F88" s="105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3"/>
      <c r="B89" s="1054"/>
      <c r="C89" s="1054"/>
      <c r="D89" s="1054"/>
      <c r="E89" s="1054"/>
      <c r="F89" s="105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3"/>
      <c r="B90" s="1054"/>
      <c r="C90" s="1054"/>
      <c r="D90" s="1054"/>
      <c r="E90" s="1054"/>
      <c r="F90" s="105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3"/>
      <c r="B91" s="1054"/>
      <c r="C91" s="1054"/>
      <c r="D91" s="1054"/>
      <c r="E91" s="1054"/>
      <c r="F91" s="105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3"/>
      <c r="B92" s="1054"/>
      <c r="C92" s="1054"/>
      <c r="D92" s="1054"/>
      <c r="E92" s="1054"/>
      <c r="F92" s="105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3"/>
      <c r="B93" s="1054"/>
      <c r="C93" s="1054"/>
      <c r="D93" s="1054"/>
      <c r="E93" s="1054"/>
      <c r="F93" s="105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3"/>
      <c r="B94" s="1054"/>
      <c r="C94" s="1054"/>
      <c r="D94" s="1054"/>
      <c r="E94" s="1054"/>
      <c r="F94" s="105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3"/>
      <c r="B95" s="1054"/>
      <c r="C95" s="1054"/>
      <c r="D95" s="1054"/>
      <c r="E95" s="1054"/>
      <c r="F95" s="1055"/>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3"/>
      <c r="B96" s="1054"/>
      <c r="C96" s="1054"/>
      <c r="D96" s="1054"/>
      <c r="E96" s="1054"/>
      <c r="F96" s="1055"/>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3"/>
      <c r="B97" s="1054"/>
      <c r="C97" s="1054"/>
      <c r="D97" s="1054"/>
      <c r="E97" s="1054"/>
      <c r="F97" s="105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3"/>
      <c r="B98" s="1054"/>
      <c r="C98" s="1054"/>
      <c r="D98" s="1054"/>
      <c r="E98" s="1054"/>
      <c r="F98" s="105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3"/>
      <c r="B99" s="1054"/>
      <c r="C99" s="1054"/>
      <c r="D99" s="1054"/>
      <c r="E99" s="1054"/>
      <c r="F99" s="105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3"/>
      <c r="B100" s="1054"/>
      <c r="C100" s="1054"/>
      <c r="D100" s="1054"/>
      <c r="E100" s="1054"/>
      <c r="F100" s="105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3"/>
      <c r="B101" s="1054"/>
      <c r="C101" s="1054"/>
      <c r="D101" s="1054"/>
      <c r="E101" s="1054"/>
      <c r="F101" s="105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3"/>
      <c r="B102" s="1054"/>
      <c r="C102" s="1054"/>
      <c r="D102" s="1054"/>
      <c r="E102" s="1054"/>
      <c r="F102" s="105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3"/>
      <c r="B103" s="1054"/>
      <c r="C103" s="1054"/>
      <c r="D103" s="1054"/>
      <c r="E103" s="1054"/>
      <c r="F103" s="105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3"/>
      <c r="B104" s="1054"/>
      <c r="C104" s="1054"/>
      <c r="D104" s="1054"/>
      <c r="E104" s="1054"/>
      <c r="F104" s="105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3"/>
      <c r="B105" s="1054"/>
      <c r="C105" s="1054"/>
      <c r="D105" s="1054"/>
      <c r="E105" s="1054"/>
      <c r="F105" s="105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3"/>
      <c r="B109" s="1054"/>
      <c r="C109" s="1054"/>
      <c r="D109" s="1054"/>
      <c r="E109" s="1054"/>
      <c r="F109" s="1055"/>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3"/>
      <c r="B110" s="1054"/>
      <c r="C110" s="1054"/>
      <c r="D110" s="1054"/>
      <c r="E110" s="1054"/>
      <c r="F110" s="1055"/>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3"/>
      <c r="B111" s="1054"/>
      <c r="C111" s="1054"/>
      <c r="D111" s="1054"/>
      <c r="E111" s="1054"/>
      <c r="F111" s="105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3"/>
      <c r="B112" s="1054"/>
      <c r="C112" s="1054"/>
      <c r="D112" s="1054"/>
      <c r="E112" s="1054"/>
      <c r="F112" s="105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3"/>
      <c r="B113" s="1054"/>
      <c r="C113" s="1054"/>
      <c r="D113" s="1054"/>
      <c r="E113" s="1054"/>
      <c r="F113" s="105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3"/>
      <c r="B114" s="1054"/>
      <c r="C114" s="1054"/>
      <c r="D114" s="1054"/>
      <c r="E114" s="1054"/>
      <c r="F114" s="105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3"/>
      <c r="B115" s="1054"/>
      <c r="C115" s="1054"/>
      <c r="D115" s="1054"/>
      <c r="E115" s="1054"/>
      <c r="F115" s="105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3"/>
      <c r="B116" s="1054"/>
      <c r="C116" s="1054"/>
      <c r="D116" s="1054"/>
      <c r="E116" s="1054"/>
      <c r="F116" s="105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3"/>
      <c r="B117" s="1054"/>
      <c r="C117" s="1054"/>
      <c r="D117" s="1054"/>
      <c r="E117" s="1054"/>
      <c r="F117" s="105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3"/>
      <c r="B118" s="1054"/>
      <c r="C118" s="1054"/>
      <c r="D118" s="1054"/>
      <c r="E118" s="1054"/>
      <c r="F118" s="105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3"/>
      <c r="B119" s="1054"/>
      <c r="C119" s="1054"/>
      <c r="D119" s="1054"/>
      <c r="E119" s="1054"/>
      <c r="F119" s="105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3"/>
      <c r="B120" s="1054"/>
      <c r="C120" s="1054"/>
      <c r="D120" s="1054"/>
      <c r="E120" s="1054"/>
      <c r="F120" s="105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3"/>
      <c r="B121" s="1054"/>
      <c r="C121" s="1054"/>
      <c r="D121" s="1054"/>
      <c r="E121" s="1054"/>
      <c r="F121" s="105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3"/>
      <c r="B122" s="1054"/>
      <c r="C122" s="1054"/>
      <c r="D122" s="1054"/>
      <c r="E122" s="1054"/>
      <c r="F122" s="1055"/>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3"/>
      <c r="B123" s="1054"/>
      <c r="C123" s="1054"/>
      <c r="D123" s="1054"/>
      <c r="E123" s="1054"/>
      <c r="F123" s="1055"/>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3"/>
      <c r="B124" s="1054"/>
      <c r="C124" s="1054"/>
      <c r="D124" s="1054"/>
      <c r="E124" s="1054"/>
      <c r="F124" s="105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3"/>
      <c r="B125" s="1054"/>
      <c r="C125" s="1054"/>
      <c r="D125" s="1054"/>
      <c r="E125" s="1054"/>
      <c r="F125" s="105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3"/>
      <c r="B126" s="1054"/>
      <c r="C126" s="1054"/>
      <c r="D126" s="1054"/>
      <c r="E126" s="1054"/>
      <c r="F126" s="105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3"/>
      <c r="B127" s="1054"/>
      <c r="C127" s="1054"/>
      <c r="D127" s="1054"/>
      <c r="E127" s="1054"/>
      <c r="F127" s="105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3"/>
      <c r="B128" s="1054"/>
      <c r="C128" s="1054"/>
      <c r="D128" s="1054"/>
      <c r="E128" s="1054"/>
      <c r="F128" s="105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3"/>
      <c r="B129" s="1054"/>
      <c r="C129" s="1054"/>
      <c r="D129" s="1054"/>
      <c r="E129" s="1054"/>
      <c r="F129" s="105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3"/>
      <c r="B130" s="1054"/>
      <c r="C130" s="1054"/>
      <c r="D130" s="1054"/>
      <c r="E130" s="1054"/>
      <c r="F130" s="105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3"/>
      <c r="B131" s="1054"/>
      <c r="C131" s="1054"/>
      <c r="D131" s="1054"/>
      <c r="E131" s="1054"/>
      <c r="F131" s="105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3"/>
      <c r="B132" s="1054"/>
      <c r="C132" s="1054"/>
      <c r="D132" s="1054"/>
      <c r="E132" s="1054"/>
      <c r="F132" s="105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3"/>
      <c r="B133" s="1054"/>
      <c r="C133" s="1054"/>
      <c r="D133" s="1054"/>
      <c r="E133" s="1054"/>
      <c r="F133" s="105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3"/>
      <c r="B134" s="1054"/>
      <c r="C134" s="1054"/>
      <c r="D134" s="1054"/>
      <c r="E134" s="1054"/>
      <c r="F134" s="105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3"/>
      <c r="B135" s="1054"/>
      <c r="C135" s="1054"/>
      <c r="D135" s="1054"/>
      <c r="E135" s="1054"/>
      <c r="F135" s="1055"/>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3"/>
      <c r="B136" s="1054"/>
      <c r="C136" s="1054"/>
      <c r="D136" s="1054"/>
      <c r="E136" s="1054"/>
      <c r="F136" s="1055"/>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3"/>
      <c r="B137" s="1054"/>
      <c r="C137" s="1054"/>
      <c r="D137" s="1054"/>
      <c r="E137" s="1054"/>
      <c r="F137" s="105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3"/>
      <c r="B138" s="1054"/>
      <c r="C138" s="1054"/>
      <c r="D138" s="1054"/>
      <c r="E138" s="1054"/>
      <c r="F138" s="105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3"/>
      <c r="B139" s="1054"/>
      <c r="C139" s="1054"/>
      <c r="D139" s="1054"/>
      <c r="E139" s="1054"/>
      <c r="F139" s="105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3"/>
      <c r="B140" s="1054"/>
      <c r="C140" s="1054"/>
      <c r="D140" s="1054"/>
      <c r="E140" s="1054"/>
      <c r="F140" s="105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3"/>
      <c r="B141" s="1054"/>
      <c r="C141" s="1054"/>
      <c r="D141" s="1054"/>
      <c r="E141" s="1054"/>
      <c r="F141" s="105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3"/>
      <c r="B142" s="1054"/>
      <c r="C142" s="1054"/>
      <c r="D142" s="1054"/>
      <c r="E142" s="1054"/>
      <c r="F142" s="105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3"/>
      <c r="B143" s="1054"/>
      <c r="C143" s="1054"/>
      <c r="D143" s="1054"/>
      <c r="E143" s="1054"/>
      <c r="F143" s="105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3"/>
      <c r="B144" s="1054"/>
      <c r="C144" s="1054"/>
      <c r="D144" s="1054"/>
      <c r="E144" s="1054"/>
      <c r="F144" s="105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3"/>
      <c r="B145" s="1054"/>
      <c r="C145" s="1054"/>
      <c r="D145" s="1054"/>
      <c r="E145" s="1054"/>
      <c r="F145" s="105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3"/>
      <c r="B146" s="1054"/>
      <c r="C146" s="1054"/>
      <c r="D146" s="1054"/>
      <c r="E146" s="1054"/>
      <c r="F146" s="105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3"/>
      <c r="B147" s="1054"/>
      <c r="C147" s="1054"/>
      <c r="D147" s="1054"/>
      <c r="E147" s="1054"/>
      <c r="F147" s="105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3"/>
      <c r="B148" s="1054"/>
      <c r="C148" s="1054"/>
      <c r="D148" s="1054"/>
      <c r="E148" s="1054"/>
      <c r="F148" s="1055"/>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3"/>
      <c r="B149" s="1054"/>
      <c r="C149" s="1054"/>
      <c r="D149" s="1054"/>
      <c r="E149" s="1054"/>
      <c r="F149" s="1055"/>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3"/>
      <c r="B150" s="1054"/>
      <c r="C150" s="1054"/>
      <c r="D150" s="1054"/>
      <c r="E150" s="1054"/>
      <c r="F150" s="105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3"/>
      <c r="B151" s="1054"/>
      <c r="C151" s="1054"/>
      <c r="D151" s="1054"/>
      <c r="E151" s="1054"/>
      <c r="F151" s="105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3"/>
      <c r="B152" s="1054"/>
      <c r="C152" s="1054"/>
      <c r="D152" s="1054"/>
      <c r="E152" s="1054"/>
      <c r="F152" s="105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3"/>
      <c r="B153" s="1054"/>
      <c r="C153" s="1054"/>
      <c r="D153" s="1054"/>
      <c r="E153" s="1054"/>
      <c r="F153" s="105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3"/>
      <c r="B154" s="1054"/>
      <c r="C154" s="1054"/>
      <c r="D154" s="1054"/>
      <c r="E154" s="1054"/>
      <c r="F154" s="105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3"/>
      <c r="B155" s="1054"/>
      <c r="C155" s="1054"/>
      <c r="D155" s="1054"/>
      <c r="E155" s="1054"/>
      <c r="F155" s="105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3"/>
      <c r="B156" s="1054"/>
      <c r="C156" s="1054"/>
      <c r="D156" s="1054"/>
      <c r="E156" s="1054"/>
      <c r="F156" s="105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3"/>
      <c r="B157" s="1054"/>
      <c r="C157" s="1054"/>
      <c r="D157" s="1054"/>
      <c r="E157" s="1054"/>
      <c r="F157" s="105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3"/>
      <c r="B158" s="1054"/>
      <c r="C158" s="1054"/>
      <c r="D158" s="1054"/>
      <c r="E158" s="1054"/>
      <c r="F158" s="105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3"/>
      <c r="B162" s="1054"/>
      <c r="C162" s="1054"/>
      <c r="D162" s="1054"/>
      <c r="E162" s="1054"/>
      <c r="F162" s="1055"/>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3"/>
      <c r="B163" s="1054"/>
      <c r="C163" s="1054"/>
      <c r="D163" s="1054"/>
      <c r="E163" s="1054"/>
      <c r="F163" s="1055"/>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3"/>
      <c r="B164" s="1054"/>
      <c r="C164" s="1054"/>
      <c r="D164" s="1054"/>
      <c r="E164" s="1054"/>
      <c r="F164" s="105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3"/>
      <c r="B165" s="1054"/>
      <c r="C165" s="1054"/>
      <c r="D165" s="1054"/>
      <c r="E165" s="1054"/>
      <c r="F165" s="105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3"/>
      <c r="B166" s="1054"/>
      <c r="C166" s="1054"/>
      <c r="D166" s="1054"/>
      <c r="E166" s="1054"/>
      <c r="F166" s="105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3"/>
      <c r="B167" s="1054"/>
      <c r="C167" s="1054"/>
      <c r="D167" s="1054"/>
      <c r="E167" s="1054"/>
      <c r="F167" s="105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3"/>
      <c r="B168" s="1054"/>
      <c r="C168" s="1054"/>
      <c r="D168" s="1054"/>
      <c r="E168" s="1054"/>
      <c r="F168" s="105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3"/>
      <c r="B169" s="1054"/>
      <c r="C169" s="1054"/>
      <c r="D169" s="1054"/>
      <c r="E169" s="1054"/>
      <c r="F169" s="105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3"/>
      <c r="B170" s="1054"/>
      <c r="C170" s="1054"/>
      <c r="D170" s="1054"/>
      <c r="E170" s="1054"/>
      <c r="F170" s="105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3"/>
      <c r="B171" s="1054"/>
      <c r="C171" s="1054"/>
      <c r="D171" s="1054"/>
      <c r="E171" s="1054"/>
      <c r="F171" s="105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3"/>
      <c r="B172" s="1054"/>
      <c r="C172" s="1054"/>
      <c r="D172" s="1054"/>
      <c r="E172" s="1054"/>
      <c r="F172" s="105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3"/>
      <c r="B173" s="1054"/>
      <c r="C173" s="1054"/>
      <c r="D173" s="1054"/>
      <c r="E173" s="1054"/>
      <c r="F173" s="105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3"/>
      <c r="B174" s="1054"/>
      <c r="C174" s="1054"/>
      <c r="D174" s="1054"/>
      <c r="E174" s="1054"/>
      <c r="F174" s="105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3"/>
      <c r="B175" s="1054"/>
      <c r="C175" s="1054"/>
      <c r="D175" s="1054"/>
      <c r="E175" s="1054"/>
      <c r="F175" s="1055"/>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3"/>
      <c r="B176" s="1054"/>
      <c r="C176" s="1054"/>
      <c r="D176" s="1054"/>
      <c r="E176" s="1054"/>
      <c r="F176" s="1055"/>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3"/>
      <c r="B177" s="1054"/>
      <c r="C177" s="1054"/>
      <c r="D177" s="1054"/>
      <c r="E177" s="1054"/>
      <c r="F177" s="105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3"/>
      <c r="B178" s="1054"/>
      <c r="C178" s="1054"/>
      <c r="D178" s="1054"/>
      <c r="E178" s="1054"/>
      <c r="F178" s="105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3"/>
      <c r="B179" s="1054"/>
      <c r="C179" s="1054"/>
      <c r="D179" s="1054"/>
      <c r="E179" s="1054"/>
      <c r="F179" s="105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3"/>
      <c r="B180" s="1054"/>
      <c r="C180" s="1054"/>
      <c r="D180" s="1054"/>
      <c r="E180" s="1054"/>
      <c r="F180" s="105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3"/>
      <c r="B181" s="1054"/>
      <c r="C181" s="1054"/>
      <c r="D181" s="1054"/>
      <c r="E181" s="1054"/>
      <c r="F181" s="105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3"/>
      <c r="B182" s="1054"/>
      <c r="C182" s="1054"/>
      <c r="D182" s="1054"/>
      <c r="E182" s="1054"/>
      <c r="F182" s="105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3"/>
      <c r="B183" s="1054"/>
      <c r="C183" s="1054"/>
      <c r="D183" s="1054"/>
      <c r="E183" s="1054"/>
      <c r="F183" s="105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3"/>
      <c r="B184" s="1054"/>
      <c r="C184" s="1054"/>
      <c r="D184" s="1054"/>
      <c r="E184" s="1054"/>
      <c r="F184" s="105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3"/>
      <c r="B185" s="1054"/>
      <c r="C185" s="1054"/>
      <c r="D185" s="1054"/>
      <c r="E185" s="1054"/>
      <c r="F185" s="105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3"/>
      <c r="B186" s="1054"/>
      <c r="C186" s="1054"/>
      <c r="D186" s="1054"/>
      <c r="E186" s="1054"/>
      <c r="F186" s="105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3"/>
      <c r="B187" s="1054"/>
      <c r="C187" s="1054"/>
      <c r="D187" s="1054"/>
      <c r="E187" s="1054"/>
      <c r="F187" s="105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3"/>
      <c r="B188" s="1054"/>
      <c r="C188" s="1054"/>
      <c r="D188" s="1054"/>
      <c r="E188" s="1054"/>
      <c r="F188" s="1055"/>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3"/>
      <c r="B189" s="1054"/>
      <c r="C189" s="1054"/>
      <c r="D189" s="1054"/>
      <c r="E189" s="1054"/>
      <c r="F189" s="1055"/>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3"/>
      <c r="B190" s="1054"/>
      <c r="C190" s="1054"/>
      <c r="D190" s="1054"/>
      <c r="E190" s="1054"/>
      <c r="F190" s="105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3"/>
      <c r="B191" s="1054"/>
      <c r="C191" s="1054"/>
      <c r="D191" s="1054"/>
      <c r="E191" s="1054"/>
      <c r="F191" s="105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3"/>
      <c r="B192" s="1054"/>
      <c r="C192" s="1054"/>
      <c r="D192" s="1054"/>
      <c r="E192" s="1054"/>
      <c r="F192" s="105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3"/>
      <c r="B193" s="1054"/>
      <c r="C193" s="1054"/>
      <c r="D193" s="1054"/>
      <c r="E193" s="1054"/>
      <c r="F193" s="105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3"/>
      <c r="B194" s="1054"/>
      <c r="C194" s="1054"/>
      <c r="D194" s="1054"/>
      <c r="E194" s="1054"/>
      <c r="F194" s="105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3"/>
      <c r="B195" s="1054"/>
      <c r="C195" s="1054"/>
      <c r="D195" s="1054"/>
      <c r="E195" s="1054"/>
      <c r="F195" s="105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3"/>
      <c r="B196" s="1054"/>
      <c r="C196" s="1054"/>
      <c r="D196" s="1054"/>
      <c r="E196" s="1054"/>
      <c r="F196" s="105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3"/>
      <c r="B197" s="1054"/>
      <c r="C197" s="1054"/>
      <c r="D197" s="1054"/>
      <c r="E197" s="1054"/>
      <c r="F197" s="105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3"/>
      <c r="B198" s="1054"/>
      <c r="C198" s="1054"/>
      <c r="D198" s="1054"/>
      <c r="E198" s="1054"/>
      <c r="F198" s="105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3"/>
      <c r="B199" s="1054"/>
      <c r="C199" s="1054"/>
      <c r="D199" s="1054"/>
      <c r="E199" s="1054"/>
      <c r="F199" s="105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3"/>
      <c r="B200" s="1054"/>
      <c r="C200" s="1054"/>
      <c r="D200" s="1054"/>
      <c r="E200" s="1054"/>
      <c r="F200" s="105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3"/>
      <c r="B201" s="1054"/>
      <c r="C201" s="1054"/>
      <c r="D201" s="1054"/>
      <c r="E201" s="1054"/>
      <c r="F201" s="1055"/>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3"/>
      <c r="B202" s="1054"/>
      <c r="C202" s="1054"/>
      <c r="D202" s="1054"/>
      <c r="E202" s="1054"/>
      <c r="F202" s="1055"/>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3"/>
      <c r="B203" s="1054"/>
      <c r="C203" s="1054"/>
      <c r="D203" s="1054"/>
      <c r="E203" s="1054"/>
      <c r="F203" s="105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3"/>
      <c r="B204" s="1054"/>
      <c r="C204" s="1054"/>
      <c r="D204" s="1054"/>
      <c r="E204" s="1054"/>
      <c r="F204" s="105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3"/>
      <c r="B205" s="1054"/>
      <c r="C205" s="1054"/>
      <c r="D205" s="1054"/>
      <c r="E205" s="1054"/>
      <c r="F205" s="105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3"/>
      <c r="B206" s="1054"/>
      <c r="C206" s="1054"/>
      <c r="D206" s="1054"/>
      <c r="E206" s="1054"/>
      <c r="F206" s="105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3"/>
      <c r="B207" s="1054"/>
      <c r="C207" s="1054"/>
      <c r="D207" s="1054"/>
      <c r="E207" s="1054"/>
      <c r="F207" s="105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3"/>
      <c r="B208" s="1054"/>
      <c r="C208" s="1054"/>
      <c r="D208" s="1054"/>
      <c r="E208" s="1054"/>
      <c r="F208" s="105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3"/>
      <c r="B209" s="1054"/>
      <c r="C209" s="1054"/>
      <c r="D209" s="1054"/>
      <c r="E209" s="1054"/>
      <c r="F209" s="105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3"/>
      <c r="B210" s="1054"/>
      <c r="C210" s="1054"/>
      <c r="D210" s="1054"/>
      <c r="E210" s="1054"/>
      <c r="F210" s="105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3"/>
      <c r="B211" s="1054"/>
      <c r="C211" s="1054"/>
      <c r="D211" s="1054"/>
      <c r="E211" s="1054"/>
      <c r="F211" s="105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3"/>
      <c r="B215" s="1054"/>
      <c r="C215" s="1054"/>
      <c r="D215" s="1054"/>
      <c r="E215" s="1054"/>
      <c r="F215" s="1055"/>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3"/>
      <c r="B216" s="1054"/>
      <c r="C216" s="1054"/>
      <c r="D216" s="1054"/>
      <c r="E216" s="1054"/>
      <c r="F216" s="1055"/>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3"/>
      <c r="B217" s="1054"/>
      <c r="C217" s="1054"/>
      <c r="D217" s="1054"/>
      <c r="E217" s="1054"/>
      <c r="F217" s="105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3"/>
      <c r="B218" s="1054"/>
      <c r="C218" s="1054"/>
      <c r="D218" s="1054"/>
      <c r="E218" s="1054"/>
      <c r="F218" s="105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3"/>
      <c r="B219" s="1054"/>
      <c r="C219" s="1054"/>
      <c r="D219" s="1054"/>
      <c r="E219" s="1054"/>
      <c r="F219" s="105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3"/>
      <c r="B220" s="1054"/>
      <c r="C220" s="1054"/>
      <c r="D220" s="1054"/>
      <c r="E220" s="1054"/>
      <c r="F220" s="105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3"/>
      <c r="B221" s="1054"/>
      <c r="C221" s="1054"/>
      <c r="D221" s="1054"/>
      <c r="E221" s="1054"/>
      <c r="F221" s="105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3"/>
      <c r="B222" s="1054"/>
      <c r="C222" s="1054"/>
      <c r="D222" s="1054"/>
      <c r="E222" s="1054"/>
      <c r="F222" s="105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3"/>
      <c r="B223" s="1054"/>
      <c r="C223" s="1054"/>
      <c r="D223" s="1054"/>
      <c r="E223" s="1054"/>
      <c r="F223" s="105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3"/>
      <c r="B224" s="1054"/>
      <c r="C224" s="1054"/>
      <c r="D224" s="1054"/>
      <c r="E224" s="1054"/>
      <c r="F224" s="105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3"/>
      <c r="B225" s="1054"/>
      <c r="C225" s="1054"/>
      <c r="D225" s="1054"/>
      <c r="E225" s="1054"/>
      <c r="F225" s="105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3"/>
      <c r="B226" s="1054"/>
      <c r="C226" s="1054"/>
      <c r="D226" s="1054"/>
      <c r="E226" s="1054"/>
      <c r="F226" s="105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3"/>
      <c r="B227" s="1054"/>
      <c r="C227" s="1054"/>
      <c r="D227" s="1054"/>
      <c r="E227" s="1054"/>
      <c r="F227" s="105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3"/>
      <c r="B228" s="1054"/>
      <c r="C228" s="1054"/>
      <c r="D228" s="1054"/>
      <c r="E228" s="1054"/>
      <c r="F228" s="1055"/>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3"/>
      <c r="B229" s="1054"/>
      <c r="C229" s="1054"/>
      <c r="D229" s="1054"/>
      <c r="E229" s="1054"/>
      <c r="F229" s="1055"/>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3"/>
      <c r="B230" s="1054"/>
      <c r="C230" s="1054"/>
      <c r="D230" s="1054"/>
      <c r="E230" s="1054"/>
      <c r="F230" s="105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3"/>
      <c r="B231" s="1054"/>
      <c r="C231" s="1054"/>
      <c r="D231" s="1054"/>
      <c r="E231" s="1054"/>
      <c r="F231" s="105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3"/>
      <c r="B232" s="1054"/>
      <c r="C232" s="1054"/>
      <c r="D232" s="1054"/>
      <c r="E232" s="1054"/>
      <c r="F232" s="105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3"/>
      <c r="B233" s="1054"/>
      <c r="C233" s="1054"/>
      <c r="D233" s="1054"/>
      <c r="E233" s="1054"/>
      <c r="F233" s="105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3"/>
      <c r="B234" s="1054"/>
      <c r="C234" s="1054"/>
      <c r="D234" s="1054"/>
      <c r="E234" s="1054"/>
      <c r="F234" s="105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3"/>
      <c r="B235" s="1054"/>
      <c r="C235" s="1054"/>
      <c r="D235" s="1054"/>
      <c r="E235" s="1054"/>
      <c r="F235" s="105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3"/>
      <c r="B236" s="1054"/>
      <c r="C236" s="1054"/>
      <c r="D236" s="1054"/>
      <c r="E236" s="1054"/>
      <c r="F236" s="105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3"/>
      <c r="B237" s="1054"/>
      <c r="C237" s="1054"/>
      <c r="D237" s="1054"/>
      <c r="E237" s="1054"/>
      <c r="F237" s="105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3"/>
      <c r="B238" s="1054"/>
      <c r="C238" s="1054"/>
      <c r="D238" s="1054"/>
      <c r="E238" s="1054"/>
      <c r="F238" s="105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3"/>
      <c r="B239" s="1054"/>
      <c r="C239" s="1054"/>
      <c r="D239" s="1054"/>
      <c r="E239" s="1054"/>
      <c r="F239" s="105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3"/>
      <c r="B240" s="1054"/>
      <c r="C240" s="1054"/>
      <c r="D240" s="1054"/>
      <c r="E240" s="1054"/>
      <c r="F240" s="105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3"/>
      <c r="B241" s="1054"/>
      <c r="C241" s="1054"/>
      <c r="D241" s="1054"/>
      <c r="E241" s="1054"/>
      <c r="F241" s="1055"/>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3"/>
      <c r="B242" s="1054"/>
      <c r="C242" s="1054"/>
      <c r="D242" s="1054"/>
      <c r="E242" s="1054"/>
      <c r="F242" s="1055"/>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3"/>
      <c r="B243" s="1054"/>
      <c r="C243" s="1054"/>
      <c r="D243" s="1054"/>
      <c r="E243" s="1054"/>
      <c r="F243" s="105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3"/>
      <c r="B244" s="1054"/>
      <c r="C244" s="1054"/>
      <c r="D244" s="1054"/>
      <c r="E244" s="1054"/>
      <c r="F244" s="105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3"/>
      <c r="B245" s="1054"/>
      <c r="C245" s="1054"/>
      <c r="D245" s="1054"/>
      <c r="E245" s="1054"/>
      <c r="F245" s="105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3"/>
      <c r="B246" s="1054"/>
      <c r="C246" s="1054"/>
      <c r="D246" s="1054"/>
      <c r="E246" s="1054"/>
      <c r="F246" s="105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3"/>
      <c r="B247" s="1054"/>
      <c r="C247" s="1054"/>
      <c r="D247" s="1054"/>
      <c r="E247" s="1054"/>
      <c r="F247" s="105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3"/>
      <c r="B248" s="1054"/>
      <c r="C248" s="1054"/>
      <c r="D248" s="1054"/>
      <c r="E248" s="1054"/>
      <c r="F248" s="105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3"/>
      <c r="B249" s="1054"/>
      <c r="C249" s="1054"/>
      <c r="D249" s="1054"/>
      <c r="E249" s="1054"/>
      <c r="F249" s="105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3"/>
      <c r="B250" s="1054"/>
      <c r="C250" s="1054"/>
      <c r="D250" s="1054"/>
      <c r="E250" s="1054"/>
      <c r="F250" s="105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3"/>
      <c r="B251" s="1054"/>
      <c r="C251" s="1054"/>
      <c r="D251" s="1054"/>
      <c r="E251" s="1054"/>
      <c r="F251" s="105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3"/>
      <c r="B252" s="1054"/>
      <c r="C252" s="1054"/>
      <c r="D252" s="1054"/>
      <c r="E252" s="1054"/>
      <c r="F252" s="105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3"/>
      <c r="B253" s="1054"/>
      <c r="C253" s="1054"/>
      <c r="D253" s="1054"/>
      <c r="E253" s="1054"/>
      <c r="F253" s="105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3"/>
      <c r="B254" s="1054"/>
      <c r="C254" s="1054"/>
      <c r="D254" s="1054"/>
      <c r="E254" s="1054"/>
      <c r="F254" s="1055"/>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3"/>
      <c r="B255" s="1054"/>
      <c r="C255" s="1054"/>
      <c r="D255" s="1054"/>
      <c r="E255" s="1054"/>
      <c r="F255" s="1055"/>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3"/>
      <c r="B256" s="1054"/>
      <c r="C256" s="1054"/>
      <c r="D256" s="1054"/>
      <c r="E256" s="1054"/>
      <c r="F256" s="105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3"/>
      <c r="B257" s="1054"/>
      <c r="C257" s="1054"/>
      <c r="D257" s="1054"/>
      <c r="E257" s="1054"/>
      <c r="F257" s="105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3"/>
      <c r="B258" s="1054"/>
      <c r="C258" s="1054"/>
      <c r="D258" s="1054"/>
      <c r="E258" s="1054"/>
      <c r="F258" s="105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3"/>
      <c r="B259" s="1054"/>
      <c r="C259" s="1054"/>
      <c r="D259" s="1054"/>
      <c r="E259" s="1054"/>
      <c r="F259" s="105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3"/>
      <c r="B260" s="1054"/>
      <c r="C260" s="1054"/>
      <c r="D260" s="1054"/>
      <c r="E260" s="1054"/>
      <c r="F260" s="105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3"/>
      <c r="B261" s="1054"/>
      <c r="C261" s="1054"/>
      <c r="D261" s="1054"/>
      <c r="E261" s="1054"/>
      <c r="F261" s="105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3"/>
      <c r="B262" s="1054"/>
      <c r="C262" s="1054"/>
      <c r="D262" s="1054"/>
      <c r="E262" s="1054"/>
      <c r="F262" s="105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3"/>
      <c r="B263" s="1054"/>
      <c r="C263" s="1054"/>
      <c r="D263" s="1054"/>
      <c r="E263" s="1054"/>
      <c r="F263" s="105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3"/>
      <c r="B264" s="1054"/>
      <c r="C264" s="1054"/>
      <c r="D264" s="1054"/>
      <c r="E264" s="1054"/>
      <c r="F264" s="105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2017-06-14T02:53:45Z</cp:lastPrinted>
  <dcterms:created xsi:type="dcterms:W3CDTF">2012-03-13T00:50:25Z</dcterms:created>
  <dcterms:modified xsi:type="dcterms:W3CDTF">2017-07-06T06:27:48Z</dcterms:modified>
</cp:coreProperties>
</file>