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３０年度予算\★03_行政事業レビュー\290510 レビューシート・事業単位整理表作成\レビューシート\広域地方政策課\決定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<sst xmlns="http://schemas.openxmlformats.org/spreadsheetml/2006/main" count="2818" uniqueCount="591">
  <si>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</si>
  <si>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</si>
  <si>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</si>
  <si>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</si>
  <si>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</si>
  <si>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</si>
  <si>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</si>
  <si>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</si>
  <si>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</si>
  <si>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</si>
  <si>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</si>
  <si>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</si>
  <si>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</si>
  <si>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</si>
  <si>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</si>
  <si>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</si>
  <si>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</si>
  <si>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</si>
  <si>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</si>
  <si>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</si>
  <si>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</si>
  <si>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</si>
  <si>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</si>
  <si>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</si>
  <si>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</si>
  <si>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</si>
  <si>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</si>
  <si>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</si>
  <si>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</si>
  <si>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</si>
  <si>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</si>
  <si>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</si>
  <si>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</si>
  <si>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</si>
  <si>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</si>
  <si>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</si>
  <si>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</si>
  <si>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</si>
  <si>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</si>
  <si>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</si>
  <si>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</si>
  <si>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</si>
  <si>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</si>
  <si>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</si>
  <si>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</si>
  <si>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</si>
  <si>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</si>
  <si>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</si>
  <si>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</si>
  <si>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</si>
  <si>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</si>
  <si>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</si>
  <si>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</si>
  <si>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</si>
  <si>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</si>
  <si>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</si>
  <si>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</si>
  <si>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</si>
  <si>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</si>
  <si>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</si>
  <si>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</si>
  <si>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</si>
  <si>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</si>
  <si>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</si>
  <si>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</si>
  <si>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</si>
  <si>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</si>
  <si>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</si>
  <si>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</si>
  <si>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</si>
  <si>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</si>
  <si>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</si>
  <si>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</si>
  <si>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</si>
  <si>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</si>
  <si>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</si>
  <si>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</si>
  <si>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</si>
  <si>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</si>
  <si>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</si>
  <si>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</si>
  <si>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</si>
  <si>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</si>
  <si>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</si>
  <si>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</si>
  <si>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</si>
  <si>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</si>
  <si>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</si>
  <si>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</si>
  <si>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</si>
  <si>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</si>
  <si>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</si>
  <si>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</si>
  <si>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</si>
  <si>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</si>
  <si>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</si>
  <si>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</si>
  <si>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</si>
  <si>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</si>
  <si>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</si>
  <si>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</si>
  <si>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</si>
  <si>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</si>
  <si>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</si>
  <si>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</si>
  <si>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</si>
  <si>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</si>
  <si>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</si>
  <si>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</si>
  <si>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</si>
  <si>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</si>
  <si>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</si>
  <si>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</si>
  <si>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</si>
  <si>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</si>
  <si>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</si>
  <si>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</si>
  <si>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</si>
  <si>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</si>
  <si>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</si>
  <si>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</si>
  <si>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</si>
  <si>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</si>
  <si>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</si>
  <si>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</si>
  <si>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</si>
  <si>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</si>
  <si>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</si>
  <si>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</si>
  <si>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</si>
  <si>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</si>
  <si>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</si>
  <si>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</si>
  <si>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</si>
  <si>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</si>
  <si>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</si>
  <si>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</si>
  <si>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</si>
  <si>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</si>
  <si>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</si>
  <si>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</si>
  <si>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</si>
  <si>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</si>
  <si>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</si>
  <si>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</si>
  <si>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</si>
  <si>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</si>
  <si>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</si>
  <si>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</si>
  <si>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</si>
  <si>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</si>
  <si>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</si>
  <si>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</si>
  <si>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</si>
  <si>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</si>
  <si>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</si>
  <si>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</si>
  <si>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</si>
  <si>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</si>
  <si>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</si>
  <si>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</si>
  <si>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</si>
  <si>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</si>
  <si>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</si>
  <si>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</si>
  <si>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</si>
  <si>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</si>
  <si>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</si>
  <si>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</si>
  <si>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</si>
  <si>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</si>
  <si>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</si>
  <si>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</si>
  <si>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</si>
  <si>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</si>
  <si>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</si>
  <si>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</si>
  <si>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</si>
  <si>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</si>
  <si>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</si>
  <si>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</si>
  <si>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</si>
  <si>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</si>
  <si>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</si>
  <si>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</si>
  <si>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</si>
  <si>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</si>
  <si>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</si>
  <si>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</si>
  <si>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</si>
  <si>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</si>
  <si>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</si>
  <si>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</si>
  <si>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</si>
  <si>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</si>
  <si>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</si>
  <si>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</si>
  <si>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</si>
  <si>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</si>
  <si>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</si>
  <si>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</si>
  <si>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</si>
  <si>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</si>
  <si>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</si>
  <si>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</si>
  <si>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</si>
  <si>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</si>
  <si>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</si>
  <si>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</si>
  <si>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</si>
  <si>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</si>
  <si>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</si>
  <si>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</si>
  <si>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</si>
  <si>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</si>
  <si>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</si>
  <si>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</si>
  <si>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</si>
  <si>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</si>
  <si>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</si>
  <si>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</si>
  <si>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</si>
  <si>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</si>
  <si>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</si>
  <si>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</si>
  <si>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</si>
  <si>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</si>
  <si>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</si>
  <si>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</si>
  <si>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</si>
  <si>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</si>
  <si>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</si>
  <si>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</si>
  <si>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</si>
  <si>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</si>
  <si>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</si>
  <si>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</si>
  <si>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</si>
  <si>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</si>
  <si>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</si>
  <si>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</si>
  <si>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</si>
  <si>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</si>
  <si>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</si>
  <si>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</si>
  <si>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</si>
  <si>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</si>
  <si>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</si>
  <si>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</si>
  <si>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</si>
  <si>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</si>
  <si>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</si>
  <si>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</si>
  <si>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</si>
  <si>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</si>
  <si>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</si>
  <si>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</si>
  <si>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</si>
  <si>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</si>
  <si>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</si>
  <si>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</si>
  <si>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</si>
  <si>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</si>
  <si>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</si>
  <si>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</si>
  <si>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</si>
  <si>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</si>
  <si>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</si>
  <si>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</si>
  <si>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</si>
  <si>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</si>
  <si>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</si>
  <si>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</si>
  <si>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</si>
  <si>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</si>
  <si>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</si>
  <si>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</si>
  <si>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</si>
  <si>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</si>
  <si>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</si>
  <si>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</si>
  <si>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</si>
  <si>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</si>
  <si>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</si>
  <si>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</si>
  <si>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</si>
  <si>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</si>
  <si>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</si>
  <si>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</si>
  <si>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</si>
  <si>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</si>
  <si>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</si>
  <si>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</si>
  <si>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</si>
  <si>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</si>
  <si>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</si>
  <si>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</si>
  <si>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</si>
  <si>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</si>
  <si>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</si>
  <si>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</si>
  <si>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</si>
  <si>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</si>
  <si>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</si>
  <si>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</si>
  <si>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</si>
  <si>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</si>
  <si>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</si>
  <si>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</si>
  <si>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</si>
  <si>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</si>
  <si>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</si>
  <si>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</si>
  <si>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</si>
  <si>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</si>
  <si>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</si>
  <si>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</si>
  <si>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</si>
  <si>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</si>
  <si>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</si>
  <si>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</si>
  <si>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</si>
  <si>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</si>
  <si>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</si>
  <si>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</si>
  <si>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</si>
  <si>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</si>
  <si>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</si>
  <si>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</si>
  <si>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</si>
  <si>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</si>
  <si>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</si>
  <si>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</si>
  <si>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</si>
  <si>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</si>
  <si>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</si>
  <si>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</si>
  <si>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</si>
  <si>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</si>
  <si>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</si>
  <si>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</si>
  <si>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</si>
  <si>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</si>
  <si>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</si>
  <si>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</si>
  <si>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</si>
  <si>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</si>
  <si>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</si>
  <si>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</si>
  <si>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</si>
  <si>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</si>
  <si>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</si>
  <si>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</si>
  <si>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</si>
  <si>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</si>
  <si>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</si>
  <si>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</si>
  <si>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</si>
  <si>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</si>
  <si>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</si>
  <si>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</si>
  <si>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</si>
  <si>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</si>
  <si>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</si>
  <si>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</si>
  <si>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</si>
  <si>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</si>
  <si>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</si>
  <si>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</si>
  <si>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</si>
  <si>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</si>
  <si>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</si>
  <si>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</si>
  <si>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</si>
  <si>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</si>
  <si>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</si>
  <si>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</si>
  <si>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</si>
  <si>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</si>
  <si>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</si>
  <si>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</si>
  <si>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</si>
  <si>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</si>
  <si>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</si>
  <si>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</si>
  <si>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</si>
  <si>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</si>
  <si>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</si>
  <si>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</si>
  <si>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</si>
  <si>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</si>
  <si>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</si>
  <si>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</si>
  <si>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</si>
  <si>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</si>
  <si>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</si>
  <si>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</si>
  <si>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</si>
  <si>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</si>
  <si>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</si>
  <si>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</si>
  <si>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</si>
  <si>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</si>
  <si>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</si>
  <si>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</si>
  <si>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</si>
  <si>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</si>
  <si>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</si>
  <si>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</si>
  <si>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</si>
  <si>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</si>
  <si>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</si>
  <si>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</si>
  <si>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</si>
  <si>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</si>
  <si>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</si>
  <si>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</si>
  <si>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</si>
  <si>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</si>
  <si>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</si>
  <si>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</si>
  <si>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</si>
  <si>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</si>
  <si>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</si>
  <si>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</si>
  <si>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</si>
  <si>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</si>
  <si>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</si>
  <si>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</si>
  <si>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</si>
  <si>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</si>
  <si>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</si>
  <si>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</si>
  <si>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</si>
  <si>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</si>
  <si>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</si>
  <si>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</si>
  <si>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</si>
  <si>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</si>
  <si>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</si>
  <si>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</si>
  <si>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</si>
  <si>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</si>
  <si>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</si>
  <si>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</si>
  <si>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</si>
  <si>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</si>
  <si>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</si>
  <si>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</si>
  <si>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</si>
  <si>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</si>
  <si>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</si>
  <si>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</si>
  <si>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</si>
  <si>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</si>
  <si>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</si>
  <si>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</si>
  <si>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</si>
  <si>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</si>
  <si>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</si>
  <si>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</si>
  <si>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</si>
  <si>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</si>
  <si>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</si>
  <si>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</si>
  <si>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</si>
  <si>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</si>
  <si>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</si>
  <si>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</si>
  <si>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</si>
  <si>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</si>
  <si>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</si>
  <si>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</si>
  <si>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</si>
  <si>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</si>
  <si>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</si>
  <si>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</si>
  <si>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</si>
  <si>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</si>
  <si>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</si>
  <si>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</si>
  <si>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</si>
  <si>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</si>
  <si>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</si>
  <si>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</si>
  <si>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</si>
  <si>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</si>
  <si>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</si>
  <si>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</si>
  <si>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</si>
  <si>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</si>
  <si>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</si>
  <si>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</si>
  <si>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</si>
  <si>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</si>
  <si>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</si>
  <si>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</si>
  <si>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</si>
  <si>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</si>
  <si>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</si>
  <si>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</si>
  <si>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</si>
  <si>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</si>
  <si>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</si>
  <si>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</si>
  <si>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</si>
  <si>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</si>
  <si>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</si>
  <si>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</si>
  <si>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</si>
  <si>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</si>
  <si>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</si>
  <si>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</si>
  <si>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</si>
  <si>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</si>
  <si>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</si>
  <si>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</si>
  <si>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</si>
  <si>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</si>
  <si>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</si>
  <si>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</si>
  <si>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</si>
  <si>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</si>
  <si>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</si>
  <si>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</si>
  <si>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</si>
  <si>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</si>
  <si>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</si>
  <si>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</si>
  <si>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</si>
  <si>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</si>
  <si>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</si>
  <si>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</si>
  <si>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</si>
  <si>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</si>
  <si>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</si>
  <si>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</si>
  <si>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</si>
  <si>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</si>
  <si>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</si>
  <si>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</si>
  <si>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</si>
  <si>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</si>
  <si>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</si>
  <si>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</si>
  <si>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</si>
  <si>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</si>
  <si>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むつ小川原開発推進調査</t>
    <phoneticPr fontId="5"/>
  </si>
  <si>
    <t>国土政策局</t>
    <phoneticPr fontId="5"/>
  </si>
  <si>
    <t>広域地方政策課</t>
    <phoneticPr fontId="5"/>
  </si>
  <si>
    <t>国土形成計画、閣議口頭了解（平成19年）</t>
    <phoneticPr fontId="5"/>
  </si>
  <si>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phoneticPr fontId="5"/>
  </si>
  <si>
    <t>ha</t>
    <phoneticPr fontId="5"/>
  </si>
  <si>
    <t>-</t>
  </si>
  <si>
    <t>-</t>
    <phoneticPr fontId="5"/>
  </si>
  <si>
    <t>報告書配布先</t>
    <phoneticPr fontId="5"/>
  </si>
  <si>
    <t>執行額／報告書配布先　　　　　　　　　　　　　　</t>
    <phoneticPr fontId="5"/>
  </si>
  <si>
    <t>百万円</t>
    <phoneticPr fontId="5"/>
  </si>
  <si>
    <t>百万円/件数</t>
    <phoneticPr fontId="5"/>
  </si>
  <si>
    <t>6/15</t>
    <phoneticPr fontId="5"/>
  </si>
  <si>
    <t>6/15</t>
    <phoneticPr fontId="5"/>
  </si>
  <si>
    <t>10 国土の総合的な利用、整備及び保全、国土に関する情報の整備</t>
    <phoneticPr fontId="5"/>
  </si>
  <si>
    <t>37　総合的な国土形成を推進する</t>
    <phoneticPr fontId="5"/>
  </si>
  <si>
    <t>調査の実施内容が地域住民等や企業の活動のヒントとして活用されることで、新たな企業立地や地域の自立的な発展が促進され、本調査開始当初（平成13年度）に保有していた開発用地（1761ha）の分譲又は賃貸を推進し、国土形成計画において示されているむつ小川原開発地域の有効活用を図り、質の高い国土づくりが推進される</t>
    <phoneticPr fontId="5"/>
  </si>
  <si>
    <t>○</t>
  </si>
  <si>
    <t>無</t>
  </si>
  <si>
    <t>むつ小川原開発は新全総以降累次の全国総合開発計画及び国土形成計画に位置づけられている。</t>
    <phoneticPr fontId="5"/>
  </si>
  <si>
    <t>むつ小川原開発は新全総以降累次の全国総合開発計画及び国土形成計画で位置づけられ、地方自治体及び民間との役割分担の下に推進されている。</t>
    <phoneticPr fontId="5"/>
  </si>
  <si>
    <t>‐</t>
  </si>
  <si>
    <t>費目・用途については、随時、調査の進捗状況について監督を行っている。</t>
    <phoneticPr fontId="5"/>
  </si>
  <si>
    <t>調査結果については、誘致活動に活用されている。</t>
    <phoneticPr fontId="5"/>
  </si>
  <si>
    <t>調査の結果については、「むつ小川原開発推進協議会」、「むつ小川原総合開発会議」等を通じて、今後のむつ小川原地域の振興に反映している。</t>
    <phoneticPr fontId="5"/>
  </si>
  <si>
    <t>調査の結果については、「むつ小川原開発推進協議会」、「むつ小川原総合開発会議」等を通じて、結果の共有を図り、村、県等の関係機関において、地域振興のために活用している。</t>
    <phoneticPr fontId="5"/>
  </si>
  <si>
    <t xml:space="preserve">課長　中川 雅章 </t>
    <phoneticPr fontId="5"/>
  </si>
  <si>
    <t>-</t>
    <phoneticPr fontId="5"/>
  </si>
  <si>
    <t>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このため、平成２８年度においては、企業立地の促進、地域の活性化を図る観点から、むつ小川原開発地区及び周辺の産業創出の方策検討等を行った。</t>
    <phoneticPr fontId="5"/>
  </si>
  <si>
    <t>-</t>
    <phoneticPr fontId="5"/>
  </si>
  <si>
    <t>委託費</t>
    <rPh sb="0" eb="3">
      <t>イタクヒ</t>
    </rPh>
    <phoneticPr fontId="5"/>
  </si>
  <si>
    <t>株式会社　開発計画研究所</t>
    <rPh sb="0" eb="2">
      <t>カブシキ</t>
    </rPh>
    <rPh sb="2" eb="4">
      <t>カイシャ</t>
    </rPh>
    <rPh sb="5" eb="7">
      <t>カイハツ</t>
    </rPh>
    <rPh sb="7" eb="9">
      <t>ケイカク</t>
    </rPh>
    <rPh sb="9" eb="12">
      <t>ケンキュウジョ</t>
    </rPh>
    <phoneticPr fontId="5"/>
  </si>
  <si>
    <t>むつ小川原開発推進調査</t>
    <phoneticPr fontId="5"/>
  </si>
  <si>
    <t>企画競争において、有識者による企画競争委員会における審議を経て委託先を選定している。</t>
    <phoneticPr fontId="5"/>
  </si>
  <si>
    <t>報告書配布先数
（平成２８年度は、むつ小川原地域周辺の農産品の６次産業化の推進及び植物工場の立地可能性についての検討結果である報告書を１５の関係団体（青森県、六ヶ所村、経済産業省、文部科学省など）に配布し、検討結果を周知した。現在、六ヶ所村において、当該結果に基づく直売所の整備等について検討している。）</t>
    <rPh sb="37" eb="39">
      <t>スイシン</t>
    </rPh>
    <rPh sb="39" eb="40">
      <t>オヨ</t>
    </rPh>
    <rPh sb="41" eb="43">
      <t>ショクブツ</t>
    </rPh>
    <rPh sb="43" eb="45">
      <t>コウジョウ</t>
    </rPh>
    <rPh sb="46" eb="48">
      <t>リッチ</t>
    </rPh>
    <rPh sb="48" eb="51">
      <t>カノウセイ</t>
    </rPh>
    <phoneticPr fontId="5"/>
  </si>
  <si>
    <t>調査テーマについて、関係部署と入念な打ち合わせを行い、的確な情勢にあった適切かつ真に必要な政策課題を選択し、出来れば直ぐに事業化につながれば一番良い。</t>
    <phoneticPr fontId="5"/>
  </si>
  <si>
    <t>適正な執行が行われるように、随時、調査の進捗について監督して、調査目的の達成状況を把握している。実施前の打ち合わせ及び監督により成果物が調査目的に合致していることを確認している。
定量的指標である分譲・賃貸面積について、H26年度に比べH27年度は若干減少したが、これは、施設の老朽化・撤去等により賃貸面積が減少したことに起因したものである。H28年度は、立地企業の新規駐車場による賃貸や風力発電の立地等により用地需要は改善し、増加傾向となっている。</t>
    <rPh sb="174" eb="176">
      <t>ネンド</t>
    </rPh>
    <rPh sb="214" eb="216">
      <t>ゾウカ</t>
    </rPh>
    <rPh sb="216" eb="218">
      <t>ケイコウ</t>
    </rPh>
    <phoneticPr fontId="5"/>
  </si>
  <si>
    <t>国土形成推進調査費</t>
    <rPh sb="0" eb="2">
      <t>コクド</t>
    </rPh>
    <rPh sb="2" eb="4">
      <t>ケイセイ</t>
    </rPh>
    <rPh sb="4" eb="6">
      <t>スイシン</t>
    </rPh>
    <rPh sb="6" eb="9">
      <t>チョウサヒ</t>
    </rPh>
    <phoneticPr fontId="5"/>
  </si>
  <si>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t>
    <phoneticPr fontId="5"/>
  </si>
  <si>
    <t>むつ小川原開発推進調査（株式会社　開発計画研究所
）</t>
    <rPh sb="2" eb="5">
      <t>オガワラ</t>
    </rPh>
    <rPh sb="5" eb="7">
      <t>カイハツ</t>
    </rPh>
    <rPh sb="7" eb="9">
      <t>スイシン</t>
    </rPh>
    <rPh sb="9" eb="11">
      <t>チョウサ</t>
    </rPh>
    <rPh sb="12" eb="14">
      <t>カブシキ</t>
    </rPh>
    <rPh sb="14" eb="16">
      <t>カイシャ</t>
    </rPh>
    <phoneticPr fontId="5"/>
  </si>
  <si>
    <t>本調査開始当初（平成13年度）に保有していた開発用地（1761ha）の分譲又は賃貸を推進する。</t>
    <phoneticPr fontId="5"/>
  </si>
  <si>
    <t>調査開始翌年度からの立地面積の累積</t>
    <phoneticPr fontId="5"/>
  </si>
  <si>
    <t>国土交通省国土政策局調べ（平成28年6月）</t>
    <phoneticPr fontId="5"/>
  </si>
  <si>
    <t>事務費</t>
    <rPh sb="0" eb="3">
      <t>ジムヒ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</si>
</sst>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quotePrefix="1"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119058</xdr:colOff>
      <xdr:row>743</xdr:row>
      <xdr:rowOff>0</xdr:rowOff>
    </xdr:from>
    <xdr:to>
      <xdr:col>42</xdr:col>
      <xdr:colOff>51741</xdr:colOff>
      <xdr:row>754</xdr:row>
      <xdr:rowOff>3646</xdr:rowOff>
    </xdr:to>
    <xdr:grpSp>
      <xdr:nvGrpSpPr>
        <xdr:cNvPr id="7" name="グループ化 6"/>
        <xdr:cNvGrpSpPr/>
      </xdr:nvGrpSpPr>
      <xdr:grpSpPr>
        <a:xfrm>
          <a:off x="3346352" y="39276618"/>
          <a:ext cx="5177036" cy="3824852"/>
          <a:chOff x="3808962" y="40117054"/>
          <a:chExt cx="4885683" cy="3932708"/>
        </a:xfrm>
      </xdr:grpSpPr>
      <xdr:grpSp>
        <xdr:nvGrpSpPr>
          <xdr:cNvPr id="8" name="グループ化 7"/>
          <xdr:cNvGrpSpPr/>
        </xdr:nvGrpSpPr>
        <xdr:grpSpPr>
          <a:xfrm>
            <a:off x="3808962" y="40117054"/>
            <a:ext cx="4885683" cy="3932708"/>
            <a:chOff x="3852185" y="40130661"/>
            <a:chExt cx="4945714" cy="4009549"/>
          </a:xfrm>
        </xdr:grpSpPr>
        <xdr:grpSp>
          <xdr:nvGrpSpPr>
            <xdr:cNvPr id="10" name="グループ化 2"/>
            <xdr:cNvGrpSpPr>
              <a:grpSpLocks/>
            </xdr:cNvGrpSpPr>
          </xdr:nvGrpSpPr>
          <xdr:grpSpPr bwMode="auto">
            <a:xfrm>
              <a:off x="4013276" y="40130661"/>
              <a:ext cx="4784623" cy="3611864"/>
              <a:chOff x="4679524" y="29274217"/>
              <a:chExt cx="4099964" cy="3550438"/>
            </a:xfrm>
          </xdr:grpSpPr>
          <xdr:sp macro="" textlink="">
            <xdr:nvSpPr>
              <xdr:cNvPr id="15" name="テキスト ボックス 14"/>
              <xdr:cNvSpPr txBox="1"/>
            </xdr:nvSpPr>
            <xdr:spPr>
              <a:xfrm>
                <a:off x="5693948" y="29274217"/>
                <a:ext cx="1166588" cy="696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16" name="テキスト ボックス 15"/>
              <xdr:cNvSpPr txBox="1"/>
            </xdr:nvSpPr>
            <xdr:spPr>
              <a:xfrm>
                <a:off x="7477644" y="30285901"/>
                <a:ext cx="1301844" cy="620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17" name="テキスト ボックス 16"/>
              <xdr:cNvSpPr txBox="1"/>
            </xdr:nvSpPr>
            <xdr:spPr>
              <a:xfrm>
                <a:off x="4679524" y="32299725"/>
                <a:ext cx="3229250" cy="524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Ａ．株式会社　開発計画研究所</a:t>
                </a:r>
                <a:endParaRPr kumimoji="1" lang="en-US" altLang="ja-JP" sz="1100"/>
              </a:p>
              <a:p>
                <a:pPr algn="ctr"/>
                <a:r>
                  <a:rPr kumimoji="1" lang="ja-JP" altLang="en-US" sz="1100"/>
                  <a:t>６百万円</a:t>
                </a:r>
              </a:p>
            </xdr:txBody>
          </xdr:sp>
          <xdr:cxnSp macro="">
            <xdr:nvCxnSpPr>
              <xdr:cNvPr id="18" name="直線矢印コネクタ 17"/>
              <xdr:cNvCxnSpPr/>
            </xdr:nvCxnSpPr>
            <xdr:spPr>
              <a:xfrm>
                <a:off x="6209615" y="30343165"/>
                <a:ext cx="0" cy="1616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大かっこ 10"/>
            <xdr:cNvSpPr/>
          </xdr:nvSpPr>
          <xdr:spPr>
            <a:xfrm>
              <a:off x="4671331" y="40869054"/>
              <a:ext cx="2558143"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sp macro="" textlink="">
          <xdr:nvSpPr>
            <xdr:cNvPr id="12" name="大かっこ 11"/>
            <xdr:cNvSpPr/>
          </xdr:nvSpPr>
          <xdr:spPr>
            <a:xfrm>
              <a:off x="7296150" y="41844686"/>
              <a:ext cx="1466850"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endParaRPr kumimoji="1" lang="en-US" altLang="ja-JP" sz="1100"/>
            </a:p>
          </xdr:txBody>
        </xdr:sp>
        <xdr:sp macro="" textlink="">
          <xdr:nvSpPr>
            <xdr:cNvPr id="13" name="大かっこ 12"/>
            <xdr:cNvSpPr/>
          </xdr:nvSpPr>
          <xdr:spPr>
            <a:xfrm>
              <a:off x="3852185" y="43910249"/>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調査の実施（文献・実地調査、勉強会</a:t>
              </a:r>
              <a:r>
                <a:rPr kumimoji="1" lang="ja-JP" altLang="en-US" sz="1100">
                  <a:solidFill>
                    <a:schemeClr val="tx1"/>
                  </a:solidFill>
                  <a:effectLst/>
                  <a:latin typeface="+mn-lt"/>
                  <a:ea typeface="+mn-ea"/>
                  <a:cs typeface="+mn-cs"/>
                </a:rPr>
                <a:t>開催）</a:t>
              </a:r>
              <a:endParaRPr kumimoji="1" lang="en-US" altLang="ja-JP" sz="1100">
                <a:solidFill>
                  <a:schemeClr val="tx1"/>
                </a:solidFill>
                <a:effectLst/>
                <a:latin typeface="+mn-lt"/>
                <a:ea typeface="+mn-ea"/>
                <a:cs typeface="+mn-cs"/>
              </a:endParaRPr>
            </a:p>
          </xdr:txBody>
        </xdr:sp>
        <xdr:cxnSp macro="">
          <xdr:nvCxnSpPr>
            <xdr:cNvPr id="14" name="直線矢印コネクタ 13"/>
            <xdr:cNvCxnSpPr/>
          </xdr:nvCxnSpPr>
          <xdr:spPr bwMode="auto">
            <a:xfrm flipV="1">
              <a:off x="5819774" y="41475271"/>
              <a:ext cx="1468575"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9" name="テキスト ボックス 8"/>
          <xdr:cNvSpPr txBox="1"/>
        </xdr:nvSpPr>
        <xdr:spPr>
          <a:xfrm>
            <a:off x="4775317" y="42838490"/>
            <a:ext cx="1949023" cy="279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0" zoomScale="85" zoomScaleNormal="75" zoomScaleSheetLayoutView="85" zoomScalePageLayoutView="85" workbookViewId="0">
      <selection activeCell="P29" sqref="P29:V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389</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177</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573</v>
      </c>
      <c r="AR5" s="708"/>
      <c r="AS5" s="708"/>
      <c r="AT5" s="708"/>
      <c r="AU5" s="708"/>
      <c r="AV5" s="708"/>
      <c r="AW5" s="708"/>
      <c r="AX5" s="709"/>
    </row>
    <row r="6" spans="1:50" ht="39" customHeight="1" x14ac:dyDescent="0.15">
      <c r="A6" s="712" t="s">
        <v>4</v>
      </c>
      <c r="B6" s="713"/>
      <c r="C6" s="713"/>
      <c r="D6" s="713"/>
      <c r="E6" s="713"/>
      <c r="F6" s="71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4" t="s">
        <v>23</v>
      </c>
      <c r="B7" s="815"/>
      <c r="C7" s="815"/>
      <c r="D7" s="815"/>
      <c r="E7" s="815"/>
      <c r="F7" s="816"/>
      <c r="G7" s="817" t="s">
        <v>574</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58.5" customHeight="1" x14ac:dyDescent="0.15">
      <c r="A9" s="105" t="s">
        <v>24</v>
      </c>
      <c r="B9" s="106"/>
      <c r="C9" s="106"/>
      <c r="D9" s="106"/>
      <c r="E9" s="106"/>
      <c r="F9" s="106"/>
      <c r="G9" s="549" t="s">
        <v>551</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81" customHeight="1" x14ac:dyDescent="0.15">
      <c r="A10" s="727" t="s">
        <v>31</v>
      </c>
      <c r="B10" s="728"/>
      <c r="C10" s="728"/>
      <c r="D10" s="728"/>
      <c r="E10" s="728"/>
      <c r="F10" s="728"/>
      <c r="G10" s="663" t="s">
        <v>575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6</v>
      </c>
      <c r="Q13" s="183"/>
      <c r="R13" s="183"/>
      <c r="S13" s="183"/>
      <c r="T13" s="183"/>
      <c r="U13" s="183"/>
      <c r="V13" s="184"/>
      <c r="W13" s="182">
        <v>6</v>
      </c>
      <c r="X13" s="183"/>
      <c r="Y13" s="183"/>
      <c r="Z13" s="183"/>
      <c r="AA13" s="183"/>
      <c r="AB13" s="183"/>
      <c r="AC13" s="184"/>
      <c r="AD13" s="182">
        <v>6</v>
      </c>
      <c r="AE13" s="183"/>
      <c r="AF13" s="183"/>
      <c r="AG13" s="183"/>
      <c r="AH13" s="183"/>
      <c r="AI13" s="183"/>
      <c r="AJ13" s="184"/>
      <c r="AK13" s="182">
        <v>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2" t="s">
        <v>9</v>
      </c>
      <c r="J14" s="619"/>
      <c r="K14" s="619"/>
      <c r="L14" s="619"/>
      <c r="M14" s="619"/>
      <c r="N14" s="619"/>
      <c r="O14" s="620"/>
      <c r="P14" s="182" t="s">
        <v>576</v>
      </c>
      <c r="Q14" s="183"/>
      <c r="R14" s="183"/>
      <c r="S14" s="183"/>
      <c r="T14" s="183"/>
      <c r="U14" s="183"/>
      <c r="V14" s="184"/>
      <c r="W14" s="182" t="s">
        <v>576</v>
      </c>
      <c r="X14" s="183"/>
      <c r="Y14" s="183"/>
      <c r="Z14" s="183"/>
      <c r="AA14" s="183"/>
      <c r="AB14" s="183"/>
      <c r="AC14" s="184"/>
      <c r="AD14" s="182" t="s">
        <v>576</v>
      </c>
      <c r="AE14" s="183"/>
      <c r="AF14" s="183"/>
      <c r="AG14" s="183"/>
      <c r="AH14" s="183"/>
      <c r="AI14" s="183"/>
      <c r="AJ14" s="184"/>
      <c r="AK14" s="182" t="s">
        <v>576</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576</v>
      </c>
      <c r="Q15" s="183"/>
      <c r="R15" s="183"/>
      <c r="S15" s="183"/>
      <c r="T15" s="183"/>
      <c r="U15" s="183"/>
      <c r="V15" s="184"/>
      <c r="W15" s="182" t="s">
        <v>576</v>
      </c>
      <c r="X15" s="183"/>
      <c r="Y15" s="183"/>
      <c r="Z15" s="183"/>
      <c r="AA15" s="183"/>
      <c r="AB15" s="183"/>
      <c r="AC15" s="184"/>
      <c r="AD15" s="182" t="s">
        <v>576</v>
      </c>
      <c r="AE15" s="183"/>
      <c r="AF15" s="183"/>
      <c r="AG15" s="183"/>
      <c r="AH15" s="183"/>
      <c r="AI15" s="183"/>
      <c r="AJ15" s="184"/>
      <c r="AK15" s="182" t="s">
        <v>576</v>
      </c>
      <c r="AL15" s="183"/>
      <c r="AM15" s="183"/>
      <c r="AN15" s="183"/>
      <c r="AO15" s="183"/>
      <c r="AP15" s="183"/>
      <c r="AQ15" s="184"/>
      <c r="AR15" s="182" t="s">
        <v>576</v>
      </c>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576</v>
      </c>
      <c r="Q16" s="183"/>
      <c r="R16" s="183"/>
      <c r="S16" s="183"/>
      <c r="T16" s="183"/>
      <c r="U16" s="183"/>
      <c r="V16" s="184"/>
      <c r="W16" s="182" t="s">
        <v>576</v>
      </c>
      <c r="X16" s="183"/>
      <c r="Y16" s="183"/>
      <c r="Z16" s="183"/>
      <c r="AA16" s="183"/>
      <c r="AB16" s="183"/>
      <c r="AC16" s="184"/>
      <c r="AD16" s="182" t="s">
        <v>576</v>
      </c>
      <c r="AE16" s="183"/>
      <c r="AF16" s="183"/>
      <c r="AG16" s="183"/>
      <c r="AH16" s="183"/>
      <c r="AI16" s="183"/>
      <c r="AJ16" s="184"/>
      <c r="AK16" s="182" t="s">
        <v>576</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t="s">
        <v>576</v>
      </c>
      <c r="Q17" s="183"/>
      <c r="R17" s="183"/>
      <c r="S17" s="183"/>
      <c r="T17" s="183"/>
      <c r="U17" s="183"/>
      <c r="V17" s="184"/>
      <c r="W17" s="182" t="s">
        <v>576</v>
      </c>
      <c r="X17" s="183"/>
      <c r="Y17" s="183"/>
      <c r="Z17" s="183"/>
      <c r="AA17" s="183"/>
      <c r="AB17" s="183"/>
      <c r="AC17" s="184"/>
      <c r="AD17" s="182" t="s">
        <v>576</v>
      </c>
      <c r="AE17" s="183"/>
      <c r="AF17" s="183"/>
      <c r="AG17" s="183"/>
      <c r="AH17" s="183"/>
      <c r="AI17" s="183"/>
      <c r="AJ17" s="184"/>
      <c r="AK17" s="182" t="s">
        <v>576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6</v>
      </c>
      <c r="Q18" s="204"/>
      <c r="R18" s="204"/>
      <c r="S18" s="204"/>
      <c r="T18" s="204"/>
      <c r="U18" s="204"/>
      <c r="V18" s="205"/>
      <c r="W18" s="203">
        <f>SUM(W13:AC17)</f>
        <v>6</v>
      </c>
      <c r="X18" s="204"/>
      <c r="Y18" s="204"/>
      <c r="Z18" s="204"/>
      <c r="AA18" s="204"/>
      <c r="AB18" s="204"/>
      <c r="AC18" s="205"/>
      <c r="AD18" s="203">
        <f>SUM(AD13:AJ17)</f>
        <v>6</v>
      </c>
      <c r="AE18" s="204"/>
      <c r="AF18" s="204"/>
      <c r="AG18" s="204"/>
      <c r="AH18" s="204"/>
      <c r="AI18" s="204"/>
      <c r="AJ18" s="205"/>
      <c r="AK18" s="203">
        <f>SUM(AK13:AQ17)</f>
        <v>6</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6</v>
      </c>
      <c r="Q19" s="183"/>
      <c r="R19" s="183"/>
      <c r="S19" s="183"/>
      <c r="T19" s="183"/>
      <c r="U19" s="183"/>
      <c r="V19" s="184"/>
      <c r="W19" s="182">
        <v>6</v>
      </c>
      <c r="X19" s="183"/>
      <c r="Y19" s="183"/>
      <c r="Z19" s="183"/>
      <c r="AA19" s="183"/>
      <c r="AB19" s="183"/>
      <c r="AC19" s="184"/>
      <c r="AD19" s="182">
        <v>6</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0" t="s">
        <v>508</v>
      </c>
      <c r="H21" s="901"/>
      <c r="I21" s="901"/>
      <c r="J21" s="901"/>
      <c r="K21" s="901"/>
      <c r="L21" s="901"/>
      <c r="M21" s="901"/>
      <c r="N21" s="901"/>
      <c r="O21" s="901"/>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584</v>
      </c>
      <c r="H23" s="148"/>
      <c r="I23" s="148"/>
      <c r="J23" s="148"/>
      <c r="K23" s="148"/>
      <c r="L23" s="148"/>
      <c r="M23" s="148"/>
      <c r="N23" s="148"/>
      <c r="O23" s="149"/>
      <c r="P23" s="179">
        <v>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590</v>
      </c>
      <c r="H27" s="151"/>
      <c r="I27" s="151"/>
      <c r="J27" s="151"/>
      <c r="K27" s="151"/>
      <c r="L27" s="151"/>
      <c r="M27" s="151"/>
      <c r="N27" s="151"/>
      <c r="O27" s="152"/>
      <c r="P27" s="182">
        <v>0</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554</v>
      </c>
      <c r="AV31" s="265"/>
      <c r="AW31" s="368" t="s">
        <v>301</v>
      </c>
      <c r="AX31" s="369"/>
    </row>
    <row r="32" spans="1:50" ht="23.25" customHeight="1" x14ac:dyDescent="0.15">
      <c r="A32" s="537"/>
      <c r="B32" s="535"/>
      <c r="C32" s="535"/>
      <c r="D32" s="535"/>
      <c r="E32" s="535"/>
      <c r="F32" s="536"/>
      <c r="G32" s="511" t="s">
        <v>587</v>
      </c>
      <c r="H32" s="512"/>
      <c r="I32" s="512"/>
      <c r="J32" s="512"/>
      <c r="K32" s="512"/>
      <c r="L32" s="512"/>
      <c r="M32" s="512"/>
      <c r="N32" s="512"/>
      <c r="O32" s="513"/>
      <c r="P32" s="121" t="s">
        <v>588</v>
      </c>
      <c r="Q32" s="121"/>
      <c r="R32" s="121"/>
      <c r="S32" s="121"/>
      <c r="T32" s="121"/>
      <c r="U32" s="121"/>
      <c r="V32" s="121"/>
      <c r="W32" s="121"/>
      <c r="X32" s="212"/>
      <c r="Y32" s="335" t="s">
        <v>13</v>
      </c>
      <c r="Z32" s="520"/>
      <c r="AA32" s="521"/>
      <c r="AB32" s="522" t="s">
        <v>552</v>
      </c>
      <c r="AC32" s="522"/>
      <c r="AD32" s="522"/>
      <c r="AE32" s="348">
        <v>428.2</v>
      </c>
      <c r="AF32" s="349"/>
      <c r="AG32" s="349"/>
      <c r="AH32" s="349"/>
      <c r="AI32" s="348">
        <v>425.6</v>
      </c>
      <c r="AJ32" s="349"/>
      <c r="AK32" s="349"/>
      <c r="AL32" s="349"/>
      <c r="AM32" s="348">
        <v>434.1</v>
      </c>
      <c r="AN32" s="349"/>
      <c r="AO32" s="349"/>
      <c r="AP32" s="349"/>
      <c r="AQ32" s="189" t="s">
        <v>554</v>
      </c>
      <c r="AR32" s="190"/>
      <c r="AS32" s="190"/>
      <c r="AT32" s="191"/>
      <c r="AU32" s="349" t="s">
        <v>554</v>
      </c>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552</v>
      </c>
      <c r="AC33" s="492"/>
      <c r="AD33" s="492"/>
      <c r="AE33" s="348" t="s">
        <v>554</v>
      </c>
      <c r="AF33" s="349"/>
      <c r="AG33" s="349"/>
      <c r="AH33" s="349"/>
      <c r="AI33" s="348" t="s">
        <v>554</v>
      </c>
      <c r="AJ33" s="349"/>
      <c r="AK33" s="349"/>
      <c r="AL33" s="349"/>
      <c r="AM33" s="348" t="s">
        <v>576</v>
      </c>
      <c r="AN33" s="349"/>
      <c r="AO33" s="349"/>
      <c r="AP33" s="349"/>
      <c r="AQ33" s="189">
        <v>441</v>
      </c>
      <c r="AR33" s="190"/>
      <c r="AS33" s="190"/>
      <c r="AT33" s="191"/>
      <c r="AU33" s="349">
        <v>1761</v>
      </c>
      <c r="AV33" s="349"/>
      <c r="AW33" s="349"/>
      <c r="AX33" s="365"/>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24.3</v>
      </c>
      <c r="AF34" s="349"/>
      <c r="AG34" s="349"/>
      <c r="AH34" s="349"/>
      <c r="AI34" s="348">
        <v>24.2</v>
      </c>
      <c r="AJ34" s="349"/>
      <c r="AK34" s="349"/>
      <c r="AL34" s="349"/>
      <c r="AM34" s="348">
        <v>24.7</v>
      </c>
      <c r="AN34" s="349"/>
      <c r="AO34" s="349"/>
      <c r="AP34" s="349"/>
      <c r="AQ34" s="189" t="s">
        <v>554</v>
      </c>
      <c r="AR34" s="190"/>
      <c r="AS34" s="190"/>
      <c r="AT34" s="191"/>
      <c r="AU34" s="349" t="s">
        <v>554</v>
      </c>
      <c r="AV34" s="349"/>
      <c r="AW34" s="349"/>
      <c r="AX34" s="365"/>
    </row>
    <row r="35" spans="1:50" ht="23.25" customHeight="1" x14ac:dyDescent="0.15">
      <c r="A35" s="874" t="s">
        <v>539</v>
      </c>
      <c r="B35" s="875"/>
      <c r="C35" s="875"/>
      <c r="D35" s="875"/>
      <c r="E35" s="875"/>
      <c r="F35" s="876"/>
      <c r="G35" s="880" t="s">
        <v>589</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529</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530</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529</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530</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542</v>
      </c>
      <c r="B78" s="889"/>
      <c r="C78" s="889"/>
      <c r="D78" s="889"/>
      <c r="E78" s="886" t="s">
        <v>467</v>
      </c>
      <c r="F78" s="887"/>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5" hidden="1" customHeight="1" x14ac:dyDescent="0.15">
      <c r="A81" s="490"/>
      <c r="B81" s="836"/>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2"/>
      <c r="C99" s="852"/>
      <c r="D99" s="852"/>
      <c r="E99" s="852"/>
      <c r="F99" s="853"/>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61.5" customHeight="1" x14ac:dyDescent="0.15">
      <c r="A101" s="471"/>
      <c r="B101" s="472"/>
      <c r="C101" s="472"/>
      <c r="D101" s="472"/>
      <c r="E101" s="472"/>
      <c r="F101" s="473"/>
      <c r="G101" s="121" t="s">
        <v>581</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555</v>
      </c>
      <c r="AC101" s="522"/>
      <c r="AD101" s="522"/>
      <c r="AE101" s="348">
        <v>15</v>
      </c>
      <c r="AF101" s="349"/>
      <c r="AG101" s="349"/>
      <c r="AH101" s="350"/>
      <c r="AI101" s="348">
        <v>15</v>
      </c>
      <c r="AJ101" s="349"/>
      <c r="AK101" s="349"/>
      <c r="AL101" s="350"/>
      <c r="AM101" s="348">
        <v>15</v>
      </c>
      <c r="AN101" s="349"/>
      <c r="AO101" s="349"/>
      <c r="AP101" s="350"/>
      <c r="AQ101" s="348" t="s">
        <v>554</v>
      </c>
      <c r="AR101" s="349"/>
      <c r="AS101" s="349"/>
      <c r="AT101" s="350"/>
      <c r="AU101" s="348" t="s">
        <v>554</v>
      </c>
      <c r="AV101" s="349"/>
      <c r="AW101" s="349"/>
      <c r="AX101" s="350"/>
    </row>
    <row r="102" spans="1:60" ht="61.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555</v>
      </c>
      <c r="AC102" s="522"/>
      <c r="AD102" s="522"/>
      <c r="AE102" s="325">
        <v>15</v>
      </c>
      <c r="AF102" s="325"/>
      <c r="AG102" s="325"/>
      <c r="AH102" s="325"/>
      <c r="AI102" s="325">
        <v>15</v>
      </c>
      <c r="AJ102" s="325"/>
      <c r="AK102" s="325"/>
      <c r="AL102" s="325"/>
      <c r="AM102" s="325">
        <v>15</v>
      </c>
      <c r="AN102" s="325"/>
      <c r="AO102" s="325"/>
      <c r="AP102" s="325"/>
      <c r="AQ102" s="871">
        <v>15</v>
      </c>
      <c r="AR102" s="872"/>
      <c r="AS102" s="872"/>
      <c r="AT102" s="873"/>
      <c r="AU102" s="871"/>
      <c r="AV102" s="872"/>
      <c r="AW102" s="872"/>
      <c r="AX102" s="873"/>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v>0.4</v>
      </c>
      <c r="AF116" s="325"/>
      <c r="AG116" s="325"/>
      <c r="AH116" s="325"/>
      <c r="AI116" s="325">
        <v>0.4</v>
      </c>
      <c r="AJ116" s="325"/>
      <c r="AK116" s="325"/>
      <c r="AL116" s="325"/>
      <c r="AM116" s="325">
        <v>0.4</v>
      </c>
      <c r="AN116" s="325"/>
      <c r="AO116" s="325"/>
      <c r="AP116" s="325"/>
      <c r="AQ116" s="348">
        <v>0.4</v>
      </c>
      <c r="AR116" s="349"/>
      <c r="AS116" s="349"/>
      <c r="AT116" s="349"/>
      <c r="AU116" s="349"/>
      <c r="AV116" s="349"/>
      <c r="AW116" s="349"/>
      <c r="AX116" s="365"/>
    </row>
    <row r="117" spans="1:50" ht="24.7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838" t="s">
        <v>558</v>
      </c>
      <c r="AC117" s="339"/>
      <c r="AD117" s="340"/>
      <c r="AE117" s="445" t="s">
        <v>559</v>
      </c>
      <c r="AF117" s="285"/>
      <c r="AG117" s="285"/>
      <c r="AH117" s="285"/>
      <c r="AI117" s="445" t="s">
        <v>560</v>
      </c>
      <c r="AJ117" s="285"/>
      <c r="AK117" s="285"/>
      <c r="AL117" s="285"/>
      <c r="AM117" s="445" t="s">
        <v>560</v>
      </c>
      <c r="AN117" s="285"/>
      <c r="AO117" s="285"/>
      <c r="AP117" s="285"/>
      <c r="AQ117" s="445" t="s">
        <v>559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554</v>
      </c>
      <c r="AR133" s="265"/>
      <c r="AS133" s="132" t="s">
        <v>357</v>
      </c>
      <c r="AT133" s="133"/>
      <c r="AU133" s="198" t="s">
        <v>554</v>
      </c>
      <c r="AV133" s="198"/>
      <c r="AW133" s="132" t="s">
        <v>301</v>
      </c>
      <c r="AX133" s="210"/>
    </row>
    <row r="134" spans="1:50" ht="39.75" customHeight="1" x14ac:dyDescent="0.15">
      <c r="A134" s="1004"/>
      <c r="B134" s="236"/>
      <c r="C134" s="235"/>
      <c r="D134" s="236"/>
      <c r="E134" s="235"/>
      <c r="F134" s="297"/>
      <c r="G134" s="211" t="s">
        <v>554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t="s">
        <v>554</v>
      </c>
      <c r="AF134" s="190"/>
      <c r="AG134" s="190"/>
      <c r="AH134" s="190"/>
      <c r="AI134" s="266" t="s">
        <v>554</v>
      </c>
      <c r="AJ134" s="190"/>
      <c r="AK134" s="190"/>
      <c r="AL134" s="190"/>
      <c r="AM134" s="266" t="s">
        <v>554</v>
      </c>
      <c r="AN134" s="190"/>
      <c r="AO134" s="190"/>
      <c r="AP134" s="190"/>
      <c r="AQ134" s="266" t="s">
        <v>554</v>
      </c>
      <c r="AR134" s="190"/>
      <c r="AS134" s="190"/>
      <c r="AT134" s="190"/>
      <c r="AU134" s="266" t="s">
        <v>554</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554</v>
      </c>
      <c r="AF135" s="190"/>
      <c r="AG135" s="190"/>
      <c r="AH135" s="190"/>
      <c r="AI135" s="266" t="s">
        <v>554</v>
      </c>
      <c r="AJ135" s="190"/>
      <c r="AK135" s="190"/>
      <c r="AL135" s="190"/>
      <c r="AM135" s="266" t="s">
        <v>554</v>
      </c>
      <c r="AN135" s="190"/>
      <c r="AO135" s="190"/>
      <c r="AP135" s="190"/>
      <c r="AQ135" s="266" t="s">
        <v>554</v>
      </c>
      <c r="AR135" s="190"/>
      <c r="AS135" s="190"/>
      <c r="AT135" s="190"/>
      <c r="AU135" s="266" t="s">
        <v>554</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t="s">
        <v>554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4"/>
      <c r="B433" s="236"/>
      <c r="C433" s="235"/>
      <c r="D433" s="236"/>
      <c r="E433" s="126"/>
      <c r="F433" s="127"/>
      <c r="G433" s="211" t="s">
        <v>554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4"/>
      <c r="B458" s="236"/>
      <c r="C458" s="235"/>
      <c r="D458" s="236"/>
      <c r="E458" s="126"/>
      <c r="F458" s="127"/>
      <c r="G458" s="211" t="s">
        <v>554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7" t="s">
        <v>564</v>
      </c>
      <c r="AE702" s="868"/>
      <c r="AF702" s="868"/>
      <c r="AG702" s="857" t="s">
        <v>566</v>
      </c>
      <c r="AH702" s="858"/>
      <c r="AI702" s="858"/>
      <c r="AJ702" s="858"/>
      <c r="AK702" s="858"/>
      <c r="AL702" s="858"/>
      <c r="AM702" s="858"/>
      <c r="AN702" s="858"/>
      <c r="AO702" s="858"/>
      <c r="AP702" s="858"/>
      <c r="AQ702" s="858"/>
      <c r="AR702" s="858"/>
      <c r="AS702" s="858"/>
      <c r="AT702" s="858"/>
      <c r="AU702" s="858"/>
      <c r="AV702" s="858"/>
      <c r="AW702" s="858"/>
      <c r="AX702" s="859"/>
    </row>
    <row r="703" spans="1:50" ht="46.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564</v>
      </c>
      <c r="AE703" s="115"/>
      <c r="AF703" s="115"/>
      <c r="AG703" s="657" t="s">
        <v>567</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564</v>
      </c>
      <c r="AE704" s="569"/>
      <c r="AF704" s="569"/>
      <c r="AG704" s="422" t="s">
        <v>566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564</v>
      </c>
      <c r="AE705" s="721"/>
      <c r="AF705" s="721"/>
      <c r="AG705" s="120" t="s">
        <v>580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565</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568</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68.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564</v>
      </c>
      <c r="AE709" s="115"/>
      <c r="AF709" s="115"/>
      <c r="AG709" s="657" t="s">
        <v>585</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568</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564</v>
      </c>
      <c r="AE711" s="115"/>
      <c r="AF711" s="115"/>
      <c r="AG711" s="657" t="s">
        <v>569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568</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75.7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564</v>
      </c>
      <c r="AE714" s="579"/>
      <c r="AF714" s="580"/>
      <c r="AG714" s="683" t="s">
        <v>585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564</v>
      </c>
      <c r="AE715" s="672"/>
      <c r="AF715" s="673"/>
      <c r="AG715" s="496" t="s">
        <v>570</v>
      </c>
      <c r="AH715" s="497"/>
      <c r="AI715" s="497"/>
      <c r="AJ715" s="497"/>
      <c r="AK715" s="497"/>
      <c r="AL715" s="497"/>
      <c r="AM715" s="497"/>
      <c r="AN715" s="497"/>
      <c r="AO715" s="497"/>
      <c r="AP715" s="497"/>
      <c r="AQ715" s="497"/>
      <c r="AR715" s="497"/>
      <c r="AS715" s="497"/>
      <c r="AT715" s="497"/>
      <c r="AU715" s="497"/>
      <c r="AV715" s="497"/>
      <c r="AW715" s="497"/>
      <c r="AX715" s="498"/>
    </row>
    <row r="716" spans="1:50" ht="71.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564</v>
      </c>
      <c r="AE716" s="753"/>
      <c r="AF716" s="753"/>
      <c r="AG716" s="657" t="s">
        <v>585</v>
      </c>
      <c r="AH716" s="658"/>
      <c r="AI716" s="658"/>
      <c r="AJ716" s="658"/>
      <c r="AK716" s="658"/>
      <c r="AL716" s="658"/>
      <c r="AM716" s="658"/>
      <c r="AN716" s="658"/>
      <c r="AO716" s="658"/>
      <c r="AP716" s="658"/>
      <c r="AQ716" s="658"/>
      <c r="AR716" s="658"/>
      <c r="AS716" s="658"/>
      <c r="AT716" s="658"/>
      <c r="AU716" s="658"/>
      <c r="AV716" s="658"/>
      <c r="AW716" s="658"/>
      <c r="AX716" s="659"/>
    </row>
    <row r="717" spans="1:50" ht="46.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564</v>
      </c>
      <c r="AE717" s="115"/>
      <c r="AF717" s="115"/>
      <c r="AG717" s="657" t="s">
        <v>571</v>
      </c>
      <c r="AH717" s="658"/>
      <c r="AI717" s="658"/>
      <c r="AJ717" s="658"/>
      <c r="AK717" s="658"/>
      <c r="AL717" s="658"/>
      <c r="AM717" s="658"/>
      <c r="AN717" s="658"/>
      <c r="AO717" s="658"/>
      <c r="AP717" s="658"/>
      <c r="AQ717" s="658"/>
      <c r="AR717" s="658"/>
      <c r="AS717" s="658"/>
      <c r="AT717" s="658"/>
      <c r="AU717" s="658"/>
      <c r="AV717" s="658"/>
      <c r="AW717" s="658"/>
      <c r="AX717" s="659"/>
    </row>
    <row r="718" spans="1:50" ht="55.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564</v>
      </c>
      <c r="AE718" s="115"/>
      <c r="AF718" s="115"/>
      <c r="AG718" s="123" t="s">
        <v>572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568</v>
      </c>
      <c r="AE719" s="672"/>
      <c r="AF719" s="672"/>
      <c r="AG719" s="120" t="s">
        <v>554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3"/>
      <c r="B721" s="644"/>
      <c r="C721" s="894"/>
      <c r="D721" s="895"/>
      <c r="E721" s="895"/>
      <c r="F721" s="896"/>
      <c r="G721" s="916"/>
      <c r="H721" s="917"/>
      <c r="I721" s="92" t="str">
        <f>IF(OR(G721="　", G721=""), "", "-")</f>
        <v/>
      </c>
      <c r="J721" s="893"/>
      <c r="K721" s="893"/>
      <c r="L721" s="92" t="str">
        <f>IF(M721="","","-")</f>
        <v/>
      </c>
      <c r="M721" s="93"/>
      <c r="N721" s="890" t="s">
        <v>554</v>
      </c>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3"/>
      <c r="B722" s="644"/>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3"/>
      <c r="B723" s="644"/>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3"/>
      <c r="B724" s="644"/>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4"/>
      <c r="E726" s="564"/>
      <c r="F726" s="565"/>
      <c r="G726" s="795" t="s">
        <v>583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582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33"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39.75"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3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4.2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5">
        <v>95</v>
      </c>
      <c r="H737" s="926"/>
      <c r="I737" s="926"/>
      <c r="J737" s="926"/>
      <c r="K737" s="926"/>
      <c r="L737" s="926"/>
      <c r="M737" s="926"/>
      <c r="N737" s="926"/>
      <c r="O737" s="926"/>
      <c r="P737" s="927"/>
      <c r="Q737" s="614" t="s">
        <v>360</v>
      </c>
      <c r="R737" s="614"/>
      <c r="S737" s="614"/>
      <c r="T737" s="614"/>
      <c r="U737" s="614"/>
      <c r="V737" s="614"/>
      <c r="W737" s="925">
        <v>73</v>
      </c>
      <c r="X737" s="926"/>
      <c r="Y737" s="926"/>
      <c r="Z737" s="926"/>
      <c r="AA737" s="926"/>
      <c r="AB737" s="926"/>
      <c r="AC737" s="926"/>
      <c r="AD737" s="926"/>
      <c r="AE737" s="926"/>
      <c r="AF737" s="927"/>
      <c r="AG737" s="614" t="s">
        <v>361</v>
      </c>
      <c r="AH737" s="614"/>
      <c r="AI737" s="614"/>
      <c r="AJ737" s="614"/>
      <c r="AK737" s="614"/>
      <c r="AL737" s="614"/>
      <c r="AM737" s="925">
        <v>87</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v>379</v>
      </c>
      <c r="H738" s="926"/>
      <c r="I738" s="926"/>
      <c r="J738" s="926"/>
      <c r="K738" s="926"/>
      <c r="L738" s="926"/>
      <c r="M738" s="926"/>
      <c r="N738" s="926"/>
      <c r="O738" s="926"/>
      <c r="P738" s="926"/>
      <c r="Q738" s="614" t="s">
        <v>363</v>
      </c>
      <c r="R738" s="614"/>
      <c r="S738" s="614"/>
      <c r="T738" s="614"/>
      <c r="U738" s="614"/>
      <c r="V738" s="614"/>
      <c r="W738" s="925">
        <v>364</v>
      </c>
      <c r="X738" s="926"/>
      <c r="Y738" s="926"/>
      <c r="Z738" s="926"/>
      <c r="AA738" s="926"/>
      <c r="AB738" s="926"/>
      <c r="AC738" s="926"/>
      <c r="AD738" s="926"/>
      <c r="AE738" s="926"/>
      <c r="AF738" s="927"/>
      <c r="AG738" s="903" t="s">
        <v>364</v>
      </c>
      <c r="AH738" s="903"/>
      <c r="AI738" s="903"/>
      <c r="AJ738" s="903"/>
      <c r="AK738" s="903"/>
      <c r="AL738" s="903"/>
      <c r="AM738" s="925">
        <v>380</v>
      </c>
      <c r="AN738" s="926"/>
      <c r="AO738" s="926"/>
      <c r="AP738" s="926"/>
      <c r="AQ738" s="926"/>
      <c r="AR738" s="926"/>
      <c r="AS738" s="926"/>
      <c r="AT738" s="926"/>
      <c r="AU738" s="926"/>
      <c r="AV738" s="927"/>
      <c r="AW738" s="87"/>
      <c r="AX738" s="88"/>
    </row>
    <row r="739" spans="1:50" ht="24.75" customHeight="1" thickBot="1" x14ac:dyDescent="0.2">
      <c r="A739" s="737" t="s">
        <v>492</v>
      </c>
      <c r="B739" s="738"/>
      <c r="C739" s="738"/>
      <c r="D739" s="738"/>
      <c r="E739" s="738"/>
      <c r="F739" s="738"/>
      <c r="G739" s="928">
        <v>399</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7"/>
      <c r="C781" s="757"/>
      <c r="D781" s="757"/>
      <c r="E781" s="757"/>
      <c r="F781" s="758"/>
      <c r="G781" s="434" t="s">
        <v>577</v>
      </c>
      <c r="H781" s="435"/>
      <c r="I781" s="435"/>
      <c r="J781" s="435"/>
      <c r="K781" s="436"/>
      <c r="L781" s="437" t="s">
        <v>586</v>
      </c>
      <c r="M781" s="438"/>
      <c r="N781" s="438"/>
      <c r="O781" s="438"/>
      <c r="P781" s="438"/>
      <c r="Q781" s="438"/>
      <c r="R781" s="438"/>
      <c r="S781" s="438"/>
      <c r="T781" s="438"/>
      <c r="U781" s="438"/>
      <c r="V781" s="438"/>
      <c r="W781" s="438"/>
      <c r="X781" s="439"/>
      <c r="Y781" s="465">
        <v>6</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x14ac:dyDescent="0.15">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578</v>
      </c>
      <c r="D837" s="404"/>
      <c r="E837" s="404"/>
      <c r="F837" s="404"/>
      <c r="G837" s="404"/>
      <c r="H837" s="404"/>
      <c r="I837" s="404"/>
      <c r="J837" s="405">
        <v>4010001069410</v>
      </c>
      <c r="K837" s="406"/>
      <c r="L837" s="406"/>
      <c r="M837" s="406"/>
      <c r="N837" s="406"/>
      <c r="O837" s="406"/>
      <c r="P837" s="415" t="s">
        <v>579</v>
      </c>
      <c r="Q837" s="308"/>
      <c r="R837" s="308"/>
      <c r="S837" s="308"/>
      <c r="T837" s="308"/>
      <c r="U837" s="308"/>
      <c r="V837" s="308"/>
      <c r="W837" s="308"/>
      <c r="X837" s="308"/>
      <c r="Y837" s="316">
        <v>6</v>
      </c>
      <c r="Z837" s="317"/>
      <c r="AA837" s="317"/>
      <c r="AB837" s="318"/>
      <c r="AC837" s="407" t="s">
        <v>535</v>
      </c>
      <c r="AD837" s="413"/>
      <c r="AE837" s="413"/>
      <c r="AF837" s="413"/>
      <c r="AG837" s="413"/>
      <c r="AH837" s="408">
        <v>3</v>
      </c>
      <c r="AI837" s="409"/>
      <c r="AJ837" s="409"/>
      <c r="AK837" s="409"/>
      <c r="AL837" s="313">
        <v>100</v>
      </c>
      <c r="AM837" s="314"/>
      <c r="AN837" s="314"/>
      <c r="AO837" s="315"/>
      <c r="AP837" s="309" t="s">
        <v>576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customHeight="1" x14ac:dyDescent="0.15">
      <c r="A1102" s="393">
        <v>1</v>
      </c>
      <c r="B1102" s="393">
        <v>1</v>
      </c>
      <c r="C1102" s="865"/>
      <c r="D1102" s="865"/>
      <c r="E1102" s="249" t="s">
        <v>576</v>
      </c>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564</v>
      </c>
      <c r="H2" s="13" t="str">
        <f>IF(G2="","",F2)</f>
        <v>一般会計</v>
      </c>
      <c r="I2" s="13" t="str">
        <f>IF(H2="","",IF(I1&lt;&gt;"",CONCATENATE(I1,"、",H2),H2))</f>
        <v>一般会計</v>
      </c>
      <c r="K2" s="14" t="s">
        <v>222</v>
      </c>
      <c r="L2" s="15"/>
      <c r="M2" s="13" t="str">
        <f>IF(L2="","",K2)</f>
        <v/>
      </c>
      <c r="N2" s="13" t="str">
        <f>IF(M2="","",IF(N1&lt;&gt;"",CONCATENATE(N1,"、",M2),M2))</f>
        <v/>
      </c>
      <c r="O2" s="13"/>
      <c r="P2" s="12" t="s">
        <v>191</v>
      </c>
      <c r="Q2" s="17" t="s">
        <v>564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6"/>
      <c r="I4" s="1026"/>
      <c r="J4" s="1026"/>
      <c r="K4" s="1026"/>
      <c r="L4" s="1026"/>
      <c r="M4" s="1026"/>
      <c r="N4" s="1026"/>
      <c r="O4" s="1027"/>
      <c r="P4" s="121"/>
      <c r="Q4" s="1034"/>
      <c r="R4" s="1034"/>
      <c r="S4" s="1034"/>
      <c r="T4" s="1034"/>
      <c r="U4" s="1034"/>
      <c r="V4" s="1034"/>
      <c r="W4" s="1034"/>
      <c r="X4" s="1035"/>
      <c r="Y4" s="1012" t="s">
        <v>13</v>
      </c>
      <c r="Z4" s="1013"/>
      <c r="AA4" s="1014"/>
      <c r="AB4" s="522"/>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82" t="s">
        <v>55</v>
      </c>
      <c r="Z5" s="1009"/>
      <c r="AA5" s="1010"/>
      <c r="AB5" s="492"/>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1"/>
      <c r="H6" s="1032"/>
      <c r="I6" s="1032"/>
      <c r="J6" s="1032"/>
      <c r="K6" s="1032"/>
      <c r="L6" s="1032"/>
      <c r="M6" s="1032"/>
      <c r="N6" s="1032"/>
      <c r="O6" s="1033"/>
      <c r="P6" s="1038"/>
      <c r="Q6" s="1038"/>
      <c r="R6" s="1038"/>
      <c r="S6" s="1038"/>
      <c r="T6" s="1038"/>
      <c r="U6" s="1038"/>
      <c r="V6" s="1038"/>
      <c r="W6" s="1038"/>
      <c r="X6" s="1039"/>
      <c r="Y6" s="1040" t="s">
        <v>14</v>
      </c>
      <c r="Z6" s="1009"/>
      <c r="AA6" s="1010"/>
      <c r="AB6" s="446"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2"/>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2"/>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6"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2"/>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2"/>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6"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2"/>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2"/>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6"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2"/>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2"/>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6"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2"/>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2"/>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6"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2"/>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2"/>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6"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2"/>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2"/>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6"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2"/>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2"/>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6"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2"/>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2"/>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2017-06-06T04:54:49Z</cp:lastPrinted>
  <dcterms:created xsi:type="dcterms:W3CDTF">2012-03-13T00:50:25Z</dcterms:created>
  <dcterms:modified xsi:type="dcterms:W3CDTF">2017-06-16T08:25:14Z</dcterms:modified>
</cp:coreProperties>
</file>