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225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<sst xmlns="http://schemas.openxmlformats.org/spreadsheetml/2006/main" count="2074" uniqueCount="501">
  <si>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</si>
  <si>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</si>
  <si>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</si>
  <si>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</si>
  <si>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</si>
  <si>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</si>
  <si>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</si>
  <si>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</si>
  <si>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</si>
  <si>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</si>
  <si>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</si>
  <si>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</si>
  <si>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</si>
  <si>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</si>
  <si>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</si>
  <si>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</si>
  <si>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</si>
  <si>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</si>
  <si>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</si>
  <si>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</si>
  <si>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</si>
  <si>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</si>
  <si>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</si>
  <si>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</si>
  <si>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</si>
  <si>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</si>
  <si>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</si>
  <si>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</si>
  <si>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</si>
  <si>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</si>
  <si>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</si>
  <si>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</si>
  <si>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</si>
  <si>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</si>
  <si>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</si>
  <si>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</si>
  <si>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</si>
  <si>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</si>
  <si>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</si>
  <si>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</si>
  <si>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</si>
  <si>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</si>
  <si>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</si>
  <si>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</si>
  <si>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</si>
  <si>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</si>
  <si>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</si>
  <si>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</si>
  <si>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</si>
  <si>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</si>
  <si>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</si>
  <si>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</si>
  <si>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</si>
  <si>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</si>
  <si>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</si>
  <si>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</si>
  <si>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</si>
  <si>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</si>
  <si>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</si>
  <si>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</si>
  <si>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</si>
  <si>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</si>
  <si>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</si>
  <si>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</si>
  <si>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</si>
  <si>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</si>
  <si>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</si>
  <si>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</si>
  <si>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</si>
  <si>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</si>
  <si>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</si>
  <si>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</si>
  <si>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</si>
  <si>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</si>
  <si>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</si>
  <si>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</si>
  <si>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</si>
  <si>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</si>
  <si>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</si>
  <si>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</si>
  <si>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</si>
  <si>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</si>
  <si>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</si>
  <si>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</si>
  <si>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</si>
  <si>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</si>
  <si>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</si>
  <si>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</si>
  <si>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</si>
  <si>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</si>
  <si>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</si>
  <si>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</si>
  <si>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</si>
  <si>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</si>
  <si>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</si>
  <si>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</si>
  <si>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</si>
  <si>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</si>
  <si>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</si>
  <si>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</si>
  <si>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</si>
  <si>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</si>
  <si>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</si>
  <si>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</si>
  <si>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</si>
  <si>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</si>
  <si>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</si>
  <si>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</si>
  <si>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</si>
  <si>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</si>
  <si>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</si>
  <si>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</si>
  <si>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</si>
  <si>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</si>
  <si>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</si>
  <si>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</si>
  <si>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</si>
  <si>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</si>
  <si>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</si>
  <si>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</si>
  <si>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</si>
  <si>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</si>
  <si>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</si>
  <si>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</si>
  <si>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</si>
  <si>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</si>
  <si>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</si>
  <si>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</si>
  <si>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</si>
  <si>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</si>
  <si>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</si>
  <si>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</si>
  <si>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</si>
  <si>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</si>
  <si>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</si>
  <si>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</si>
  <si>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</si>
  <si>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</si>
  <si>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</si>
  <si>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</si>
  <si>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</si>
  <si>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</si>
  <si>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</si>
  <si>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</si>
  <si>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</si>
  <si>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</si>
  <si>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</si>
  <si>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</si>
  <si>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</si>
  <si>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</si>
  <si>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</si>
  <si>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</si>
  <si>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</si>
  <si>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</si>
  <si>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</si>
  <si>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</si>
  <si>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</si>
  <si>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</si>
  <si>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</si>
  <si>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</si>
  <si>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</si>
  <si>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</si>
  <si>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</si>
  <si>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</si>
  <si>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</si>
  <si>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</si>
  <si>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</si>
  <si>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</si>
  <si>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</si>
  <si>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</si>
  <si>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</si>
  <si>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</si>
  <si>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</si>
  <si>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</si>
  <si>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</si>
  <si>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</si>
  <si>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</si>
  <si>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</si>
  <si>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</si>
  <si>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</si>
  <si>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</si>
  <si>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</si>
  <si>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</si>
  <si>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</si>
  <si>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</si>
  <si>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</si>
  <si>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</si>
  <si>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</si>
  <si>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</si>
  <si>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</si>
  <si>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</si>
  <si>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</si>
  <si>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</si>
  <si>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</si>
  <si>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</si>
  <si>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</si>
  <si>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</si>
  <si>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</si>
  <si>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</si>
  <si>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</si>
  <si>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</si>
  <si>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</si>
  <si>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</si>
  <si>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</si>
  <si>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</si>
  <si>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</si>
  <si>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</si>
  <si>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</si>
  <si>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</si>
  <si>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</si>
  <si>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</si>
  <si>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</si>
  <si>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</si>
  <si>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</si>
  <si>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</si>
  <si>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</si>
  <si>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</si>
  <si>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</si>
  <si>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</si>
  <si>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</si>
  <si>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</si>
  <si>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</si>
  <si>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</si>
  <si>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</si>
  <si>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</si>
  <si>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</si>
  <si>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</si>
  <si>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</si>
  <si>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</si>
  <si>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</si>
  <si>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</si>
  <si>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</si>
  <si>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</si>
  <si>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</si>
  <si>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</si>
  <si>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</si>
  <si>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</si>
  <si>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</si>
  <si>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</si>
  <si>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</si>
  <si>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</si>
  <si>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</si>
  <si>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</si>
  <si>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</si>
  <si>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</si>
  <si>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</si>
  <si>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</si>
  <si>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</si>
  <si>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</si>
  <si>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</si>
  <si>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</si>
  <si>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</si>
  <si>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</si>
  <si>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</si>
  <si>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</si>
  <si>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</si>
  <si>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</si>
  <si>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</si>
  <si>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</si>
  <si>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</si>
  <si>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</si>
  <si>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</si>
  <si>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</si>
  <si>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</si>
  <si>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</si>
  <si>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</si>
  <si>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</si>
  <si>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</si>
  <si>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</si>
  <si>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</si>
  <si>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</si>
  <si>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</si>
  <si>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</si>
  <si>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</si>
  <si>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</si>
  <si>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</si>
  <si>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</si>
  <si>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</si>
  <si>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</si>
  <si>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</si>
  <si>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</si>
  <si>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</si>
  <si>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</si>
  <si>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</si>
  <si>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</si>
  <si>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</si>
  <si>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</si>
  <si>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</si>
  <si>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</si>
  <si>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</si>
  <si>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</si>
  <si>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</si>
  <si>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</si>
  <si>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</si>
  <si>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</si>
  <si>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</si>
  <si>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</si>
  <si>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</si>
  <si>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</si>
  <si>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</si>
  <si>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</si>
  <si>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</si>
  <si>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</si>
  <si>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</si>
  <si>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</si>
  <si>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</si>
  <si>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</si>
  <si>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</si>
  <si>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</si>
  <si>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</si>
  <si>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</si>
  <si>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</si>
  <si>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</si>
  <si>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</si>
  <si>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</si>
  <si>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</si>
  <si>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</si>
  <si>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</si>
  <si>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</si>
  <si>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</si>
  <si>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</si>
  <si>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</si>
  <si>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</si>
  <si>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</si>
  <si>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</si>
  <si>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</si>
  <si>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</si>
  <si>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</si>
  <si>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</si>
  <si>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</si>
  <si>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</si>
  <si>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</si>
  <si>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</si>
  <si>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</si>
  <si>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</si>
  <si>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</si>
  <si>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</si>
  <si>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</si>
  <si>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</si>
  <si>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</si>
  <si>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</si>
  <si>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</si>
  <si>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</si>
  <si>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</si>
  <si>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</si>
  <si>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</si>
  <si>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</si>
  <si>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</si>
  <si>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</si>
  <si>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</si>
  <si>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</si>
  <si>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</si>
  <si>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</si>
  <si>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</si>
  <si>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</si>
  <si>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</si>
  <si>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</si>
  <si>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</si>
  <si>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</si>
  <si>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</si>
  <si>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</si>
  <si>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</si>
  <si>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</si>
  <si>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</si>
  <si>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</si>
  <si>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</si>
  <si>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</si>
  <si>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</si>
  <si>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</si>
  <si>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</si>
  <si>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</si>
  <si>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</si>
  <si>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</si>
  <si>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</si>
  <si>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</si>
  <si>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</si>
  <si>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</si>
  <si>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</si>
  <si>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</si>
  <si>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</si>
  <si>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</si>
  <si>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</si>
  <si>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</si>
  <si>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</si>
  <si>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</si>
  <si>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</si>
  <si>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</si>
  <si>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</si>
  <si>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</si>
  <si>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</si>
  <si>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</si>
  <si>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</si>
  <si>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</si>
  <si>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</si>
  <si>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</si>
  <si>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</si>
  <si>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</si>
  <si>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</si>
  <si>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</si>
  <si>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</si>
  <si>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</si>
  <si>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</si>
  <si>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</si>
  <si>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</si>
  <si>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</si>
  <si>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</si>
  <si>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</si>
  <si>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</si>
  <si>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</si>
  <si>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</si>
  <si>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</si>
  <si>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</si>
  <si>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</si>
  <si>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</si>
  <si>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</si>
  <si>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</si>
  <si>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</si>
  <si>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</si>
  <si>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</si>
  <si>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</si>
  <si>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</si>
  <si>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</si>
  <si>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</si>
  <si>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</si>
  <si>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</si>
  <si>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</si>
  <si>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</si>
  <si>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</si>
  <si>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</si>
  <si>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</si>
  <si>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</si>
  <si>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</si>
  <si>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</si>
  <si>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</si>
  <si>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</si>
  <si>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</si>
  <si>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</si>
  <si>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</si>
  <si>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</si>
  <si>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</si>
  <si>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</si>
  <si>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</si>
  <si>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</si>
  <si>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</si>
  <si>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</si>
  <si>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</si>
  <si>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</si>
  <si>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</si>
  <si>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</si>
  <si>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</si>
  <si>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</si>
  <si>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</si>
  <si>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</si>
  <si>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</si>
  <si>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</si>
  <si>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</si>
  <si>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</si>
  <si>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</si>
  <si>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</si>
  <si>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</si>
  <si>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</si>
  <si>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</si>
  <si>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</si>
  <si>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</si>
  <si>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メンテナンス産業の育成・拡大</t>
    <rPh sb="6" eb="8">
      <t>サンギョウ</t>
    </rPh>
    <rPh sb="9" eb="11">
      <t>イクセイ</t>
    </rPh>
    <rPh sb="12" eb="14">
      <t>カクダイ</t>
    </rPh>
    <phoneticPr fontId="5"/>
  </si>
  <si>
    <t>平成２９年度</t>
    <rPh sb="0" eb="2">
      <t>ヘイセイ</t>
    </rPh>
    <rPh sb="4" eb="5">
      <t>ネン</t>
    </rPh>
    <rPh sb="5" eb="6">
      <t>ド</t>
    </rPh>
    <phoneticPr fontId="5"/>
  </si>
  <si>
    <t>平成３２年度</t>
    <rPh sb="0" eb="2">
      <t>ヘイセイ</t>
    </rPh>
    <rPh sb="4" eb="5">
      <t>ネン</t>
    </rPh>
    <rPh sb="5" eb="6">
      <t>ド</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</si>
  <si>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</si>
  <si>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</si>
  <si>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国土交通省</t>
  </si>
  <si>
    <t>○</t>
  </si>
  <si>
    <t>-</t>
  </si>
  <si>
    <t>-</t>
    <phoneticPr fontId="5"/>
  </si>
  <si>
    <t>インフラメンテナンスにおけるオープンイノベーションを推進するための異業種からの参入等の促進</t>
    <rPh sb="26" eb="28">
      <t>スイシン</t>
    </rPh>
    <rPh sb="33" eb="36">
      <t>イギョウシュ</t>
    </rPh>
    <rPh sb="39" eb="41">
      <t>サンニュウ</t>
    </rPh>
    <rPh sb="41" eb="42">
      <t>トウ</t>
    </rPh>
    <rPh sb="43" eb="45">
      <t>ソクシン</t>
    </rPh>
    <phoneticPr fontId="5"/>
  </si>
  <si>
    <t>団体</t>
    <rPh sb="0" eb="2">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</si>
  <si>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</si>
  <si>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</si>
  <si>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</si>
  <si>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回</t>
    <rPh sb="0" eb="1">
      <t>カイ</t>
    </rPh>
    <phoneticPr fontId="5"/>
  </si>
  <si>
    <t>社会資本整備等</t>
  </si>
  <si>
    <t>⑨メンテナンス産業の育成・拡大</t>
    <phoneticPr fontId="5"/>
  </si>
  <si>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phoneticPr fontId="5"/>
  </si>
  <si>
    <t>インフラメンテナンス国民会議に参加する企業・団体等の会員数</t>
    <phoneticPr fontId="5"/>
  </si>
  <si>
    <t>‐</t>
  </si>
  <si>
    <t>①インフラ老朽化に対し、関係省庁連絡会議はH25.11に「インフラ長寿命化基本計画」を、各府省庁はH28.3までに「長寿命化計画（行動計画）」を策定し、着実なインフラメンテナンスを推進することとしている。
②着実に推進していくためには、担い手となるメンテナンス産業の育成や活性化を図り、産学官が連携して新技術の掘り起こしや異業種からの参入等を推進していく必要がある。
③そのプラットフォームとなる「インフラメンテナンス国民会議（仮称）」やインフラメンテナンスのベストプラクティスを普及する「インフラメンテナンス大賞（仮称）」を創設することが「日本再興戦略」、「経済財政運営と改革の基本方針」に位置づけられている。
　上記「日本再興戦略」、「経済財政運営と改革の基本方針」で位置づけられた方向性等を踏まえ、産官学民が参画する多様なプラットフォームである「インフラメンテナンス国民会議」の自立的活動によるシーズとニーズを踏まえた技術マッチング等を通してメンテナンス産業の育成・拡大を図るため、国として積極的に関与する必要がある。</t>
    <rPh sb="309" eb="311">
      <t>ジョウキ</t>
    </rPh>
    <rPh sb="337" eb="339">
      <t>イチ</t>
    </rPh>
    <rPh sb="344" eb="347">
      <t>ホウコウセイ</t>
    </rPh>
    <rPh sb="347" eb="348">
      <t>トウ</t>
    </rPh>
    <rPh sb="349" eb="350">
      <t>フ</t>
    </rPh>
    <rPh sb="353" eb="356">
      <t>サンカンガク</t>
    </rPh>
    <rPh sb="356" eb="357">
      <t>ミン</t>
    </rPh>
    <rPh sb="358" eb="360">
      <t>サンカク</t>
    </rPh>
    <rPh sb="362" eb="364">
      <t>タヨウ</t>
    </rPh>
    <rPh sb="387" eb="391">
      <t>コクミンカイギ</t>
    </rPh>
    <rPh sb="393" eb="396">
      <t>ジリツテキ</t>
    </rPh>
    <rPh sb="396" eb="398">
      <t>カツドウ</t>
    </rPh>
    <rPh sb="422" eb="423">
      <t>トオ</t>
    </rPh>
    <rPh sb="431" eb="433">
      <t>サンギョウ</t>
    </rPh>
    <rPh sb="434" eb="436">
      <t>イクセイ</t>
    </rPh>
    <rPh sb="437" eb="439">
      <t>カクダイ</t>
    </rPh>
    <rPh sb="440" eb="441">
      <t>ハカ</t>
    </rPh>
    <rPh sb="445" eb="446">
      <t>クニ</t>
    </rPh>
    <rPh sb="449" eb="452">
      <t>セッキョクテキ</t>
    </rPh>
    <rPh sb="453" eb="455">
      <t>カンヨ</t>
    </rPh>
    <rPh sb="457" eb="459">
      <t>ヒツヨウ</t>
    </rPh>
    <phoneticPr fontId="5"/>
  </si>
  <si>
    <t>新29</t>
    <rPh sb="0" eb="1">
      <t>シン</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</si>
  <si>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</si>
  <si>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民間企業等が具体的に行ったフォーラム等の回数</t>
    <rPh sb="0" eb="2">
      <t>ミンカン</t>
    </rPh>
    <rPh sb="2" eb="4">
      <t>キギョウ</t>
    </rPh>
    <rPh sb="4" eb="5">
      <t>トウ</t>
    </rPh>
    <rPh sb="6" eb="9">
      <t>グタイテキ</t>
    </rPh>
    <rPh sb="10" eb="11">
      <t>オコナ</t>
    </rPh>
    <rPh sb="18" eb="19">
      <t>トウ</t>
    </rPh>
    <rPh sb="20" eb="22">
      <t>カイスウ</t>
    </rPh>
    <phoneticPr fontId="5"/>
  </si>
  <si>
    <t>執行額 ／ 参画する主体の増加数</t>
    <rPh sb="0" eb="2">
      <t>シッコウ</t>
    </rPh>
    <rPh sb="2" eb="3">
      <t>ガク</t>
    </rPh>
    <rPh sb="6" eb="8">
      <t>サンカク</t>
    </rPh>
    <rPh sb="10" eb="12">
      <t>シュタイ</t>
    </rPh>
    <rPh sb="13" eb="16">
      <t>ゾウカスウ</t>
    </rPh>
    <phoneticPr fontId="5"/>
  </si>
  <si>
    <t>産官学民の多様な主体が総力を挙げてインフラメンテナンスに取り組むプラットフォームである「インフラメンテナンス国民会議」（４９２会員が参画（平成２９年３月末））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rPh sb="63" eb="65">
      <t>カイイン</t>
    </rPh>
    <rPh sb="76" eb="77">
      <t>マツ</t>
    </rPh>
    <phoneticPr fontId="5"/>
  </si>
  <si>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5"/>
  </si>
  <si>
    <t>民間の新技術の掘り起こしや異業種からの新規参入を図るには、プラットフォームの設立はインフラメンテナンス分野では他になく、不可欠である。</t>
    <rPh sb="0" eb="2">
      <t>ミンカン</t>
    </rPh>
    <rPh sb="3" eb="6">
      <t>シンギジュツ</t>
    </rPh>
    <rPh sb="7" eb="8">
      <t>ホ</t>
    </rPh>
    <rPh sb="9" eb="10">
      <t>オ</t>
    </rPh>
    <rPh sb="13" eb="16">
      <t>イギョウシュ</t>
    </rPh>
    <rPh sb="19" eb="21">
      <t>シンキ</t>
    </rPh>
    <rPh sb="21" eb="23">
      <t>サンニュウ</t>
    </rPh>
    <rPh sb="24" eb="25">
      <t>ハカ</t>
    </rPh>
    <rPh sb="38" eb="40">
      <t>セツリツ</t>
    </rPh>
    <rPh sb="51" eb="53">
      <t>ブンヤ</t>
    </rPh>
    <rPh sb="55" eb="56">
      <t>ホカ</t>
    </rPh>
    <rPh sb="60" eb="63">
      <t>フカケツ</t>
    </rPh>
    <phoneticPr fontId="5"/>
  </si>
  <si>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5"/>
  </si>
  <si>
    <t>課長  勢田　昌功</t>
    <rPh sb="4" eb="6">
      <t>セタ</t>
    </rPh>
    <rPh sb="7" eb="8">
      <t>マサ</t>
    </rPh>
    <rPh sb="8" eb="9">
      <t>コウ</t>
    </rPh>
    <phoneticPr fontId="5"/>
  </si>
  <si>
    <t>日本再興戦略改定2015
日本再興戦略2016(中短期工程表)
経済財政運営と改革の基本方針2016
経済財政運営と改革の基本方針2017</t>
    <phoneticPr fontId="5"/>
  </si>
  <si>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phoneticPr fontId="5"/>
  </si>
  <si>
    <t>インフラメンテナンス国民会議事務局による統計（インフラメンテナンス国民会議調べ（平成29年3月））</t>
    <rPh sb="14" eb="17">
      <t>ジムキョク</t>
    </rPh>
    <rPh sb="20" eb="22">
      <t>トウケイ</t>
    </rPh>
    <rPh sb="33" eb="37">
      <t>コクミンカイギ</t>
    </rPh>
    <rPh sb="37" eb="38">
      <t>シラ</t>
    </rPh>
    <rPh sb="40" eb="42">
      <t>ヘイセイ</t>
    </rPh>
    <rPh sb="44" eb="45">
      <t>ネン</t>
    </rPh>
    <rPh sb="46" eb="47">
      <t>ガツ</t>
    </rPh>
    <phoneticPr fontId="5"/>
  </si>
  <si>
    <t>インフラメンテナンス国民会議の活動のもとで成立した企業連携や自治体による新技術導入等の事例数</t>
    <rPh sb="10" eb="14">
      <t>コクミンカイギ</t>
    </rPh>
    <rPh sb="15" eb="17">
      <t>カツドウ</t>
    </rPh>
    <rPh sb="21" eb="23">
      <t>セイリツ</t>
    </rPh>
    <rPh sb="25" eb="27">
      <t>キギョウ</t>
    </rPh>
    <rPh sb="27" eb="29">
      <t>レンケイ</t>
    </rPh>
    <rPh sb="30" eb="33">
      <t>ジチタイ</t>
    </rPh>
    <rPh sb="36" eb="39">
      <t>シンギジュツ</t>
    </rPh>
    <rPh sb="39" eb="41">
      <t>ドウニュウ</t>
    </rPh>
    <rPh sb="41" eb="42">
      <t>トウ</t>
    </rPh>
    <rPh sb="43" eb="45">
      <t>ジレイ</t>
    </rPh>
    <rPh sb="45" eb="46">
      <t>スウ</t>
    </rPh>
    <phoneticPr fontId="5"/>
  </si>
  <si>
    <t>　百万円　/団体</t>
    <rPh sb="1" eb="3">
      <t>ヒャクマン</t>
    </rPh>
    <rPh sb="3" eb="4">
      <t>エン</t>
    </rPh>
    <rPh sb="6" eb="8">
      <t>ダンタイ</t>
    </rPh>
    <phoneticPr fontId="5"/>
  </si>
  <si>
    <t>百万円/団体</t>
    <rPh sb="0" eb="2">
      <t>ヒャクマン</t>
    </rPh>
    <rPh sb="2" eb="3">
      <t>エン</t>
    </rPh>
    <rPh sb="4" eb="6">
      <t>ダンタイ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</si>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</sst>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50917</xdr:colOff>
      <xdr:row>742</xdr:row>
      <xdr:rowOff>294410</xdr:rowOff>
    </xdr:from>
    <xdr:to>
      <xdr:col>30</xdr:col>
      <xdr:colOff>103801</xdr:colOff>
      <xdr:row>744</xdr:row>
      <xdr:rowOff>324718</xdr:rowOff>
    </xdr:to>
    <xdr:sp macro="" textlink="">
      <xdr:nvSpPr>
        <xdr:cNvPr id="16" name="正方形/長方形 15"/>
        <xdr:cNvSpPr/>
      </xdr:nvSpPr>
      <xdr:spPr>
        <a:xfrm>
          <a:off x="4415099" y="235284819"/>
          <a:ext cx="1923247" cy="72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73328</xdr:colOff>
      <xdr:row>752</xdr:row>
      <xdr:rowOff>159808</xdr:rowOff>
    </xdr:from>
    <xdr:to>
      <xdr:col>30</xdr:col>
      <xdr:colOff>126213</xdr:colOff>
      <xdr:row>754</xdr:row>
      <xdr:rowOff>180218</xdr:rowOff>
    </xdr:to>
    <xdr:sp macro="" textlink="">
      <xdr:nvSpPr>
        <xdr:cNvPr id="17" name="正方形/長方形 16"/>
        <xdr:cNvSpPr/>
      </xdr:nvSpPr>
      <xdr:spPr>
        <a:xfrm>
          <a:off x="4437510" y="238613853"/>
          <a:ext cx="1923248" cy="7131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143384</xdr:colOff>
      <xdr:row>742</xdr:row>
      <xdr:rowOff>329046</xdr:rowOff>
    </xdr:from>
    <xdr:ext cx="1210588" cy="625812"/>
    <xdr:sp macro="" textlink="">
      <xdr:nvSpPr>
        <xdr:cNvPr id="18" name="テキスト ボックス 17"/>
        <xdr:cNvSpPr txBox="1"/>
      </xdr:nvSpPr>
      <xdr:spPr>
        <a:xfrm>
          <a:off x="4715384" y="235319455"/>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１４百万円</a:t>
          </a:r>
        </a:p>
      </xdr:txBody>
    </xdr:sp>
    <xdr:clientData/>
  </xdr:oneCellAnchor>
  <xdr:oneCellAnchor>
    <xdr:from>
      <xdr:col>22</xdr:col>
      <xdr:colOff>153591</xdr:colOff>
      <xdr:row>752</xdr:row>
      <xdr:rowOff>200504</xdr:rowOff>
    </xdr:from>
    <xdr:ext cx="1357359" cy="625812"/>
    <xdr:sp macro="" textlink="">
      <xdr:nvSpPr>
        <xdr:cNvPr id="19" name="テキスト ボックス 18"/>
        <xdr:cNvSpPr txBox="1"/>
      </xdr:nvSpPr>
      <xdr:spPr>
        <a:xfrm>
          <a:off x="4643948" y="239005861"/>
          <a:ext cx="1357359"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１２．６百万円</a:t>
          </a:r>
        </a:p>
      </xdr:txBody>
    </xdr:sp>
    <xdr:clientData/>
  </xdr:oneCellAnchor>
  <xdr:twoCellAnchor>
    <xdr:from>
      <xdr:col>21</xdr:col>
      <xdr:colOff>98923</xdr:colOff>
      <xdr:row>745</xdr:row>
      <xdr:rowOff>82263</xdr:rowOff>
    </xdr:from>
    <xdr:to>
      <xdr:col>22</xdr:col>
      <xdr:colOff>22156</xdr:colOff>
      <xdr:row>746</xdr:row>
      <xdr:rowOff>309563</xdr:rowOff>
    </xdr:to>
    <xdr:sp macro="" textlink="">
      <xdr:nvSpPr>
        <xdr:cNvPr id="20" name="左大かっこ 19"/>
        <xdr:cNvSpPr/>
      </xdr:nvSpPr>
      <xdr:spPr>
        <a:xfrm>
          <a:off x="4463105" y="236111763"/>
          <a:ext cx="131051" cy="57366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109603</xdr:colOff>
      <xdr:row>745</xdr:row>
      <xdr:rowOff>58017</xdr:rowOff>
    </xdr:from>
    <xdr:to>
      <xdr:col>30</xdr:col>
      <xdr:colOff>20968</xdr:colOff>
      <xdr:row>746</xdr:row>
      <xdr:rowOff>332610</xdr:rowOff>
    </xdr:to>
    <xdr:sp macro="" textlink="">
      <xdr:nvSpPr>
        <xdr:cNvPr id="21" name="右大かっこ 20"/>
        <xdr:cNvSpPr/>
      </xdr:nvSpPr>
      <xdr:spPr>
        <a:xfrm>
          <a:off x="6136330" y="236087517"/>
          <a:ext cx="119183" cy="6209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156422</xdr:colOff>
      <xdr:row>745</xdr:row>
      <xdr:rowOff>116898</xdr:rowOff>
    </xdr:from>
    <xdr:ext cx="1261884" cy="492571"/>
    <xdr:sp macro="" textlink="">
      <xdr:nvSpPr>
        <xdr:cNvPr id="22" name="テキスト ボックス 21"/>
        <xdr:cNvSpPr txBox="1"/>
      </xdr:nvSpPr>
      <xdr:spPr>
        <a:xfrm>
          <a:off x="4728422" y="23614639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20604</xdr:colOff>
      <xdr:row>751</xdr:row>
      <xdr:rowOff>215465</xdr:rowOff>
    </xdr:from>
    <xdr:ext cx="2031326" cy="292452"/>
    <xdr:sp macro="" textlink="">
      <xdr:nvSpPr>
        <xdr:cNvPr id="23" name="テキスト ボックス 22"/>
        <xdr:cNvSpPr txBox="1"/>
      </xdr:nvSpPr>
      <xdr:spPr>
        <a:xfrm>
          <a:off x="4384786" y="23832314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33</xdr:col>
      <xdr:colOff>98124</xdr:colOff>
      <xdr:row>743</xdr:row>
      <xdr:rowOff>316441</xdr:rowOff>
    </xdr:from>
    <xdr:ext cx="3171265" cy="1547753"/>
    <xdr:sp macro="" textlink="">
      <xdr:nvSpPr>
        <xdr:cNvPr id="24" name="テキスト ボックス 23"/>
        <xdr:cNvSpPr txBox="1"/>
      </xdr:nvSpPr>
      <xdr:spPr>
        <a:xfrm>
          <a:off x="6698949" y="38149741"/>
          <a:ext cx="317126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t>企画競争有識者委員会等に係る</a:t>
          </a:r>
          <a:endParaRPr kumimoji="1" lang="en-US" altLang="ja-JP" sz="1600"/>
        </a:p>
        <a:p>
          <a:pPr algn="l"/>
          <a:r>
            <a:rPr kumimoji="1" lang="ja-JP" altLang="en-US" sz="1600"/>
            <a:t>事務費 １．４百万円</a:t>
          </a:r>
          <a:endParaRPr kumimoji="1" lang="en-US" altLang="ja-JP" sz="1600"/>
        </a:p>
        <a:p>
          <a:pPr algn="l"/>
          <a:r>
            <a:rPr kumimoji="1" lang="ja-JP" altLang="en-US" sz="1600"/>
            <a:t>①諸謝金 ０．７百万円</a:t>
          </a:r>
          <a:endParaRPr kumimoji="1" lang="en-US" altLang="ja-JP" sz="1600"/>
        </a:p>
        <a:p>
          <a:pPr algn="l"/>
          <a:r>
            <a:rPr kumimoji="1" lang="ja-JP" altLang="en-US" sz="1600"/>
            <a:t>②職員旅費 ０．３百万円</a:t>
          </a:r>
          <a:endParaRPr kumimoji="1" lang="en-US" altLang="ja-JP" sz="1600"/>
        </a:p>
        <a:p>
          <a:pPr algn="l"/>
          <a:r>
            <a:rPr kumimoji="1" lang="ja-JP" altLang="en-US" sz="1600"/>
            <a:t>③委員等旅費 ０．４百万円</a:t>
          </a:r>
        </a:p>
      </xdr:txBody>
    </xdr:sp>
    <xdr:clientData/>
  </xdr:oneCellAnchor>
  <xdr:twoCellAnchor>
    <xdr:from>
      <xdr:col>25</xdr:col>
      <xdr:colOff>148367</xdr:colOff>
      <xdr:row>747</xdr:row>
      <xdr:rowOff>8660</xdr:rowOff>
    </xdr:from>
    <xdr:to>
      <xdr:col>25</xdr:col>
      <xdr:colOff>148367</xdr:colOff>
      <xdr:row>751</xdr:row>
      <xdr:rowOff>106748</xdr:rowOff>
    </xdr:to>
    <xdr:cxnSp macro="">
      <xdr:nvCxnSpPr>
        <xdr:cNvPr id="25" name="直線矢印コネクタ 24"/>
        <xdr:cNvCxnSpPr/>
      </xdr:nvCxnSpPr>
      <xdr:spPr>
        <a:xfrm>
          <a:off x="5343822" y="236730887"/>
          <a:ext cx="0" cy="148354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123824</xdr:colOff>
      <xdr:row>743</xdr:row>
      <xdr:rowOff>316669</xdr:rowOff>
    </xdr:from>
    <xdr:to>
      <xdr:col>48</xdr:col>
      <xdr:colOff>185883</xdr:colOff>
      <xdr:row>748</xdr:row>
      <xdr:rowOff>47625</xdr:rowOff>
    </xdr:to>
    <xdr:sp macro="" textlink="">
      <xdr:nvSpPr>
        <xdr:cNvPr id="26" name="左大かっこ 25"/>
        <xdr:cNvSpPr/>
      </xdr:nvSpPr>
      <xdr:spPr>
        <a:xfrm flipH="1">
          <a:off x="9725024" y="38149969"/>
          <a:ext cx="62059" cy="149308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37807</xdr:colOff>
      <xdr:row>754</xdr:row>
      <xdr:rowOff>242475</xdr:rowOff>
    </xdr:from>
    <xdr:to>
      <xdr:col>19</xdr:col>
      <xdr:colOff>201161</xdr:colOff>
      <xdr:row>756</xdr:row>
      <xdr:rowOff>264122</xdr:rowOff>
    </xdr:to>
    <xdr:sp macro="" textlink="">
      <xdr:nvSpPr>
        <xdr:cNvPr id="27" name="左大かっこ 26"/>
        <xdr:cNvSpPr/>
      </xdr:nvSpPr>
      <xdr:spPr>
        <a:xfrm>
          <a:off x="3986352" y="239389248"/>
          <a:ext cx="163354" cy="71437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193374</xdr:colOff>
      <xdr:row>754</xdr:row>
      <xdr:rowOff>231837</xdr:rowOff>
    </xdr:from>
    <xdr:to>
      <xdr:col>33</xdr:col>
      <xdr:colOff>176056</xdr:colOff>
      <xdr:row>756</xdr:row>
      <xdr:rowOff>228469</xdr:rowOff>
    </xdr:to>
    <xdr:sp macro="" textlink="">
      <xdr:nvSpPr>
        <xdr:cNvPr id="28" name="右大かっこ 27"/>
        <xdr:cNvSpPr/>
      </xdr:nvSpPr>
      <xdr:spPr>
        <a:xfrm>
          <a:off x="6843556" y="239378610"/>
          <a:ext cx="190500" cy="68935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190499</xdr:colOff>
      <xdr:row>754</xdr:row>
      <xdr:rowOff>341068</xdr:rowOff>
    </xdr:from>
    <xdr:ext cx="3160060" cy="492571"/>
    <xdr:sp macro="" textlink="">
      <xdr:nvSpPr>
        <xdr:cNvPr id="29" name="テキスト ボックス 28"/>
        <xdr:cNvSpPr txBox="1"/>
      </xdr:nvSpPr>
      <xdr:spPr>
        <a:xfrm>
          <a:off x="3931226" y="239487841"/>
          <a:ext cx="316006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oneCellAnchor>
    <xdr:from>
      <xdr:col>34</xdr:col>
      <xdr:colOff>42706</xdr:colOff>
      <xdr:row>2218</xdr:row>
      <xdr:rowOff>42814</xdr:rowOff>
    </xdr:from>
    <xdr:ext cx="3171265" cy="1547753"/>
    <xdr:sp macro="" textlink="">
      <xdr:nvSpPr>
        <xdr:cNvPr id="30" name="テキスト ボックス 29"/>
        <xdr:cNvSpPr txBox="1"/>
      </xdr:nvSpPr>
      <xdr:spPr>
        <a:xfrm>
          <a:off x="6843556" y="235653214"/>
          <a:ext cx="317126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t>企画競争有識者委員会等に係る</a:t>
          </a:r>
          <a:endParaRPr kumimoji="1" lang="en-US" altLang="ja-JP" sz="1600"/>
        </a:p>
        <a:p>
          <a:pPr algn="l"/>
          <a:r>
            <a:rPr kumimoji="1" lang="ja-JP" altLang="en-US" sz="1600"/>
            <a:t>事務費 １．４百万円</a:t>
          </a:r>
          <a:endParaRPr kumimoji="1" lang="en-US" altLang="ja-JP" sz="1600"/>
        </a:p>
        <a:p>
          <a:pPr algn="l"/>
          <a:r>
            <a:rPr kumimoji="1" lang="ja-JP" altLang="en-US" sz="1600"/>
            <a:t>①諸謝金 ０．７百万円</a:t>
          </a:r>
          <a:endParaRPr kumimoji="1" lang="en-US" altLang="ja-JP" sz="1600"/>
        </a:p>
        <a:p>
          <a:pPr algn="l"/>
          <a:r>
            <a:rPr kumimoji="1" lang="ja-JP" altLang="en-US" sz="1600"/>
            <a:t>②職員旅費 ０．３百万円</a:t>
          </a:r>
          <a:endParaRPr kumimoji="1" lang="en-US" altLang="ja-JP" sz="1600"/>
        </a:p>
        <a:p>
          <a:pPr algn="l"/>
          <a:r>
            <a:rPr kumimoji="1" lang="ja-JP" altLang="en-US" sz="1600"/>
            <a:t>③委員等旅費 ０．４百万円</a:t>
          </a:r>
        </a:p>
      </xdr:txBody>
    </xdr:sp>
    <xdr:clientData/>
  </xdr:oneCellAnchor>
  <xdr:twoCellAnchor>
    <xdr:from>
      <xdr:col>33</xdr:col>
      <xdr:colOff>98124</xdr:colOff>
      <xdr:row>743</xdr:row>
      <xdr:rowOff>316441</xdr:rowOff>
    </xdr:from>
    <xdr:to>
      <xdr:col>33</xdr:col>
      <xdr:colOff>186862</xdr:colOff>
      <xdr:row>748</xdr:row>
      <xdr:rowOff>56640</xdr:rowOff>
    </xdr:to>
    <xdr:sp macro="" textlink="">
      <xdr:nvSpPr>
        <xdr:cNvPr id="33" name="左大かっこ 32"/>
        <xdr:cNvSpPr/>
      </xdr:nvSpPr>
      <xdr:spPr>
        <a:xfrm>
          <a:off x="6698949" y="38149741"/>
          <a:ext cx="88738" cy="15023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85" zoomScaleNormal="75" zoomScaleSheetLayoutView="85" zoomScalePageLayoutView="85" workbookViewId="0">
      <selection activeCell="K834" sqref="K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t="s">
        <v>485</v>
      </c>
      <c r="AP2" s="175"/>
      <c r="AQ2" s="175"/>
      <c r="AR2" s="72" t="str">
        <f>IF(OR(AO2="　", AO2=""), "", "-")</f>
        <v>-</v>
      </c>
      <c r="AS2" s="176">
        <v>23</v>
      </c>
      <c r="AT2" s="176"/>
      <c r="AU2" s="176"/>
      <c r="AV2" s="43" t="str">
        <f>IF(AW2="", "", "-")</f>
        <v/>
      </c>
      <c r="AW2" s="375"/>
      <c r="AX2" s="375"/>
    </row>
    <row r="3" spans="1:50" ht="21" customHeight="1" thickBot="1" x14ac:dyDescent="0.2">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469</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464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5" t="s">
        <v>465</v>
      </c>
      <c r="H5" s="516"/>
      <c r="I5" s="516"/>
      <c r="J5" s="516"/>
      <c r="K5" s="516"/>
      <c r="L5" s="516"/>
      <c r="M5" s="517" t="s">
        <v>66</v>
      </c>
      <c r="N5" s="518"/>
      <c r="O5" s="518"/>
      <c r="P5" s="518"/>
      <c r="Q5" s="518"/>
      <c r="R5" s="519"/>
      <c r="S5" s="520" t="s">
        <v>466</v>
      </c>
      <c r="T5" s="516"/>
      <c r="U5" s="516"/>
      <c r="V5" s="516"/>
      <c r="W5" s="516"/>
      <c r="X5" s="521"/>
      <c r="Y5" s="690" t="s">
        <v>3</v>
      </c>
      <c r="Z5" s="691"/>
      <c r="AA5" s="691"/>
      <c r="AB5" s="691"/>
      <c r="AC5" s="691"/>
      <c r="AD5" s="692"/>
      <c r="AE5" s="693" t="s">
        <v>468</v>
      </c>
      <c r="AF5" s="693"/>
      <c r="AG5" s="693"/>
      <c r="AH5" s="693"/>
      <c r="AI5" s="693"/>
      <c r="AJ5" s="693"/>
      <c r="AK5" s="693"/>
      <c r="AL5" s="693"/>
      <c r="AM5" s="693"/>
      <c r="AN5" s="693"/>
      <c r="AO5" s="693"/>
      <c r="AP5" s="694"/>
      <c r="AQ5" s="695" t="s">
        <v>493</v>
      </c>
      <c r="AR5" s="696"/>
      <c r="AS5" s="696"/>
      <c r="AT5" s="696"/>
      <c r="AU5" s="696"/>
      <c r="AV5" s="696"/>
      <c r="AW5" s="696"/>
      <c r="AX5" s="697"/>
    </row>
    <row r="6" spans="1:50" ht="39"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3.75" customHeight="1" x14ac:dyDescent="0.15">
      <c r="A7" s="802" t="s">
        <v>23</v>
      </c>
      <c r="B7" s="803"/>
      <c r="C7" s="803"/>
      <c r="D7" s="803"/>
      <c r="E7" s="803"/>
      <c r="F7" s="804"/>
      <c r="G7" s="805" t="s">
        <v>472</v>
      </c>
      <c r="H7" s="806"/>
      <c r="I7" s="806"/>
      <c r="J7" s="806"/>
      <c r="K7" s="806"/>
      <c r="L7" s="806"/>
      <c r="M7" s="806"/>
      <c r="N7" s="806"/>
      <c r="O7" s="806"/>
      <c r="P7" s="806"/>
      <c r="Q7" s="806"/>
      <c r="R7" s="806"/>
      <c r="S7" s="806"/>
      <c r="T7" s="806"/>
      <c r="U7" s="806"/>
      <c r="V7" s="806"/>
      <c r="W7" s="806"/>
      <c r="X7" s="807"/>
      <c r="Y7" s="373" t="s">
        <v>5</v>
      </c>
      <c r="Z7" s="264"/>
      <c r="AA7" s="264"/>
      <c r="AB7" s="264"/>
      <c r="AC7" s="264"/>
      <c r="AD7" s="374"/>
      <c r="AE7" s="363" t="s">
        <v>494</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343</v>
      </c>
      <c r="B8" s="803"/>
      <c r="C8" s="803"/>
      <c r="D8" s="803"/>
      <c r="E8" s="803"/>
      <c r="F8" s="804"/>
      <c r="G8" s="182" t="str">
        <f>入力規則等!A26</f>
        <v>国土強靱化施策</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15">
      <c r="A9" s="91" t="s">
        <v>24</v>
      </c>
      <c r="B9" s="92"/>
      <c r="C9" s="92"/>
      <c r="D9" s="92"/>
      <c r="E9" s="92"/>
      <c r="F9" s="92"/>
      <c r="G9" s="537" t="s">
        <v>495</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5" t="s">
        <v>30</v>
      </c>
      <c r="B10" s="716"/>
      <c r="C10" s="716"/>
      <c r="D10" s="716"/>
      <c r="E10" s="716"/>
      <c r="F10" s="716"/>
      <c r="G10" s="651" t="s">
        <v>489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15">
      <c r="A13" s="88"/>
      <c r="B13" s="89"/>
      <c r="C13" s="89"/>
      <c r="D13" s="89"/>
      <c r="E13" s="89"/>
      <c r="F13" s="90"/>
      <c r="G13" s="718" t="s">
        <v>7</v>
      </c>
      <c r="H13" s="719"/>
      <c r="I13" s="616" t="s">
        <v>8</v>
      </c>
      <c r="J13" s="617"/>
      <c r="K13" s="617"/>
      <c r="L13" s="617"/>
      <c r="M13" s="617"/>
      <c r="N13" s="617"/>
      <c r="O13" s="618"/>
      <c r="P13" s="171" t="s">
        <v>472</v>
      </c>
      <c r="Q13" s="172"/>
      <c r="R13" s="172"/>
      <c r="S13" s="172"/>
      <c r="T13" s="172"/>
      <c r="U13" s="172"/>
      <c r="V13" s="173"/>
      <c r="W13" s="171" t="s">
        <v>472</v>
      </c>
      <c r="X13" s="172"/>
      <c r="Y13" s="172"/>
      <c r="Z13" s="172"/>
      <c r="AA13" s="172"/>
      <c r="AB13" s="172"/>
      <c r="AC13" s="173"/>
      <c r="AD13" s="171" t="s">
        <v>472</v>
      </c>
      <c r="AE13" s="172"/>
      <c r="AF13" s="172"/>
      <c r="AG13" s="172"/>
      <c r="AH13" s="172"/>
      <c r="AI13" s="172"/>
      <c r="AJ13" s="173"/>
      <c r="AK13" s="171">
        <v>14</v>
      </c>
      <c r="AL13" s="172"/>
      <c r="AM13" s="172"/>
      <c r="AN13" s="172"/>
      <c r="AO13" s="172"/>
      <c r="AP13" s="172"/>
      <c r="AQ13" s="173"/>
      <c r="AR13" s="168"/>
      <c r="AS13" s="169"/>
      <c r="AT13" s="169"/>
      <c r="AU13" s="169"/>
      <c r="AV13" s="169"/>
      <c r="AW13" s="169"/>
      <c r="AX13" s="372"/>
    </row>
    <row r="14" spans="1:50" ht="21" customHeight="1" x14ac:dyDescent="0.15">
      <c r="A14" s="88"/>
      <c r="B14" s="89"/>
      <c r="C14" s="89"/>
      <c r="D14" s="89"/>
      <c r="E14" s="89"/>
      <c r="F14" s="90"/>
      <c r="G14" s="720"/>
      <c r="H14" s="721"/>
      <c r="I14" s="540" t="s">
        <v>9</v>
      </c>
      <c r="J14" s="607"/>
      <c r="K14" s="607"/>
      <c r="L14" s="607"/>
      <c r="M14" s="607"/>
      <c r="N14" s="607"/>
      <c r="O14" s="608"/>
      <c r="P14" s="171" t="s">
        <v>472</v>
      </c>
      <c r="Q14" s="172"/>
      <c r="R14" s="172"/>
      <c r="S14" s="172"/>
      <c r="T14" s="172"/>
      <c r="U14" s="172"/>
      <c r="V14" s="173"/>
      <c r="W14" s="171" t="s">
        <v>472</v>
      </c>
      <c r="X14" s="172"/>
      <c r="Y14" s="172"/>
      <c r="Z14" s="172"/>
      <c r="AA14" s="172"/>
      <c r="AB14" s="172"/>
      <c r="AC14" s="173"/>
      <c r="AD14" s="171" t="s">
        <v>472</v>
      </c>
      <c r="AE14" s="172"/>
      <c r="AF14" s="172"/>
      <c r="AG14" s="172"/>
      <c r="AH14" s="172"/>
      <c r="AI14" s="172"/>
      <c r="AJ14" s="173"/>
      <c r="AK14" s="171" t="s">
        <v>472</v>
      </c>
      <c r="AL14" s="172"/>
      <c r="AM14" s="172"/>
      <c r="AN14" s="172"/>
      <c r="AO14" s="172"/>
      <c r="AP14" s="172"/>
      <c r="AQ14" s="173"/>
      <c r="AR14" s="643"/>
      <c r="AS14" s="643"/>
      <c r="AT14" s="643"/>
      <c r="AU14" s="643"/>
      <c r="AV14" s="643"/>
      <c r="AW14" s="643"/>
      <c r="AX14" s="644"/>
    </row>
    <row r="15" spans="1:50" ht="21" customHeight="1" x14ac:dyDescent="0.15">
      <c r="A15" s="88"/>
      <c r="B15" s="89"/>
      <c r="C15" s="89"/>
      <c r="D15" s="89"/>
      <c r="E15" s="89"/>
      <c r="F15" s="90"/>
      <c r="G15" s="720"/>
      <c r="H15" s="721"/>
      <c r="I15" s="540" t="s">
        <v>51</v>
      </c>
      <c r="J15" s="541"/>
      <c r="K15" s="541"/>
      <c r="L15" s="541"/>
      <c r="M15" s="541"/>
      <c r="N15" s="541"/>
      <c r="O15" s="542"/>
      <c r="P15" s="171" t="s">
        <v>472</v>
      </c>
      <c r="Q15" s="172"/>
      <c r="R15" s="172"/>
      <c r="S15" s="172"/>
      <c r="T15" s="172"/>
      <c r="U15" s="172"/>
      <c r="V15" s="173"/>
      <c r="W15" s="171" t="s">
        <v>472</v>
      </c>
      <c r="X15" s="172"/>
      <c r="Y15" s="172"/>
      <c r="Z15" s="172"/>
      <c r="AA15" s="172"/>
      <c r="AB15" s="172"/>
      <c r="AC15" s="173"/>
      <c r="AD15" s="171" t="s">
        <v>472</v>
      </c>
      <c r="AE15" s="172"/>
      <c r="AF15" s="172"/>
      <c r="AG15" s="172"/>
      <c r="AH15" s="172"/>
      <c r="AI15" s="172"/>
      <c r="AJ15" s="173"/>
      <c r="AK15" s="171" t="s">
        <v>472</v>
      </c>
      <c r="AL15" s="172"/>
      <c r="AM15" s="172"/>
      <c r="AN15" s="172"/>
      <c r="AO15" s="172"/>
      <c r="AP15" s="172"/>
      <c r="AQ15" s="173"/>
      <c r="AR15" s="171"/>
      <c r="AS15" s="172"/>
      <c r="AT15" s="172"/>
      <c r="AU15" s="172"/>
      <c r="AV15" s="172"/>
      <c r="AW15" s="172"/>
      <c r="AX15" s="606"/>
    </row>
    <row r="16" spans="1:50" ht="21" customHeight="1" x14ac:dyDescent="0.15">
      <c r="A16" s="88"/>
      <c r="B16" s="89"/>
      <c r="C16" s="89"/>
      <c r="D16" s="89"/>
      <c r="E16" s="89"/>
      <c r="F16" s="90"/>
      <c r="G16" s="720"/>
      <c r="H16" s="721"/>
      <c r="I16" s="540" t="s">
        <v>52</v>
      </c>
      <c r="J16" s="541"/>
      <c r="K16" s="541"/>
      <c r="L16" s="541"/>
      <c r="M16" s="541"/>
      <c r="N16" s="541"/>
      <c r="O16" s="542"/>
      <c r="P16" s="171" t="s">
        <v>472</v>
      </c>
      <c r="Q16" s="172"/>
      <c r="R16" s="172"/>
      <c r="S16" s="172"/>
      <c r="T16" s="172"/>
      <c r="U16" s="172"/>
      <c r="V16" s="173"/>
      <c r="W16" s="171" t="s">
        <v>472</v>
      </c>
      <c r="X16" s="172"/>
      <c r="Y16" s="172"/>
      <c r="Z16" s="172"/>
      <c r="AA16" s="172"/>
      <c r="AB16" s="172"/>
      <c r="AC16" s="173"/>
      <c r="AD16" s="171" t="s">
        <v>472</v>
      </c>
      <c r="AE16" s="172"/>
      <c r="AF16" s="172"/>
      <c r="AG16" s="172"/>
      <c r="AH16" s="172"/>
      <c r="AI16" s="172"/>
      <c r="AJ16" s="173"/>
      <c r="AK16" s="171" t="s">
        <v>472</v>
      </c>
      <c r="AL16" s="172"/>
      <c r="AM16" s="172"/>
      <c r="AN16" s="172"/>
      <c r="AO16" s="172"/>
      <c r="AP16" s="172"/>
      <c r="AQ16" s="173"/>
      <c r="AR16" s="654"/>
      <c r="AS16" s="655"/>
      <c r="AT16" s="655"/>
      <c r="AU16" s="655"/>
      <c r="AV16" s="655"/>
      <c r="AW16" s="655"/>
      <c r="AX16" s="656"/>
    </row>
    <row r="17" spans="1:50" ht="24.75" customHeight="1" x14ac:dyDescent="0.15">
      <c r="A17" s="88"/>
      <c r="B17" s="89"/>
      <c r="C17" s="89"/>
      <c r="D17" s="89"/>
      <c r="E17" s="89"/>
      <c r="F17" s="90"/>
      <c r="G17" s="720"/>
      <c r="H17" s="721"/>
      <c r="I17" s="540" t="s">
        <v>50</v>
      </c>
      <c r="J17" s="607"/>
      <c r="K17" s="607"/>
      <c r="L17" s="607"/>
      <c r="M17" s="607"/>
      <c r="N17" s="607"/>
      <c r="O17" s="608"/>
      <c r="P17" s="171" t="s">
        <v>472</v>
      </c>
      <c r="Q17" s="172"/>
      <c r="R17" s="172"/>
      <c r="S17" s="172"/>
      <c r="T17" s="172"/>
      <c r="U17" s="172"/>
      <c r="V17" s="173"/>
      <c r="W17" s="171" t="s">
        <v>472</v>
      </c>
      <c r="X17" s="172"/>
      <c r="Y17" s="172"/>
      <c r="Z17" s="172"/>
      <c r="AA17" s="172"/>
      <c r="AB17" s="172"/>
      <c r="AC17" s="173"/>
      <c r="AD17" s="171" t="s">
        <v>472</v>
      </c>
      <c r="AE17" s="172"/>
      <c r="AF17" s="172"/>
      <c r="AG17" s="172"/>
      <c r="AH17" s="172"/>
      <c r="AI17" s="172"/>
      <c r="AJ17" s="173"/>
      <c r="AK17" s="171" t="s">
        <v>472</v>
      </c>
      <c r="AL17" s="172"/>
      <c r="AM17" s="172"/>
      <c r="AN17" s="172"/>
      <c r="AO17" s="172"/>
      <c r="AP17" s="172"/>
      <c r="AQ17" s="173"/>
      <c r="AR17" s="370"/>
      <c r="AS17" s="370"/>
      <c r="AT17" s="370"/>
      <c r="AU17" s="370"/>
      <c r="AV17" s="370"/>
      <c r="AW17" s="370"/>
      <c r="AX17" s="371"/>
    </row>
    <row r="18" spans="1:50" ht="24.75" customHeight="1" x14ac:dyDescent="0.15">
      <c r="A18" s="88"/>
      <c r="B18" s="89"/>
      <c r="C18" s="89"/>
      <c r="D18" s="89"/>
      <c r="E18" s="89"/>
      <c r="F18" s="90"/>
      <c r="G18" s="722"/>
      <c r="H18" s="723"/>
      <c r="I18" s="710" t="s">
        <v>21</v>
      </c>
      <c r="J18" s="711"/>
      <c r="K18" s="711"/>
      <c r="L18" s="711"/>
      <c r="M18" s="711"/>
      <c r="N18" s="711"/>
      <c r="O18" s="712"/>
      <c r="P18" s="192">
        <f>SUM(P13:V17)</f>
        <v>0</v>
      </c>
      <c r="Q18" s="193"/>
      <c r="R18" s="193"/>
      <c r="S18" s="193"/>
      <c r="T18" s="193"/>
      <c r="U18" s="193"/>
      <c r="V18" s="194"/>
      <c r="W18" s="192">
        <f>SUM(W13:AC17)</f>
        <v>0</v>
      </c>
      <c r="X18" s="193"/>
      <c r="Y18" s="193"/>
      <c r="Z18" s="193"/>
      <c r="AA18" s="193"/>
      <c r="AB18" s="193"/>
      <c r="AC18" s="194"/>
      <c r="AD18" s="192">
        <f>SUM(AD13:AJ17)</f>
        <v>0</v>
      </c>
      <c r="AE18" s="193"/>
      <c r="AF18" s="193"/>
      <c r="AG18" s="193"/>
      <c r="AH18" s="193"/>
      <c r="AI18" s="193"/>
      <c r="AJ18" s="194"/>
      <c r="AK18" s="192">
        <f>SUM(AK13:AQ17)</f>
        <v>14</v>
      </c>
      <c r="AL18" s="193"/>
      <c r="AM18" s="193"/>
      <c r="AN18" s="193"/>
      <c r="AO18" s="193"/>
      <c r="AP18" s="193"/>
      <c r="AQ18" s="194"/>
      <c r="AR18" s="192">
        <f>SUM(AR13:AX17)</f>
        <v>0</v>
      </c>
      <c r="AS18" s="193"/>
      <c r="AT18" s="193"/>
      <c r="AU18" s="193"/>
      <c r="AV18" s="193"/>
      <c r="AW18" s="193"/>
      <c r="AX18" s="496"/>
    </row>
    <row r="19" spans="1:50" ht="24.75" customHeight="1" x14ac:dyDescent="0.15">
      <c r="A19" s="88"/>
      <c r="B19" s="89"/>
      <c r="C19" s="89"/>
      <c r="D19" s="89"/>
      <c r="E19" s="89"/>
      <c r="F19" s="90"/>
      <c r="G19" s="493" t="s">
        <v>10</v>
      </c>
      <c r="H19" s="494"/>
      <c r="I19" s="494"/>
      <c r="J19" s="494"/>
      <c r="K19" s="494"/>
      <c r="L19" s="494"/>
      <c r="M19" s="494"/>
      <c r="N19" s="494"/>
      <c r="O19" s="494"/>
      <c r="P19" s="171"/>
      <c r="Q19" s="172"/>
      <c r="R19" s="172"/>
      <c r="S19" s="172"/>
      <c r="T19" s="172"/>
      <c r="U19" s="172"/>
      <c r="V19" s="173"/>
      <c r="W19" s="171"/>
      <c r="X19" s="172"/>
      <c r="Y19" s="172"/>
      <c r="Z19" s="172"/>
      <c r="AA19" s="172"/>
      <c r="AB19" s="172"/>
      <c r="AC19" s="173"/>
      <c r="AD19" s="171"/>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88"/>
      <c r="B20" s="89"/>
      <c r="C20" s="89"/>
      <c r="D20" s="89"/>
      <c r="E20" s="89"/>
      <c r="F20" s="90"/>
      <c r="G20" s="493" t="s">
        <v>11</v>
      </c>
      <c r="H20" s="494"/>
      <c r="I20" s="494"/>
      <c r="J20" s="494"/>
      <c r="K20" s="494"/>
      <c r="L20" s="494"/>
      <c r="M20" s="494"/>
      <c r="N20" s="494"/>
      <c r="O20" s="494"/>
      <c r="P20" s="498" t="str">
        <f>IF(P18=0, "-", SUM(P19)/P18)</f>
        <v>-</v>
      </c>
      <c r="Q20" s="498"/>
      <c r="R20" s="498"/>
      <c r="S20" s="498"/>
      <c r="T20" s="498"/>
      <c r="U20" s="498"/>
      <c r="V20" s="498"/>
      <c r="W20" s="498" t="str">
        <f t="shared" ref="W20" si="0">IF(W18=0, "-", SUM(W19)/W18)</f>
        <v>-</v>
      </c>
      <c r="X20" s="498"/>
      <c r="Y20" s="498"/>
      <c r="Z20" s="498"/>
      <c r="AA20" s="498"/>
      <c r="AB20" s="498"/>
      <c r="AC20" s="498"/>
      <c r="AD20" s="498" t="str">
        <f t="shared" ref="AD20" si="1">IF(AD18=0, "-", SUM(AD19)/AD18)</f>
        <v>-</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1"/>
      <c r="B21" s="92"/>
      <c r="C21" s="92"/>
      <c r="D21" s="92"/>
      <c r="E21" s="92"/>
      <c r="F21" s="93"/>
      <c r="G21" s="887" t="s">
        <v>428</v>
      </c>
      <c r="H21" s="888"/>
      <c r="I21" s="888"/>
      <c r="J21" s="888"/>
      <c r="K21" s="888"/>
      <c r="L21" s="888"/>
      <c r="M21" s="888"/>
      <c r="N21" s="888"/>
      <c r="O21" s="888"/>
      <c r="P21" s="498" t="str">
        <f>IF(P19=0, "-", SUM(P19)/SUM(P13,P14))</f>
        <v>-</v>
      </c>
      <c r="Q21" s="498"/>
      <c r="R21" s="498"/>
      <c r="S21" s="498"/>
      <c r="T21" s="498"/>
      <c r="U21" s="498"/>
      <c r="V21" s="498"/>
      <c r="W21" s="498" t="str">
        <f t="shared" ref="W21" si="2">IF(W19=0, "-", SUM(W19)/SUM(W13,W14))</f>
        <v>-</v>
      </c>
      <c r="X21" s="498"/>
      <c r="Y21" s="498"/>
      <c r="Z21" s="498"/>
      <c r="AA21" s="498"/>
      <c r="AB21" s="498"/>
      <c r="AC21" s="498"/>
      <c r="AD21" s="498" t="str">
        <f t="shared" ref="AD21" si="3">IF(AD19=0, "-", SUM(AD19)/SUM(AD13,AD14))</f>
        <v>-</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15">
      <c r="A23" s="151"/>
      <c r="B23" s="152"/>
      <c r="C23" s="152"/>
      <c r="D23" s="152"/>
      <c r="E23" s="152"/>
      <c r="F23" s="153"/>
      <c r="G23" s="133" t="s">
        <v>486</v>
      </c>
      <c r="H23" s="134"/>
      <c r="I23" s="134"/>
      <c r="J23" s="134"/>
      <c r="K23" s="134"/>
      <c r="L23" s="134"/>
      <c r="M23" s="134"/>
      <c r="N23" s="134"/>
      <c r="O23" s="135"/>
      <c r="P23" s="168">
        <v>13</v>
      </c>
      <c r="Q23" s="169"/>
      <c r="R23" s="169"/>
      <c r="S23" s="169"/>
      <c r="T23" s="169"/>
      <c r="U23" s="169"/>
      <c r="V23" s="170"/>
      <c r="W23" s="168"/>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6" t="s">
        <v>475</v>
      </c>
      <c r="H24" s="137"/>
      <c r="I24" s="137"/>
      <c r="J24" s="137"/>
      <c r="K24" s="137"/>
      <c r="L24" s="137"/>
      <c r="M24" s="137"/>
      <c r="N24" s="137"/>
      <c r="O24" s="138"/>
      <c r="P24" s="171">
        <v>0.7</v>
      </c>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6" t="s">
        <v>477</v>
      </c>
      <c r="H25" s="137"/>
      <c r="I25" s="137"/>
      <c r="J25" s="137"/>
      <c r="K25" s="137"/>
      <c r="L25" s="137"/>
      <c r="M25" s="137"/>
      <c r="N25" s="137"/>
      <c r="O25" s="138"/>
      <c r="P25" s="171">
        <v>0.4</v>
      </c>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6" t="s">
        <v>476</v>
      </c>
      <c r="H26" s="137"/>
      <c r="I26" s="137"/>
      <c r="J26" s="137"/>
      <c r="K26" s="137"/>
      <c r="L26" s="137"/>
      <c r="M26" s="137"/>
      <c r="N26" s="137"/>
      <c r="O26" s="138"/>
      <c r="P26" s="171">
        <v>0.3</v>
      </c>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409</v>
      </c>
      <c r="H28" s="143"/>
      <c r="I28" s="143"/>
      <c r="J28" s="143"/>
      <c r="K28" s="143"/>
      <c r="L28" s="143"/>
      <c r="M28" s="143"/>
      <c r="N28" s="143"/>
      <c r="O28" s="144"/>
      <c r="P28" s="192">
        <f>P29-SUM(P23:P27)</f>
        <v>-0.40000000000000036</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405</v>
      </c>
      <c r="H29" s="146"/>
      <c r="I29" s="146"/>
      <c r="J29" s="146"/>
      <c r="K29" s="146"/>
      <c r="L29" s="146"/>
      <c r="M29" s="146"/>
      <c r="N29" s="146"/>
      <c r="O29" s="147"/>
      <c r="P29" s="195">
        <f>AK13</f>
        <v>14</v>
      </c>
      <c r="Q29" s="196"/>
      <c r="R29" s="196"/>
      <c r="S29" s="196"/>
      <c r="T29" s="196"/>
      <c r="U29" s="196"/>
      <c r="V29" s="197"/>
      <c r="W29" s="195">
        <f>AR13</f>
        <v>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c r="AR31" s="187"/>
      <c r="AS31" s="118" t="s">
        <v>309</v>
      </c>
      <c r="AT31" s="119"/>
      <c r="AU31" s="254">
        <v>32</v>
      </c>
      <c r="AV31" s="254"/>
      <c r="AW31" s="357" t="s">
        <v>297</v>
      </c>
      <c r="AX31" s="358"/>
    </row>
    <row r="32" spans="1:50" ht="23.25" customHeight="1" x14ac:dyDescent="0.15">
      <c r="A32" s="525"/>
      <c r="B32" s="523"/>
      <c r="C32" s="523"/>
      <c r="D32" s="523"/>
      <c r="E32" s="523"/>
      <c r="F32" s="524"/>
      <c r="G32" s="499" t="s">
        <v>473</v>
      </c>
      <c r="H32" s="500"/>
      <c r="I32" s="500"/>
      <c r="J32" s="500"/>
      <c r="K32" s="500"/>
      <c r="L32" s="500"/>
      <c r="M32" s="500"/>
      <c r="N32" s="500"/>
      <c r="O32" s="501"/>
      <c r="P32" s="107" t="s">
        <v>497</v>
      </c>
      <c r="Q32" s="107"/>
      <c r="R32" s="107"/>
      <c r="S32" s="107"/>
      <c r="T32" s="107"/>
      <c r="U32" s="107"/>
      <c r="V32" s="107"/>
      <c r="W32" s="107"/>
      <c r="X32" s="201"/>
      <c r="Y32" s="324" t="s">
        <v>13</v>
      </c>
      <c r="Z32" s="508"/>
      <c r="AA32" s="509"/>
      <c r="AB32" s="480" t="s">
        <v>474</v>
      </c>
      <c r="AC32" s="480"/>
      <c r="AD32" s="480"/>
      <c r="AE32" s="337" t="s">
        <v>472</v>
      </c>
      <c r="AF32" s="338"/>
      <c r="AG32" s="338"/>
      <c r="AH32" s="338"/>
      <c r="AI32" s="337" t="s">
        <v>472</v>
      </c>
      <c r="AJ32" s="338"/>
      <c r="AK32" s="338"/>
      <c r="AL32" s="338"/>
      <c r="AM32" s="337" t="s">
        <v>500</v>
      </c>
      <c r="AN32" s="338"/>
      <c r="AO32" s="338"/>
      <c r="AP32" s="338"/>
      <c r="AQ32" s="178"/>
      <c r="AR32" s="179"/>
      <c r="AS32" s="179"/>
      <c r="AT32" s="180"/>
      <c r="AU32" s="338"/>
      <c r="AV32" s="338"/>
      <c r="AW32" s="338"/>
      <c r="AX32" s="354"/>
    </row>
    <row r="33" spans="1:50" ht="23.25"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474</v>
      </c>
      <c r="AC33" s="480"/>
      <c r="AD33" s="480"/>
      <c r="AE33" s="337" t="s">
        <v>472</v>
      </c>
      <c r="AF33" s="338"/>
      <c r="AG33" s="338"/>
      <c r="AH33" s="338"/>
      <c r="AI33" s="337" t="s">
        <v>472</v>
      </c>
      <c r="AJ33" s="338"/>
      <c r="AK33" s="338"/>
      <c r="AL33" s="338"/>
      <c r="AM33" s="337" t="s">
        <v>472</v>
      </c>
      <c r="AN33" s="338"/>
      <c r="AO33" s="338"/>
      <c r="AP33" s="338"/>
      <c r="AQ33" s="178"/>
      <c r="AR33" s="179"/>
      <c r="AS33" s="179"/>
      <c r="AT33" s="180"/>
      <c r="AU33" s="338">
        <v>50</v>
      </c>
      <c r="AV33" s="338"/>
      <c r="AW33" s="338"/>
      <c r="AX33" s="354"/>
    </row>
    <row r="34" spans="1:50" ht="23.25" customHeight="1" x14ac:dyDescent="0.15">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337" t="s">
        <v>472</v>
      </c>
      <c r="AF34" s="338"/>
      <c r="AG34" s="338"/>
      <c r="AH34" s="338"/>
      <c r="AI34" s="337" t="s">
        <v>472</v>
      </c>
      <c r="AJ34" s="338"/>
      <c r="AK34" s="338"/>
      <c r="AL34" s="338"/>
      <c r="AM34" s="337" t="s">
        <v>500</v>
      </c>
      <c r="AN34" s="338"/>
      <c r="AO34" s="338"/>
      <c r="AP34" s="338"/>
      <c r="AQ34" s="178"/>
      <c r="AR34" s="179"/>
      <c r="AS34" s="179"/>
      <c r="AT34" s="180"/>
      <c r="AU34" s="338"/>
      <c r="AV34" s="338"/>
      <c r="AW34" s="338"/>
      <c r="AX34" s="354"/>
    </row>
    <row r="35" spans="1:50" ht="23.25" customHeight="1" x14ac:dyDescent="0.15">
      <c r="A35" s="861" t="s">
        <v>457</v>
      </c>
      <c r="B35" s="862"/>
      <c r="C35" s="862"/>
      <c r="D35" s="862"/>
      <c r="E35" s="862"/>
      <c r="F35" s="863"/>
      <c r="G35" s="867" t="s">
        <v>496</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thickBot="1" x14ac:dyDescent="0.2">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15">
      <c r="A37" s="622" t="s">
        <v>422</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15">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15">
      <c r="A44" s="622" t="s">
        <v>422</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15">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22" t="s">
        <v>422</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15">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22" t="s">
        <v>422</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15">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hidden="1"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c r="AR66" s="254"/>
      <c r="AS66" s="931" t="s">
        <v>309</v>
      </c>
      <c r="AT66" s="932"/>
      <c r="AU66" s="254"/>
      <c r="AV66" s="254"/>
      <c r="AW66" s="931" t="s">
        <v>421</v>
      </c>
      <c r="AX66" s="946"/>
    </row>
    <row r="67" spans="1:50" ht="23.25" hidden="1" customHeight="1" x14ac:dyDescent="0.15">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6" t="s">
        <v>448</v>
      </c>
      <c r="AC69" s="856"/>
      <c r="AD69" s="856"/>
      <c r="AE69" s="858"/>
      <c r="AF69" s="859"/>
      <c r="AG69" s="859"/>
      <c r="AH69" s="859"/>
      <c r="AI69" s="858"/>
      <c r="AJ69" s="859"/>
      <c r="AK69" s="859"/>
      <c r="AL69" s="859"/>
      <c r="AM69" s="858"/>
      <c r="AN69" s="859"/>
      <c r="AO69" s="859"/>
      <c r="AP69" s="859"/>
      <c r="AQ69" s="337"/>
      <c r="AR69" s="338"/>
      <c r="AS69" s="338"/>
      <c r="AT69" s="339"/>
      <c r="AU69" s="338"/>
      <c r="AV69" s="338"/>
      <c r="AW69" s="338"/>
      <c r="AX69" s="354"/>
    </row>
    <row r="70" spans="1:50" ht="23.25" hidden="1" customHeight="1" x14ac:dyDescent="0.15">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6" t="s">
        <v>448</v>
      </c>
      <c r="AC72" s="856"/>
      <c r="AD72" s="856"/>
      <c r="AE72" s="858"/>
      <c r="AF72" s="859"/>
      <c r="AG72" s="859"/>
      <c r="AH72" s="859"/>
      <c r="AI72" s="858"/>
      <c r="AJ72" s="859"/>
      <c r="AK72" s="859"/>
      <c r="AL72" s="859"/>
      <c r="AM72" s="858"/>
      <c r="AN72" s="859"/>
      <c r="AO72" s="859"/>
      <c r="AP72" s="859"/>
      <c r="AQ72" s="337"/>
      <c r="AR72" s="338"/>
      <c r="AS72" s="338"/>
      <c r="AT72" s="339"/>
      <c r="AU72" s="338"/>
      <c r="AV72" s="338"/>
      <c r="AW72" s="338"/>
      <c r="AX72" s="354"/>
    </row>
    <row r="73" spans="1:50" ht="18.75" hidden="1" customHeight="1" x14ac:dyDescent="0.15">
      <c r="A73" s="813" t="s">
        <v>423</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15">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15">
      <c r="A75" s="816"/>
      <c r="B75" s="817"/>
      <c r="C75" s="817"/>
      <c r="D75" s="817"/>
      <c r="E75" s="817"/>
      <c r="F75" s="818"/>
      <c r="G75" s="759"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6"/>
      <c r="B77" s="817"/>
      <c r="C77" s="817"/>
      <c r="D77" s="817"/>
      <c r="E77" s="817"/>
      <c r="F77" s="818"/>
      <c r="G77" s="761"/>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5" t="s">
        <v>460</v>
      </c>
      <c r="B78" s="876"/>
      <c r="C78" s="876"/>
      <c r="D78" s="876"/>
      <c r="E78" s="873" t="s">
        <v>388</v>
      </c>
      <c r="F78" s="874"/>
      <c r="G78" s="49" t="s">
        <v>319</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x14ac:dyDescent="0.1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hidden="1" customHeight="1" x14ac:dyDescent="0.15">
      <c r="A80" s="477" t="s">
        <v>266</v>
      </c>
      <c r="B80" s="821" t="s">
        <v>414</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15">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07"/>
      <c r="I87" s="107"/>
      <c r="J87" s="107"/>
      <c r="K87" s="107"/>
      <c r="L87" s="107"/>
      <c r="M87" s="107"/>
      <c r="N87" s="107"/>
      <c r="O87" s="201"/>
      <c r="P87" s="107"/>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07"/>
      <c r="I92" s="107"/>
      <c r="J92" s="107"/>
      <c r="K92" s="107"/>
      <c r="L92" s="107"/>
      <c r="M92" s="107"/>
      <c r="N92" s="107"/>
      <c r="O92" s="201"/>
      <c r="P92" s="107"/>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15">
      <c r="A97" s="478"/>
      <c r="B97" s="511"/>
      <c r="C97" s="511"/>
      <c r="D97" s="511"/>
      <c r="E97" s="511"/>
      <c r="F97" s="512"/>
      <c r="G97" s="200"/>
      <c r="H97" s="107"/>
      <c r="I97" s="107"/>
      <c r="J97" s="107"/>
      <c r="K97" s="107"/>
      <c r="L97" s="107"/>
      <c r="M97" s="107"/>
      <c r="N97" s="107"/>
      <c r="O97" s="201"/>
      <c r="P97" s="107"/>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23.25" customHeight="1" x14ac:dyDescent="0.15">
      <c r="A101" s="459"/>
      <c r="B101" s="460"/>
      <c r="C101" s="460"/>
      <c r="D101" s="460"/>
      <c r="E101" s="460"/>
      <c r="F101" s="461"/>
      <c r="G101" s="107" t="s">
        <v>487</v>
      </c>
      <c r="H101" s="107"/>
      <c r="I101" s="107"/>
      <c r="J101" s="107"/>
      <c r="K101" s="107"/>
      <c r="L101" s="107"/>
      <c r="M101" s="107"/>
      <c r="N101" s="107"/>
      <c r="O101" s="107"/>
      <c r="P101" s="107"/>
      <c r="Q101" s="107"/>
      <c r="R101" s="107"/>
      <c r="S101" s="107"/>
      <c r="T101" s="107"/>
      <c r="U101" s="107"/>
      <c r="V101" s="107"/>
      <c r="W101" s="107"/>
      <c r="X101" s="201"/>
      <c r="Y101" s="800" t="s">
        <v>55</v>
      </c>
      <c r="Z101" s="691"/>
      <c r="AA101" s="692"/>
      <c r="AB101" s="510" t="s">
        <v>478</v>
      </c>
      <c r="AC101" s="510"/>
      <c r="AD101" s="510"/>
      <c r="AE101" s="337" t="s">
        <v>472</v>
      </c>
      <c r="AF101" s="338"/>
      <c r="AG101" s="338"/>
      <c r="AH101" s="339"/>
      <c r="AI101" s="337" t="s">
        <v>472</v>
      </c>
      <c r="AJ101" s="338"/>
      <c r="AK101" s="338"/>
      <c r="AL101" s="339"/>
      <c r="AM101" s="337" t="s">
        <v>472</v>
      </c>
      <c r="AN101" s="338"/>
      <c r="AO101" s="338"/>
      <c r="AP101" s="339"/>
      <c r="AQ101" s="337"/>
      <c r="AR101" s="338"/>
      <c r="AS101" s="338"/>
      <c r="AT101" s="339"/>
      <c r="AU101" s="338"/>
      <c r="AV101" s="338"/>
      <c r="AW101" s="338"/>
      <c r="AX101" s="354"/>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10" t="s">
        <v>478</v>
      </c>
      <c r="AC102" s="510"/>
      <c r="AD102" s="510"/>
      <c r="AE102" s="314" t="s">
        <v>472</v>
      </c>
      <c r="AF102" s="314"/>
      <c r="AG102" s="314"/>
      <c r="AH102" s="314"/>
      <c r="AI102" s="314" t="s">
        <v>472</v>
      </c>
      <c r="AJ102" s="314"/>
      <c r="AK102" s="314"/>
      <c r="AL102" s="314"/>
      <c r="AM102" s="314" t="s">
        <v>472</v>
      </c>
      <c r="AN102" s="314"/>
      <c r="AO102" s="314"/>
      <c r="AP102" s="314"/>
      <c r="AQ102" s="858">
        <v>1</v>
      </c>
      <c r="AR102" s="859"/>
      <c r="AS102" s="859"/>
      <c r="AT102" s="860"/>
      <c r="AU102" s="338"/>
      <c r="AV102" s="338"/>
      <c r="AW102" s="338"/>
      <c r="AX102" s="354"/>
    </row>
    <row r="103" spans="1:60" ht="31.5" hidden="1" customHeight="1" x14ac:dyDescent="0.15">
      <c r="A103" s="456" t="s">
        <v>424</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7"/>
      <c r="AU103" s="344" t="s">
        <v>426</v>
      </c>
      <c r="AV103" s="345"/>
      <c r="AW103" s="345"/>
      <c r="AX103" s="346"/>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8"/>
      <c r="AV105" s="859"/>
      <c r="AW105" s="859"/>
      <c r="AX105" s="860"/>
    </row>
    <row r="106" spans="1:60" ht="31.5" hidden="1" customHeight="1" x14ac:dyDescent="0.15">
      <c r="A106" s="456" t="s">
        <v>424</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7"/>
      <c r="AU106" s="344" t="s">
        <v>426</v>
      </c>
      <c r="AV106" s="345"/>
      <c r="AW106" s="345"/>
      <c r="AX106" s="346"/>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hidden="1" customHeight="1" x14ac:dyDescent="0.15">
      <c r="A109" s="456" t="s">
        <v>424</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7"/>
      <c r="AU109" s="344" t="s">
        <v>426</v>
      </c>
      <c r="AV109" s="345"/>
      <c r="AW109" s="345"/>
      <c r="AX109" s="346"/>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8"/>
      <c r="AV111" s="859"/>
      <c r="AW111" s="859"/>
      <c r="AX111" s="860"/>
    </row>
    <row r="112" spans="1:60" ht="31.5" hidden="1" customHeight="1" x14ac:dyDescent="0.15">
      <c r="A112" s="456" t="s">
        <v>424</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15">
      <c r="A116" s="260"/>
      <c r="B116" s="261"/>
      <c r="C116" s="261"/>
      <c r="D116" s="261"/>
      <c r="E116" s="261"/>
      <c r="F116" s="262"/>
      <c r="G116" s="290" t="s">
        <v>488</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499</v>
      </c>
      <c r="AC116" s="269"/>
      <c r="AD116" s="270"/>
      <c r="AE116" s="314" t="s">
        <v>472</v>
      </c>
      <c r="AF116" s="314"/>
      <c r="AG116" s="314"/>
      <c r="AH116" s="314"/>
      <c r="AI116" s="314" t="s">
        <v>472</v>
      </c>
      <c r="AJ116" s="314"/>
      <c r="AK116" s="314"/>
      <c r="AL116" s="314"/>
      <c r="AM116" s="314" t="s">
        <v>472</v>
      </c>
      <c r="AN116" s="314"/>
      <c r="AO116" s="314"/>
      <c r="AP116" s="314"/>
      <c r="AQ116" s="337"/>
      <c r="AR116" s="338"/>
      <c r="AS116" s="338"/>
      <c r="AT116" s="338"/>
      <c r="AU116" s="338"/>
      <c r="AV116" s="338"/>
      <c r="AW116" s="338"/>
      <c r="AX116" s="354"/>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498</v>
      </c>
      <c r="AC117" s="328"/>
      <c r="AD117" s="329"/>
      <c r="AE117" s="274" t="s">
        <v>472</v>
      </c>
      <c r="AF117" s="274"/>
      <c r="AG117" s="274"/>
      <c r="AH117" s="274"/>
      <c r="AI117" s="274" t="s">
        <v>472</v>
      </c>
      <c r="AJ117" s="274"/>
      <c r="AK117" s="274"/>
      <c r="AL117" s="274"/>
      <c r="AM117" s="274" t="s">
        <v>472</v>
      </c>
      <c r="AN117" s="274"/>
      <c r="AO117" s="274"/>
      <c r="AP117" s="274"/>
      <c r="AQ117" s="274"/>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15">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15">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15">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15">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35.1" customHeight="1" x14ac:dyDescent="0.15">
      <c r="A130" s="990" t="s">
        <v>323</v>
      </c>
      <c r="B130" s="988"/>
      <c r="C130" s="987" t="s">
        <v>320</v>
      </c>
      <c r="D130" s="988"/>
      <c r="E130" s="276" t="s">
        <v>353</v>
      </c>
      <c r="F130" s="277"/>
      <c r="G130" s="278"/>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35.1" customHeight="1" x14ac:dyDescent="0.15">
      <c r="A131" s="991"/>
      <c r="B131" s="225"/>
      <c r="C131" s="224"/>
      <c r="D131" s="225"/>
      <c r="E131" s="211" t="s">
        <v>352</v>
      </c>
      <c r="F131" s="212"/>
      <c r="G131" s="205"/>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1"/>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1"/>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c r="AR133" s="254"/>
      <c r="AS133" s="118" t="s">
        <v>309</v>
      </c>
      <c r="AT133" s="119"/>
      <c r="AU133" s="187"/>
      <c r="AV133" s="187"/>
      <c r="AW133" s="118" t="s">
        <v>297</v>
      </c>
      <c r="AX133" s="199"/>
    </row>
    <row r="134" spans="1:50" ht="20.100000000000001" customHeight="1" x14ac:dyDescent="0.15">
      <c r="A134" s="991"/>
      <c r="B134" s="225"/>
      <c r="C134" s="224"/>
      <c r="D134" s="225"/>
      <c r="E134" s="224"/>
      <c r="F134" s="286"/>
      <c r="G134" s="200"/>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c r="AC134" s="177"/>
      <c r="AD134" s="177"/>
      <c r="AE134" s="255"/>
      <c r="AF134" s="179"/>
      <c r="AG134" s="179"/>
      <c r="AH134" s="179"/>
      <c r="AI134" s="255"/>
      <c r="AJ134" s="179"/>
      <c r="AK134" s="179"/>
      <c r="AL134" s="179"/>
      <c r="AM134" s="255"/>
      <c r="AN134" s="179"/>
      <c r="AO134" s="179"/>
      <c r="AP134" s="179"/>
      <c r="AQ134" s="255"/>
      <c r="AR134" s="179"/>
      <c r="AS134" s="179"/>
      <c r="AT134" s="179"/>
      <c r="AU134" s="255"/>
      <c r="AV134" s="179"/>
      <c r="AW134" s="179"/>
      <c r="AX134" s="181"/>
    </row>
    <row r="135" spans="1:50" ht="20.100000000000001" customHeight="1" x14ac:dyDescent="0.15">
      <c r="A135" s="991"/>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c r="AC135" s="191"/>
      <c r="AD135" s="191"/>
      <c r="AE135" s="255"/>
      <c r="AF135" s="179"/>
      <c r="AG135" s="179"/>
      <c r="AH135" s="179"/>
      <c r="AI135" s="255"/>
      <c r="AJ135" s="179"/>
      <c r="AK135" s="179"/>
      <c r="AL135" s="179"/>
      <c r="AM135" s="255"/>
      <c r="AN135" s="179"/>
      <c r="AO135" s="179"/>
      <c r="AP135" s="179"/>
      <c r="AQ135" s="255"/>
      <c r="AR135" s="179"/>
      <c r="AS135" s="179"/>
      <c r="AT135" s="179"/>
      <c r="AU135" s="255"/>
      <c r="AV135" s="179"/>
      <c r="AW135" s="179"/>
      <c r="AX135" s="181"/>
    </row>
    <row r="136" spans="1:50" ht="18.75" hidden="1" customHeight="1" x14ac:dyDescent="0.15">
      <c r="A136" s="991"/>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1"/>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15">
      <c r="A138" s="991"/>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91"/>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91"/>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1"/>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15">
      <c r="A142" s="991"/>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1"/>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1"/>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1"/>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15">
      <c r="A146" s="991"/>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1"/>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1"/>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1"/>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15">
      <c r="A150" s="991"/>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1"/>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1"/>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x14ac:dyDescent="0.15">
      <c r="A153" s="991"/>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991"/>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1"/>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1"/>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1"/>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4"/>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1"/>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5"/>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1"/>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1"/>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1"/>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1"/>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1"/>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4"/>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5"/>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1"/>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1"/>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1"/>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1"/>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1"/>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4"/>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5"/>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1"/>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1"/>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1"/>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1"/>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1"/>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4"/>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5"/>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1"/>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1"/>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1"/>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1"/>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1"/>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4"/>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5"/>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0.100000000000001" customHeight="1" x14ac:dyDescent="0.15">
      <c r="A188" s="991"/>
      <c r="B188" s="225"/>
      <c r="C188" s="224"/>
      <c r="D188" s="225"/>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0.100000000000001" customHeight="1" x14ac:dyDescent="0.15">
      <c r="A189" s="991"/>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91"/>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1"/>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1"/>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1"/>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15">
      <c r="A194" s="991"/>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1"/>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1"/>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1"/>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15">
      <c r="A198" s="991"/>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1"/>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1"/>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1"/>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15">
      <c r="A202" s="991"/>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1"/>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1"/>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1"/>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15">
      <c r="A206" s="991"/>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1"/>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1"/>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1"/>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15">
      <c r="A210" s="991"/>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1"/>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1"/>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x14ac:dyDescent="0.15">
      <c r="A213" s="991"/>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991"/>
      <c r="B214" s="225"/>
      <c r="C214" s="224"/>
      <c r="D214" s="225"/>
      <c r="E214" s="224"/>
      <c r="F214" s="286"/>
      <c r="G214" s="200"/>
      <c r="H214" s="107"/>
      <c r="I214" s="107"/>
      <c r="J214" s="107"/>
      <c r="K214" s="107"/>
      <c r="L214" s="107"/>
      <c r="M214" s="107"/>
      <c r="N214" s="107"/>
      <c r="O214" s="107"/>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1"/>
      <c r="B215" s="225"/>
      <c r="C215" s="224"/>
      <c r="D215" s="225"/>
      <c r="E215" s="224"/>
      <c r="F215" s="286"/>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1"/>
      <c r="B216" s="225"/>
      <c r="C216" s="224"/>
      <c r="D216" s="225"/>
      <c r="E216" s="224"/>
      <c r="F216" s="286"/>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1"/>
      <c r="B217" s="225"/>
      <c r="C217" s="224"/>
      <c r="D217" s="225"/>
      <c r="E217" s="224"/>
      <c r="F217" s="286"/>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5"/>
      <c r="C218" s="224"/>
      <c r="D218" s="225"/>
      <c r="E218" s="224"/>
      <c r="F218" s="286"/>
      <c r="G218" s="205"/>
      <c r="H218" s="110"/>
      <c r="I218" s="110"/>
      <c r="J218" s="110"/>
      <c r="K218" s="110"/>
      <c r="L218" s="110"/>
      <c r="M218" s="110"/>
      <c r="N218" s="110"/>
      <c r="O218" s="110"/>
      <c r="P218" s="206"/>
      <c r="Q218" s="984"/>
      <c r="R218" s="985"/>
      <c r="S218" s="985"/>
      <c r="T218" s="985"/>
      <c r="U218" s="985"/>
      <c r="V218" s="985"/>
      <c r="W218" s="985"/>
      <c r="X218" s="985"/>
      <c r="Y218" s="985"/>
      <c r="Z218" s="985"/>
      <c r="AA218" s="986"/>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1"/>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1"/>
      <c r="B221" s="225"/>
      <c r="C221" s="224"/>
      <c r="D221" s="225"/>
      <c r="E221" s="224"/>
      <c r="F221" s="286"/>
      <c r="G221" s="200"/>
      <c r="H221" s="107"/>
      <c r="I221" s="107"/>
      <c r="J221" s="107"/>
      <c r="K221" s="107"/>
      <c r="L221" s="107"/>
      <c r="M221" s="107"/>
      <c r="N221" s="107"/>
      <c r="O221" s="107"/>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1"/>
      <c r="B222" s="225"/>
      <c r="C222" s="224"/>
      <c r="D222" s="225"/>
      <c r="E222" s="224"/>
      <c r="F222" s="286"/>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1"/>
      <c r="B223" s="225"/>
      <c r="C223" s="224"/>
      <c r="D223" s="225"/>
      <c r="E223" s="224"/>
      <c r="F223" s="286"/>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1"/>
      <c r="B224" s="225"/>
      <c r="C224" s="224"/>
      <c r="D224" s="225"/>
      <c r="E224" s="224"/>
      <c r="F224" s="286"/>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5"/>
      <c r="C225" s="224"/>
      <c r="D225" s="225"/>
      <c r="E225" s="224"/>
      <c r="F225" s="286"/>
      <c r="G225" s="205"/>
      <c r="H225" s="110"/>
      <c r="I225" s="110"/>
      <c r="J225" s="110"/>
      <c r="K225" s="110"/>
      <c r="L225" s="110"/>
      <c r="M225" s="110"/>
      <c r="N225" s="110"/>
      <c r="O225" s="110"/>
      <c r="P225" s="206"/>
      <c r="Q225" s="984"/>
      <c r="R225" s="985"/>
      <c r="S225" s="985"/>
      <c r="T225" s="985"/>
      <c r="U225" s="985"/>
      <c r="V225" s="985"/>
      <c r="W225" s="985"/>
      <c r="X225" s="985"/>
      <c r="Y225" s="985"/>
      <c r="Z225" s="985"/>
      <c r="AA225" s="986"/>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1"/>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1"/>
      <c r="B228" s="225"/>
      <c r="C228" s="224"/>
      <c r="D228" s="225"/>
      <c r="E228" s="224"/>
      <c r="F228" s="286"/>
      <c r="G228" s="200"/>
      <c r="H228" s="107"/>
      <c r="I228" s="107"/>
      <c r="J228" s="107"/>
      <c r="K228" s="107"/>
      <c r="L228" s="107"/>
      <c r="M228" s="107"/>
      <c r="N228" s="107"/>
      <c r="O228" s="107"/>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1"/>
      <c r="B229" s="225"/>
      <c r="C229" s="224"/>
      <c r="D229" s="225"/>
      <c r="E229" s="224"/>
      <c r="F229" s="286"/>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1"/>
      <c r="B230" s="225"/>
      <c r="C230" s="224"/>
      <c r="D230" s="225"/>
      <c r="E230" s="224"/>
      <c r="F230" s="286"/>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1"/>
      <c r="B231" s="225"/>
      <c r="C231" s="224"/>
      <c r="D231" s="225"/>
      <c r="E231" s="224"/>
      <c r="F231" s="286"/>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5"/>
      <c r="C232" s="224"/>
      <c r="D232" s="225"/>
      <c r="E232" s="224"/>
      <c r="F232" s="286"/>
      <c r="G232" s="205"/>
      <c r="H232" s="110"/>
      <c r="I232" s="110"/>
      <c r="J232" s="110"/>
      <c r="K232" s="110"/>
      <c r="L232" s="110"/>
      <c r="M232" s="110"/>
      <c r="N232" s="110"/>
      <c r="O232" s="110"/>
      <c r="P232" s="206"/>
      <c r="Q232" s="984"/>
      <c r="R232" s="985"/>
      <c r="S232" s="985"/>
      <c r="T232" s="985"/>
      <c r="U232" s="985"/>
      <c r="V232" s="985"/>
      <c r="W232" s="985"/>
      <c r="X232" s="985"/>
      <c r="Y232" s="985"/>
      <c r="Z232" s="985"/>
      <c r="AA232" s="986"/>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1"/>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1"/>
      <c r="B235" s="225"/>
      <c r="C235" s="224"/>
      <c r="D235" s="225"/>
      <c r="E235" s="224"/>
      <c r="F235" s="286"/>
      <c r="G235" s="200"/>
      <c r="H235" s="107"/>
      <c r="I235" s="107"/>
      <c r="J235" s="107"/>
      <c r="K235" s="107"/>
      <c r="L235" s="107"/>
      <c r="M235" s="107"/>
      <c r="N235" s="107"/>
      <c r="O235" s="107"/>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1"/>
      <c r="B236" s="225"/>
      <c r="C236" s="224"/>
      <c r="D236" s="225"/>
      <c r="E236" s="224"/>
      <c r="F236" s="286"/>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1"/>
      <c r="B237" s="225"/>
      <c r="C237" s="224"/>
      <c r="D237" s="225"/>
      <c r="E237" s="224"/>
      <c r="F237" s="286"/>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1"/>
      <c r="B238" s="225"/>
      <c r="C238" s="224"/>
      <c r="D238" s="225"/>
      <c r="E238" s="224"/>
      <c r="F238" s="286"/>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5"/>
      <c r="C239" s="224"/>
      <c r="D239" s="225"/>
      <c r="E239" s="224"/>
      <c r="F239" s="286"/>
      <c r="G239" s="205"/>
      <c r="H239" s="110"/>
      <c r="I239" s="110"/>
      <c r="J239" s="110"/>
      <c r="K239" s="110"/>
      <c r="L239" s="110"/>
      <c r="M239" s="110"/>
      <c r="N239" s="110"/>
      <c r="O239" s="110"/>
      <c r="P239" s="206"/>
      <c r="Q239" s="984"/>
      <c r="R239" s="985"/>
      <c r="S239" s="985"/>
      <c r="T239" s="985"/>
      <c r="U239" s="985"/>
      <c r="V239" s="985"/>
      <c r="W239" s="985"/>
      <c r="X239" s="985"/>
      <c r="Y239" s="985"/>
      <c r="Z239" s="985"/>
      <c r="AA239" s="986"/>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1"/>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1"/>
      <c r="B242" s="225"/>
      <c r="C242" s="224"/>
      <c r="D242" s="225"/>
      <c r="E242" s="224"/>
      <c r="F242" s="286"/>
      <c r="G242" s="200"/>
      <c r="H242" s="107"/>
      <c r="I242" s="107"/>
      <c r="J242" s="107"/>
      <c r="K242" s="107"/>
      <c r="L242" s="107"/>
      <c r="M242" s="107"/>
      <c r="N242" s="107"/>
      <c r="O242" s="107"/>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1"/>
      <c r="B243" s="225"/>
      <c r="C243" s="224"/>
      <c r="D243" s="225"/>
      <c r="E243" s="224"/>
      <c r="F243" s="286"/>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1"/>
      <c r="B244" s="225"/>
      <c r="C244" s="224"/>
      <c r="D244" s="225"/>
      <c r="E244" s="224"/>
      <c r="F244" s="286"/>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1"/>
      <c r="B245" s="225"/>
      <c r="C245" s="224"/>
      <c r="D245" s="225"/>
      <c r="E245" s="224"/>
      <c r="F245" s="286"/>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5"/>
      <c r="C246" s="224"/>
      <c r="D246" s="225"/>
      <c r="E246" s="287"/>
      <c r="F246" s="288"/>
      <c r="G246" s="205"/>
      <c r="H246" s="110"/>
      <c r="I246" s="110"/>
      <c r="J246" s="110"/>
      <c r="K246" s="110"/>
      <c r="L246" s="110"/>
      <c r="M246" s="110"/>
      <c r="N246" s="110"/>
      <c r="O246" s="110"/>
      <c r="P246" s="206"/>
      <c r="Q246" s="984"/>
      <c r="R246" s="985"/>
      <c r="S246" s="985"/>
      <c r="T246" s="985"/>
      <c r="U246" s="985"/>
      <c r="V246" s="985"/>
      <c r="W246" s="985"/>
      <c r="X246" s="985"/>
      <c r="Y246" s="985"/>
      <c r="Z246" s="985"/>
      <c r="AA246" s="986"/>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91"/>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1"/>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1"/>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1"/>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15">
      <c r="A254" s="991"/>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1"/>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1"/>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1"/>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15">
      <c r="A258" s="991"/>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1"/>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1"/>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1"/>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15">
      <c r="A262" s="991"/>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1"/>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1"/>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15">
      <c r="A265" s="991"/>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15">
      <c r="A266" s="991"/>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1"/>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1"/>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1"/>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15">
      <c r="A270" s="991"/>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1"/>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1"/>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x14ac:dyDescent="0.15">
      <c r="A273" s="991"/>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991"/>
      <c r="B274" s="225"/>
      <c r="C274" s="224"/>
      <c r="D274" s="225"/>
      <c r="E274" s="224"/>
      <c r="F274" s="286"/>
      <c r="G274" s="200"/>
      <c r="H274" s="107"/>
      <c r="I274" s="107"/>
      <c r="J274" s="107"/>
      <c r="K274" s="107"/>
      <c r="L274" s="107"/>
      <c r="M274" s="107"/>
      <c r="N274" s="107"/>
      <c r="O274" s="107"/>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1"/>
      <c r="B275" s="225"/>
      <c r="C275" s="224"/>
      <c r="D275" s="225"/>
      <c r="E275" s="224"/>
      <c r="F275" s="286"/>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1"/>
      <c r="B276" s="225"/>
      <c r="C276" s="224"/>
      <c r="D276" s="225"/>
      <c r="E276" s="224"/>
      <c r="F276" s="286"/>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1"/>
      <c r="B277" s="225"/>
      <c r="C277" s="224"/>
      <c r="D277" s="225"/>
      <c r="E277" s="224"/>
      <c r="F277" s="286"/>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5"/>
      <c r="C278" s="224"/>
      <c r="D278" s="225"/>
      <c r="E278" s="224"/>
      <c r="F278" s="286"/>
      <c r="G278" s="205"/>
      <c r="H278" s="110"/>
      <c r="I278" s="110"/>
      <c r="J278" s="110"/>
      <c r="K278" s="110"/>
      <c r="L278" s="110"/>
      <c r="M278" s="110"/>
      <c r="N278" s="110"/>
      <c r="O278" s="110"/>
      <c r="P278" s="206"/>
      <c r="Q278" s="984"/>
      <c r="R278" s="985"/>
      <c r="S278" s="985"/>
      <c r="T278" s="985"/>
      <c r="U278" s="985"/>
      <c r="V278" s="985"/>
      <c r="W278" s="985"/>
      <c r="X278" s="985"/>
      <c r="Y278" s="985"/>
      <c r="Z278" s="985"/>
      <c r="AA278" s="986"/>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1"/>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1"/>
      <c r="B281" s="225"/>
      <c r="C281" s="224"/>
      <c r="D281" s="225"/>
      <c r="E281" s="224"/>
      <c r="F281" s="286"/>
      <c r="G281" s="200"/>
      <c r="H281" s="107"/>
      <c r="I281" s="107"/>
      <c r="J281" s="107"/>
      <c r="K281" s="107"/>
      <c r="L281" s="107"/>
      <c r="M281" s="107"/>
      <c r="N281" s="107"/>
      <c r="O281" s="107"/>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1"/>
      <c r="B282" s="225"/>
      <c r="C282" s="224"/>
      <c r="D282" s="225"/>
      <c r="E282" s="224"/>
      <c r="F282" s="286"/>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1"/>
      <c r="B283" s="225"/>
      <c r="C283" s="224"/>
      <c r="D283" s="225"/>
      <c r="E283" s="224"/>
      <c r="F283" s="286"/>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1"/>
      <c r="B284" s="225"/>
      <c r="C284" s="224"/>
      <c r="D284" s="225"/>
      <c r="E284" s="224"/>
      <c r="F284" s="286"/>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5"/>
      <c r="C285" s="224"/>
      <c r="D285" s="225"/>
      <c r="E285" s="224"/>
      <c r="F285" s="286"/>
      <c r="G285" s="205"/>
      <c r="H285" s="110"/>
      <c r="I285" s="110"/>
      <c r="J285" s="110"/>
      <c r="K285" s="110"/>
      <c r="L285" s="110"/>
      <c r="M285" s="110"/>
      <c r="N285" s="110"/>
      <c r="O285" s="110"/>
      <c r="P285" s="206"/>
      <c r="Q285" s="984"/>
      <c r="R285" s="985"/>
      <c r="S285" s="985"/>
      <c r="T285" s="985"/>
      <c r="U285" s="985"/>
      <c r="V285" s="985"/>
      <c r="W285" s="985"/>
      <c r="X285" s="985"/>
      <c r="Y285" s="985"/>
      <c r="Z285" s="985"/>
      <c r="AA285" s="986"/>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1"/>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1"/>
      <c r="B288" s="225"/>
      <c r="C288" s="224"/>
      <c r="D288" s="225"/>
      <c r="E288" s="224"/>
      <c r="F288" s="286"/>
      <c r="G288" s="200"/>
      <c r="H288" s="107"/>
      <c r="I288" s="107"/>
      <c r="J288" s="107"/>
      <c r="K288" s="107"/>
      <c r="L288" s="107"/>
      <c r="M288" s="107"/>
      <c r="N288" s="107"/>
      <c r="O288" s="107"/>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1"/>
      <c r="B289" s="225"/>
      <c r="C289" s="224"/>
      <c r="D289" s="225"/>
      <c r="E289" s="224"/>
      <c r="F289" s="286"/>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1"/>
      <c r="B290" s="225"/>
      <c r="C290" s="224"/>
      <c r="D290" s="225"/>
      <c r="E290" s="224"/>
      <c r="F290" s="286"/>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1"/>
      <c r="B291" s="225"/>
      <c r="C291" s="224"/>
      <c r="D291" s="225"/>
      <c r="E291" s="224"/>
      <c r="F291" s="286"/>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5"/>
      <c r="C292" s="224"/>
      <c r="D292" s="225"/>
      <c r="E292" s="224"/>
      <c r="F292" s="286"/>
      <c r="G292" s="205"/>
      <c r="H292" s="110"/>
      <c r="I292" s="110"/>
      <c r="J292" s="110"/>
      <c r="K292" s="110"/>
      <c r="L292" s="110"/>
      <c r="M292" s="110"/>
      <c r="N292" s="110"/>
      <c r="O292" s="110"/>
      <c r="P292" s="206"/>
      <c r="Q292" s="984"/>
      <c r="R292" s="985"/>
      <c r="S292" s="985"/>
      <c r="T292" s="985"/>
      <c r="U292" s="985"/>
      <c r="V292" s="985"/>
      <c r="W292" s="985"/>
      <c r="X292" s="985"/>
      <c r="Y292" s="985"/>
      <c r="Z292" s="985"/>
      <c r="AA292" s="986"/>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1"/>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1"/>
      <c r="B295" s="225"/>
      <c r="C295" s="224"/>
      <c r="D295" s="225"/>
      <c r="E295" s="224"/>
      <c r="F295" s="286"/>
      <c r="G295" s="200"/>
      <c r="H295" s="107"/>
      <c r="I295" s="107"/>
      <c r="J295" s="107"/>
      <c r="K295" s="107"/>
      <c r="L295" s="107"/>
      <c r="M295" s="107"/>
      <c r="N295" s="107"/>
      <c r="O295" s="107"/>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1"/>
      <c r="B296" s="225"/>
      <c r="C296" s="224"/>
      <c r="D296" s="225"/>
      <c r="E296" s="224"/>
      <c r="F296" s="286"/>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1"/>
      <c r="B297" s="225"/>
      <c r="C297" s="224"/>
      <c r="D297" s="225"/>
      <c r="E297" s="224"/>
      <c r="F297" s="286"/>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1"/>
      <c r="B298" s="225"/>
      <c r="C298" s="224"/>
      <c r="D298" s="225"/>
      <c r="E298" s="224"/>
      <c r="F298" s="286"/>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5"/>
      <c r="C299" s="224"/>
      <c r="D299" s="225"/>
      <c r="E299" s="224"/>
      <c r="F299" s="286"/>
      <c r="G299" s="205"/>
      <c r="H299" s="110"/>
      <c r="I299" s="110"/>
      <c r="J299" s="110"/>
      <c r="K299" s="110"/>
      <c r="L299" s="110"/>
      <c r="M299" s="110"/>
      <c r="N299" s="110"/>
      <c r="O299" s="110"/>
      <c r="P299" s="206"/>
      <c r="Q299" s="984"/>
      <c r="R299" s="985"/>
      <c r="S299" s="985"/>
      <c r="T299" s="985"/>
      <c r="U299" s="985"/>
      <c r="V299" s="985"/>
      <c r="W299" s="985"/>
      <c r="X299" s="985"/>
      <c r="Y299" s="985"/>
      <c r="Z299" s="985"/>
      <c r="AA299" s="986"/>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1"/>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1"/>
      <c r="B302" s="225"/>
      <c r="C302" s="224"/>
      <c r="D302" s="225"/>
      <c r="E302" s="224"/>
      <c r="F302" s="286"/>
      <c r="G302" s="200"/>
      <c r="H302" s="107"/>
      <c r="I302" s="107"/>
      <c r="J302" s="107"/>
      <c r="K302" s="107"/>
      <c r="L302" s="107"/>
      <c r="M302" s="107"/>
      <c r="N302" s="107"/>
      <c r="O302" s="107"/>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1"/>
      <c r="B303" s="225"/>
      <c r="C303" s="224"/>
      <c r="D303" s="225"/>
      <c r="E303" s="224"/>
      <c r="F303" s="286"/>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1"/>
      <c r="B304" s="225"/>
      <c r="C304" s="224"/>
      <c r="D304" s="225"/>
      <c r="E304" s="224"/>
      <c r="F304" s="286"/>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1"/>
      <c r="B305" s="225"/>
      <c r="C305" s="224"/>
      <c r="D305" s="225"/>
      <c r="E305" s="224"/>
      <c r="F305" s="286"/>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5"/>
      <c r="C306" s="224"/>
      <c r="D306" s="225"/>
      <c r="E306" s="287"/>
      <c r="F306" s="288"/>
      <c r="G306" s="205"/>
      <c r="H306" s="110"/>
      <c r="I306" s="110"/>
      <c r="J306" s="110"/>
      <c r="K306" s="110"/>
      <c r="L306" s="110"/>
      <c r="M306" s="110"/>
      <c r="N306" s="110"/>
      <c r="O306" s="110"/>
      <c r="P306" s="206"/>
      <c r="Q306" s="984"/>
      <c r="R306" s="985"/>
      <c r="S306" s="985"/>
      <c r="T306" s="985"/>
      <c r="U306" s="985"/>
      <c r="V306" s="985"/>
      <c r="W306" s="985"/>
      <c r="X306" s="985"/>
      <c r="Y306" s="985"/>
      <c r="Z306" s="985"/>
      <c r="AA306" s="986"/>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1"/>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1"/>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1"/>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1"/>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15">
      <c r="A314" s="991"/>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1"/>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1"/>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1"/>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15">
      <c r="A318" s="991"/>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1"/>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1"/>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1"/>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15">
      <c r="A322" s="991"/>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1"/>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1"/>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1"/>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15">
      <c r="A326" s="991"/>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1"/>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1"/>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1"/>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15">
      <c r="A330" s="991"/>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1"/>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1"/>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x14ac:dyDescent="0.15">
      <c r="A333" s="991"/>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991"/>
      <c r="B334" s="225"/>
      <c r="C334" s="224"/>
      <c r="D334" s="225"/>
      <c r="E334" s="224"/>
      <c r="F334" s="286"/>
      <c r="G334" s="200"/>
      <c r="H334" s="107"/>
      <c r="I334" s="107"/>
      <c r="J334" s="107"/>
      <c r="K334" s="107"/>
      <c r="L334" s="107"/>
      <c r="M334" s="107"/>
      <c r="N334" s="107"/>
      <c r="O334" s="107"/>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1"/>
      <c r="B335" s="225"/>
      <c r="C335" s="224"/>
      <c r="D335" s="225"/>
      <c r="E335" s="224"/>
      <c r="F335" s="286"/>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1"/>
      <c r="B336" s="225"/>
      <c r="C336" s="224"/>
      <c r="D336" s="225"/>
      <c r="E336" s="224"/>
      <c r="F336" s="286"/>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1"/>
      <c r="B337" s="225"/>
      <c r="C337" s="224"/>
      <c r="D337" s="225"/>
      <c r="E337" s="224"/>
      <c r="F337" s="286"/>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5"/>
      <c r="C338" s="224"/>
      <c r="D338" s="225"/>
      <c r="E338" s="224"/>
      <c r="F338" s="286"/>
      <c r="G338" s="205"/>
      <c r="H338" s="110"/>
      <c r="I338" s="110"/>
      <c r="J338" s="110"/>
      <c r="K338" s="110"/>
      <c r="L338" s="110"/>
      <c r="M338" s="110"/>
      <c r="N338" s="110"/>
      <c r="O338" s="110"/>
      <c r="P338" s="206"/>
      <c r="Q338" s="984"/>
      <c r="R338" s="985"/>
      <c r="S338" s="985"/>
      <c r="T338" s="985"/>
      <c r="U338" s="985"/>
      <c r="V338" s="985"/>
      <c r="W338" s="985"/>
      <c r="X338" s="985"/>
      <c r="Y338" s="985"/>
      <c r="Z338" s="985"/>
      <c r="AA338" s="986"/>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1"/>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1"/>
      <c r="B341" s="225"/>
      <c r="C341" s="224"/>
      <c r="D341" s="225"/>
      <c r="E341" s="224"/>
      <c r="F341" s="286"/>
      <c r="G341" s="200"/>
      <c r="H341" s="107"/>
      <c r="I341" s="107"/>
      <c r="J341" s="107"/>
      <c r="K341" s="107"/>
      <c r="L341" s="107"/>
      <c r="M341" s="107"/>
      <c r="N341" s="107"/>
      <c r="O341" s="107"/>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1"/>
      <c r="B342" s="225"/>
      <c r="C342" s="224"/>
      <c r="D342" s="225"/>
      <c r="E342" s="224"/>
      <c r="F342" s="286"/>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1"/>
      <c r="B343" s="225"/>
      <c r="C343" s="224"/>
      <c r="D343" s="225"/>
      <c r="E343" s="224"/>
      <c r="F343" s="286"/>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1"/>
      <c r="B344" s="225"/>
      <c r="C344" s="224"/>
      <c r="D344" s="225"/>
      <c r="E344" s="224"/>
      <c r="F344" s="286"/>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5"/>
      <c r="C345" s="224"/>
      <c r="D345" s="225"/>
      <c r="E345" s="224"/>
      <c r="F345" s="286"/>
      <c r="G345" s="205"/>
      <c r="H345" s="110"/>
      <c r="I345" s="110"/>
      <c r="J345" s="110"/>
      <c r="K345" s="110"/>
      <c r="L345" s="110"/>
      <c r="M345" s="110"/>
      <c r="N345" s="110"/>
      <c r="O345" s="110"/>
      <c r="P345" s="206"/>
      <c r="Q345" s="984"/>
      <c r="R345" s="985"/>
      <c r="S345" s="985"/>
      <c r="T345" s="985"/>
      <c r="U345" s="985"/>
      <c r="V345" s="985"/>
      <c r="W345" s="985"/>
      <c r="X345" s="985"/>
      <c r="Y345" s="985"/>
      <c r="Z345" s="985"/>
      <c r="AA345" s="986"/>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1"/>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1"/>
      <c r="B348" s="225"/>
      <c r="C348" s="224"/>
      <c r="D348" s="225"/>
      <c r="E348" s="224"/>
      <c r="F348" s="286"/>
      <c r="G348" s="200"/>
      <c r="H348" s="107"/>
      <c r="I348" s="107"/>
      <c r="J348" s="107"/>
      <c r="K348" s="107"/>
      <c r="L348" s="107"/>
      <c r="M348" s="107"/>
      <c r="N348" s="107"/>
      <c r="O348" s="107"/>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1"/>
      <c r="B349" s="225"/>
      <c r="C349" s="224"/>
      <c r="D349" s="225"/>
      <c r="E349" s="224"/>
      <c r="F349" s="286"/>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1"/>
      <c r="B350" s="225"/>
      <c r="C350" s="224"/>
      <c r="D350" s="225"/>
      <c r="E350" s="224"/>
      <c r="F350" s="286"/>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1"/>
      <c r="B351" s="225"/>
      <c r="C351" s="224"/>
      <c r="D351" s="225"/>
      <c r="E351" s="224"/>
      <c r="F351" s="286"/>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5"/>
      <c r="C352" s="224"/>
      <c r="D352" s="225"/>
      <c r="E352" s="224"/>
      <c r="F352" s="286"/>
      <c r="G352" s="205"/>
      <c r="H352" s="110"/>
      <c r="I352" s="110"/>
      <c r="J352" s="110"/>
      <c r="K352" s="110"/>
      <c r="L352" s="110"/>
      <c r="M352" s="110"/>
      <c r="N352" s="110"/>
      <c r="O352" s="110"/>
      <c r="P352" s="206"/>
      <c r="Q352" s="984"/>
      <c r="R352" s="985"/>
      <c r="S352" s="985"/>
      <c r="T352" s="985"/>
      <c r="U352" s="985"/>
      <c r="V352" s="985"/>
      <c r="W352" s="985"/>
      <c r="X352" s="985"/>
      <c r="Y352" s="985"/>
      <c r="Z352" s="985"/>
      <c r="AA352" s="986"/>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1"/>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1"/>
      <c r="B355" s="225"/>
      <c r="C355" s="224"/>
      <c r="D355" s="225"/>
      <c r="E355" s="224"/>
      <c r="F355" s="286"/>
      <c r="G355" s="200"/>
      <c r="H355" s="107"/>
      <c r="I355" s="107"/>
      <c r="J355" s="107"/>
      <c r="K355" s="107"/>
      <c r="L355" s="107"/>
      <c r="M355" s="107"/>
      <c r="N355" s="107"/>
      <c r="O355" s="107"/>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1"/>
      <c r="B356" s="225"/>
      <c r="C356" s="224"/>
      <c r="D356" s="225"/>
      <c r="E356" s="224"/>
      <c r="F356" s="286"/>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1"/>
      <c r="B357" s="225"/>
      <c r="C357" s="224"/>
      <c r="D357" s="225"/>
      <c r="E357" s="224"/>
      <c r="F357" s="286"/>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1"/>
      <c r="B358" s="225"/>
      <c r="C358" s="224"/>
      <c r="D358" s="225"/>
      <c r="E358" s="224"/>
      <c r="F358" s="286"/>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5"/>
      <c r="C359" s="224"/>
      <c r="D359" s="225"/>
      <c r="E359" s="224"/>
      <c r="F359" s="286"/>
      <c r="G359" s="205"/>
      <c r="H359" s="110"/>
      <c r="I359" s="110"/>
      <c r="J359" s="110"/>
      <c r="K359" s="110"/>
      <c r="L359" s="110"/>
      <c r="M359" s="110"/>
      <c r="N359" s="110"/>
      <c r="O359" s="110"/>
      <c r="P359" s="206"/>
      <c r="Q359" s="984"/>
      <c r="R359" s="985"/>
      <c r="S359" s="985"/>
      <c r="T359" s="985"/>
      <c r="U359" s="985"/>
      <c r="V359" s="985"/>
      <c r="W359" s="985"/>
      <c r="X359" s="985"/>
      <c r="Y359" s="985"/>
      <c r="Z359" s="985"/>
      <c r="AA359" s="986"/>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1"/>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1"/>
      <c r="B362" s="225"/>
      <c r="C362" s="224"/>
      <c r="D362" s="225"/>
      <c r="E362" s="224"/>
      <c r="F362" s="286"/>
      <c r="G362" s="200"/>
      <c r="H362" s="107"/>
      <c r="I362" s="107"/>
      <c r="J362" s="107"/>
      <c r="K362" s="107"/>
      <c r="L362" s="107"/>
      <c r="M362" s="107"/>
      <c r="N362" s="107"/>
      <c r="O362" s="107"/>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1"/>
      <c r="B363" s="225"/>
      <c r="C363" s="224"/>
      <c r="D363" s="225"/>
      <c r="E363" s="224"/>
      <c r="F363" s="286"/>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1"/>
      <c r="B364" s="225"/>
      <c r="C364" s="224"/>
      <c r="D364" s="225"/>
      <c r="E364" s="224"/>
      <c r="F364" s="286"/>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1"/>
      <c r="B365" s="225"/>
      <c r="C365" s="224"/>
      <c r="D365" s="225"/>
      <c r="E365" s="224"/>
      <c r="F365" s="286"/>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5"/>
      <c r="C366" s="224"/>
      <c r="D366" s="225"/>
      <c r="E366" s="287"/>
      <c r="F366" s="288"/>
      <c r="G366" s="205"/>
      <c r="H366" s="110"/>
      <c r="I366" s="110"/>
      <c r="J366" s="110"/>
      <c r="K366" s="110"/>
      <c r="L366" s="110"/>
      <c r="M366" s="110"/>
      <c r="N366" s="110"/>
      <c r="O366" s="110"/>
      <c r="P366" s="206"/>
      <c r="Q366" s="984"/>
      <c r="R366" s="985"/>
      <c r="S366" s="985"/>
      <c r="T366" s="985"/>
      <c r="U366" s="985"/>
      <c r="V366" s="985"/>
      <c r="W366" s="985"/>
      <c r="X366" s="985"/>
      <c r="Y366" s="985"/>
      <c r="Z366" s="985"/>
      <c r="AA366" s="986"/>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91"/>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1"/>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1"/>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1"/>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15">
      <c r="A374" s="991"/>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1"/>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1"/>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1"/>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15">
      <c r="A378" s="991"/>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1"/>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1"/>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1"/>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15">
      <c r="A382" s="991"/>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1"/>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1"/>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1"/>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15">
      <c r="A386" s="991"/>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1"/>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1"/>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1"/>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15">
      <c r="A390" s="991"/>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1"/>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1"/>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x14ac:dyDescent="0.15">
      <c r="A393" s="991"/>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991"/>
      <c r="B394" s="225"/>
      <c r="C394" s="224"/>
      <c r="D394" s="225"/>
      <c r="E394" s="224"/>
      <c r="F394" s="286"/>
      <c r="G394" s="200"/>
      <c r="H394" s="107"/>
      <c r="I394" s="107"/>
      <c r="J394" s="107"/>
      <c r="K394" s="107"/>
      <c r="L394" s="107"/>
      <c r="M394" s="107"/>
      <c r="N394" s="107"/>
      <c r="O394" s="107"/>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1"/>
      <c r="B395" s="225"/>
      <c r="C395" s="224"/>
      <c r="D395" s="225"/>
      <c r="E395" s="224"/>
      <c r="F395" s="286"/>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1"/>
      <c r="B396" s="225"/>
      <c r="C396" s="224"/>
      <c r="D396" s="225"/>
      <c r="E396" s="224"/>
      <c r="F396" s="286"/>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1"/>
      <c r="B397" s="225"/>
      <c r="C397" s="224"/>
      <c r="D397" s="225"/>
      <c r="E397" s="224"/>
      <c r="F397" s="286"/>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5"/>
      <c r="C398" s="224"/>
      <c r="D398" s="225"/>
      <c r="E398" s="224"/>
      <c r="F398" s="286"/>
      <c r="G398" s="205"/>
      <c r="H398" s="110"/>
      <c r="I398" s="110"/>
      <c r="J398" s="110"/>
      <c r="K398" s="110"/>
      <c r="L398" s="110"/>
      <c r="M398" s="110"/>
      <c r="N398" s="110"/>
      <c r="O398" s="110"/>
      <c r="P398" s="206"/>
      <c r="Q398" s="984"/>
      <c r="R398" s="985"/>
      <c r="S398" s="985"/>
      <c r="T398" s="985"/>
      <c r="U398" s="985"/>
      <c r="V398" s="985"/>
      <c r="W398" s="985"/>
      <c r="X398" s="985"/>
      <c r="Y398" s="985"/>
      <c r="Z398" s="985"/>
      <c r="AA398" s="986"/>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1"/>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1"/>
      <c r="B401" s="225"/>
      <c r="C401" s="224"/>
      <c r="D401" s="225"/>
      <c r="E401" s="224"/>
      <c r="F401" s="286"/>
      <c r="G401" s="200"/>
      <c r="H401" s="107"/>
      <c r="I401" s="107"/>
      <c r="J401" s="107"/>
      <c r="K401" s="107"/>
      <c r="L401" s="107"/>
      <c r="M401" s="107"/>
      <c r="N401" s="107"/>
      <c r="O401" s="107"/>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1"/>
      <c r="B402" s="225"/>
      <c r="C402" s="224"/>
      <c r="D402" s="225"/>
      <c r="E402" s="224"/>
      <c r="F402" s="286"/>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1"/>
      <c r="B403" s="225"/>
      <c r="C403" s="224"/>
      <c r="D403" s="225"/>
      <c r="E403" s="224"/>
      <c r="F403" s="286"/>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1"/>
      <c r="B404" s="225"/>
      <c r="C404" s="224"/>
      <c r="D404" s="225"/>
      <c r="E404" s="224"/>
      <c r="F404" s="286"/>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5"/>
      <c r="C405" s="224"/>
      <c r="D405" s="225"/>
      <c r="E405" s="224"/>
      <c r="F405" s="286"/>
      <c r="G405" s="205"/>
      <c r="H405" s="110"/>
      <c r="I405" s="110"/>
      <c r="J405" s="110"/>
      <c r="K405" s="110"/>
      <c r="L405" s="110"/>
      <c r="M405" s="110"/>
      <c r="N405" s="110"/>
      <c r="O405" s="110"/>
      <c r="P405" s="206"/>
      <c r="Q405" s="984"/>
      <c r="R405" s="985"/>
      <c r="S405" s="985"/>
      <c r="T405" s="985"/>
      <c r="U405" s="985"/>
      <c r="V405" s="985"/>
      <c r="W405" s="985"/>
      <c r="X405" s="985"/>
      <c r="Y405" s="985"/>
      <c r="Z405" s="985"/>
      <c r="AA405" s="986"/>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1"/>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1"/>
      <c r="B408" s="225"/>
      <c r="C408" s="224"/>
      <c r="D408" s="225"/>
      <c r="E408" s="224"/>
      <c r="F408" s="286"/>
      <c r="G408" s="200"/>
      <c r="H408" s="107"/>
      <c r="I408" s="107"/>
      <c r="J408" s="107"/>
      <c r="K408" s="107"/>
      <c r="L408" s="107"/>
      <c r="M408" s="107"/>
      <c r="N408" s="107"/>
      <c r="O408" s="107"/>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1"/>
      <c r="B409" s="225"/>
      <c r="C409" s="224"/>
      <c r="D409" s="225"/>
      <c r="E409" s="224"/>
      <c r="F409" s="286"/>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1"/>
      <c r="B410" s="225"/>
      <c r="C410" s="224"/>
      <c r="D410" s="225"/>
      <c r="E410" s="224"/>
      <c r="F410" s="286"/>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1"/>
      <c r="B411" s="225"/>
      <c r="C411" s="224"/>
      <c r="D411" s="225"/>
      <c r="E411" s="224"/>
      <c r="F411" s="286"/>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5"/>
      <c r="C412" s="224"/>
      <c r="D412" s="225"/>
      <c r="E412" s="224"/>
      <c r="F412" s="286"/>
      <c r="G412" s="205"/>
      <c r="H412" s="110"/>
      <c r="I412" s="110"/>
      <c r="J412" s="110"/>
      <c r="K412" s="110"/>
      <c r="L412" s="110"/>
      <c r="M412" s="110"/>
      <c r="N412" s="110"/>
      <c r="O412" s="110"/>
      <c r="P412" s="206"/>
      <c r="Q412" s="984"/>
      <c r="R412" s="985"/>
      <c r="S412" s="985"/>
      <c r="T412" s="985"/>
      <c r="U412" s="985"/>
      <c r="V412" s="985"/>
      <c r="W412" s="985"/>
      <c r="X412" s="985"/>
      <c r="Y412" s="985"/>
      <c r="Z412" s="985"/>
      <c r="AA412" s="986"/>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1"/>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1"/>
      <c r="B415" s="225"/>
      <c r="C415" s="224"/>
      <c r="D415" s="225"/>
      <c r="E415" s="224"/>
      <c r="F415" s="286"/>
      <c r="G415" s="200"/>
      <c r="H415" s="107"/>
      <c r="I415" s="107"/>
      <c r="J415" s="107"/>
      <c r="K415" s="107"/>
      <c r="L415" s="107"/>
      <c r="M415" s="107"/>
      <c r="N415" s="107"/>
      <c r="O415" s="107"/>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1"/>
      <c r="B416" s="225"/>
      <c r="C416" s="224"/>
      <c r="D416" s="225"/>
      <c r="E416" s="224"/>
      <c r="F416" s="286"/>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1"/>
      <c r="B417" s="225"/>
      <c r="C417" s="224"/>
      <c r="D417" s="225"/>
      <c r="E417" s="224"/>
      <c r="F417" s="286"/>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1"/>
      <c r="B418" s="225"/>
      <c r="C418" s="224"/>
      <c r="D418" s="225"/>
      <c r="E418" s="224"/>
      <c r="F418" s="286"/>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5"/>
      <c r="C419" s="224"/>
      <c r="D419" s="225"/>
      <c r="E419" s="224"/>
      <c r="F419" s="286"/>
      <c r="G419" s="205"/>
      <c r="H419" s="110"/>
      <c r="I419" s="110"/>
      <c r="J419" s="110"/>
      <c r="K419" s="110"/>
      <c r="L419" s="110"/>
      <c r="M419" s="110"/>
      <c r="N419" s="110"/>
      <c r="O419" s="110"/>
      <c r="P419" s="206"/>
      <c r="Q419" s="984"/>
      <c r="R419" s="985"/>
      <c r="S419" s="985"/>
      <c r="T419" s="985"/>
      <c r="U419" s="985"/>
      <c r="V419" s="985"/>
      <c r="W419" s="985"/>
      <c r="X419" s="985"/>
      <c r="Y419" s="985"/>
      <c r="Z419" s="985"/>
      <c r="AA419" s="986"/>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1"/>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1"/>
      <c r="B422" s="225"/>
      <c r="C422" s="224"/>
      <c r="D422" s="225"/>
      <c r="E422" s="224"/>
      <c r="F422" s="286"/>
      <c r="G422" s="200"/>
      <c r="H422" s="107"/>
      <c r="I422" s="107"/>
      <c r="J422" s="107"/>
      <c r="K422" s="107"/>
      <c r="L422" s="107"/>
      <c r="M422" s="107"/>
      <c r="N422" s="107"/>
      <c r="O422" s="107"/>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1"/>
      <c r="B423" s="225"/>
      <c r="C423" s="224"/>
      <c r="D423" s="225"/>
      <c r="E423" s="224"/>
      <c r="F423" s="286"/>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1"/>
      <c r="B424" s="225"/>
      <c r="C424" s="224"/>
      <c r="D424" s="225"/>
      <c r="E424" s="224"/>
      <c r="F424" s="286"/>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1"/>
      <c r="B425" s="225"/>
      <c r="C425" s="224"/>
      <c r="D425" s="225"/>
      <c r="E425" s="224"/>
      <c r="F425" s="286"/>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5"/>
      <c r="C426" s="224"/>
      <c r="D426" s="225"/>
      <c r="E426" s="287"/>
      <c r="F426" s="288"/>
      <c r="G426" s="205"/>
      <c r="H426" s="110"/>
      <c r="I426" s="110"/>
      <c r="J426" s="110"/>
      <c r="K426" s="110"/>
      <c r="L426" s="110"/>
      <c r="M426" s="110"/>
      <c r="N426" s="110"/>
      <c r="O426" s="110"/>
      <c r="P426" s="206"/>
      <c r="Q426" s="984"/>
      <c r="R426" s="985"/>
      <c r="S426" s="985"/>
      <c r="T426" s="985"/>
      <c r="U426" s="985"/>
      <c r="V426" s="985"/>
      <c r="W426" s="985"/>
      <c r="X426" s="985"/>
      <c r="Y426" s="985"/>
      <c r="Z426" s="985"/>
      <c r="AA426" s="986"/>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5"/>
      <c r="C429" s="287"/>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5"/>
      <c r="C430" s="222" t="s">
        <v>322</v>
      </c>
      <c r="D430" s="223"/>
      <c r="E430" s="211" t="s">
        <v>342</v>
      </c>
      <c r="F430" s="212"/>
      <c r="G430" s="213" t="s">
        <v>338</v>
      </c>
      <c r="H430" s="104"/>
      <c r="I430" s="104"/>
      <c r="J430" s="214" t="s">
        <v>479</v>
      </c>
      <c r="K430" s="215"/>
      <c r="L430" s="215"/>
      <c r="M430" s="215"/>
      <c r="N430" s="215"/>
      <c r="O430" s="215"/>
      <c r="P430" s="215"/>
      <c r="Q430" s="215"/>
      <c r="R430" s="215"/>
      <c r="S430" s="215"/>
      <c r="T430" s="216"/>
      <c r="U430" s="217" t="s">
        <v>480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1"/>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customHeight="1" x14ac:dyDescent="0.15">
      <c r="A432" s="991"/>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v>28</v>
      </c>
      <c r="AF432" s="187"/>
      <c r="AG432" s="118" t="s">
        <v>309</v>
      </c>
      <c r="AH432" s="119"/>
      <c r="AI432" s="129"/>
      <c r="AJ432" s="129"/>
      <c r="AK432" s="129"/>
      <c r="AL432" s="124"/>
      <c r="AM432" s="129"/>
      <c r="AN432" s="129"/>
      <c r="AO432" s="129"/>
      <c r="AP432" s="124"/>
      <c r="AQ432" s="198"/>
      <c r="AR432" s="187"/>
      <c r="AS432" s="118" t="s">
        <v>309</v>
      </c>
      <c r="AT432" s="119"/>
      <c r="AU432" s="187">
        <v>32</v>
      </c>
      <c r="AV432" s="187"/>
      <c r="AW432" s="118" t="s">
        <v>297</v>
      </c>
      <c r="AX432" s="199"/>
    </row>
    <row r="433" spans="1:50" ht="21.95" customHeight="1" x14ac:dyDescent="0.15">
      <c r="A433" s="991"/>
      <c r="B433" s="225"/>
      <c r="C433" s="224"/>
      <c r="D433" s="225"/>
      <c r="E433" s="112"/>
      <c r="F433" s="113"/>
      <c r="G433" s="200" t="s">
        <v>482</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474</v>
      </c>
      <c r="AC433" s="191"/>
      <c r="AD433" s="191"/>
      <c r="AE433" s="178">
        <v>199</v>
      </c>
      <c r="AF433" s="179"/>
      <c r="AG433" s="179"/>
      <c r="AH433" s="179"/>
      <c r="AI433" s="178">
        <v>492</v>
      </c>
      <c r="AJ433" s="179"/>
      <c r="AK433" s="179"/>
      <c r="AL433" s="179"/>
      <c r="AM433" s="178"/>
      <c r="AN433" s="179"/>
      <c r="AO433" s="179"/>
      <c r="AP433" s="180"/>
      <c r="AQ433" s="178"/>
      <c r="AR433" s="179"/>
      <c r="AS433" s="179"/>
      <c r="AT433" s="180"/>
      <c r="AU433" s="179"/>
      <c r="AV433" s="179"/>
      <c r="AW433" s="179"/>
      <c r="AX433" s="181"/>
    </row>
    <row r="434" spans="1:50" ht="21.95" customHeight="1" x14ac:dyDescent="0.15">
      <c r="A434" s="991"/>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474</v>
      </c>
      <c r="AC434" s="177"/>
      <c r="AD434" s="177"/>
      <c r="AE434" s="178" t="s">
        <v>472</v>
      </c>
      <c r="AF434" s="179"/>
      <c r="AG434" s="179"/>
      <c r="AH434" s="180"/>
      <c r="AI434" s="178" t="s">
        <v>472</v>
      </c>
      <c r="AJ434" s="179"/>
      <c r="AK434" s="179"/>
      <c r="AL434" s="179"/>
      <c r="AM434" s="178" t="s">
        <v>472</v>
      </c>
      <c r="AN434" s="179"/>
      <c r="AO434" s="179"/>
      <c r="AP434" s="180"/>
      <c r="AQ434" s="178"/>
      <c r="AR434" s="179"/>
      <c r="AS434" s="179"/>
      <c r="AT434" s="180"/>
      <c r="AU434" s="179">
        <v>600</v>
      </c>
      <c r="AV434" s="179"/>
      <c r="AW434" s="179"/>
      <c r="AX434" s="181"/>
    </row>
    <row r="435" spans="1:50" ht="21.95" customHeight="1" x14ac:dyDescent="0.15">
      <c r="A435" s="991"/>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v>33</v>
      </c>
      <c r="AF435" s="179"/>
      <c r="AG435" s="179"/>
      <c r="AH435" s="180"/>
      <c r="AI435" s="178">
        <v>82</v>
      </c>
      <c r="AJ435" s="179"/>
      <c r="AK435" s="179"/>
      <c r="AL435" s="180"/>
      <c r="AM435" s="178"/>
      <c r="AN435" s="179"/>
      <c r="AO435" s="179"/>
      <c r="AP435" s="180"/>
      <c r="AQ435" s="178"/>
      <c r="AR435" s="179"/>
      <c r="AS435" s="179"/>
      <c r="AT435" s="180"/>
      <c r="AU435" s="179"/>
      <c r="AV435" s="179"/>
      <c r="AW435" s="179"/>
      <c r="AX435" s="181"/>
    </row>
    <row r="436" spans="1:50" ht="18.75" hidden="1" customHeight="1" x14ac:dyDescent="0.15">
      <c r="A436" s="991"/>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15">
      <c r="A437" s="991"/>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15">
      <c r="A438" s="991"/>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1"/>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1"/>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1"/>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15">
      <c r="A442" s="991"/>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15">
      <c r="A443" s="991"/>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1"/>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1"/>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1"/>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15">
      <c r="A447" s="991"/>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15">
      <c r="A448" s="991"/>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1"/>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1"/>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1"/>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15">
      <c r="A452" s="991"/>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15">
      <c r="A453" s="991"/>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1"/>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1"/>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15">
      <c r="A456" s="991"/>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hidden="1" customHeight="1" x14ac:dyDescent="0.15">
      <c r="A457" s="991"/>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309</v>
      </c>
      <c r="AH457" s="119"/>
      <c r="AI457" s="129"/>
      <c r="AJ457" s="129"/>
      <c r="AK457" s="129"/>
      <c r="AL457" s="124"/>
      <c r="AM457" s="129"/>
      <c r="AN457" s="129"/>
      <c r="AO457" s="129"/>
      <c r="AP457" s="124"/>
      <c r="AQ457" s="198"/>
      <c r="AR457" s="187"/>
      <c r="AS457" s="118" t="s">
        <v>309</v>
      </c>
      <c r="AT457" s="119"/>
      <c r="AU457" s="187"/>
      <c r="AV457" s="187"/>
      <c r="AW457" s="118" t="s">
        <v>297</v>
      </c>
      <c r="AX457" s="199"/>
    </row>
    <row r="458" spans="1:50" ht="23.25" hidden="1" customHeight="1" x14ac:dyDescent="0.15">
      <c r="A458" s="991"/>
      <c r="B458" s="225"/>
      <c r="C458" s="224"/>
      <c r="D458" s="225"/>
      <c r="E458" s="112"/>
      <c r="F458" s="113"/>
      <c r="G458" s="200"/>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x14ac:dyDescent="0.15">
      <c r="A459" s="991"/>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x14ac:dyDescent="0.15">
      <c r="A460" s="991"/>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91"/>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15">
      <c r="A462" s="991"/>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15">
      <c r="A463" s="991"/>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1"/>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1"/>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1"/>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15">
      <c r="A467" s="991"/>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15">
      <c r="A468" s="991"/>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1"/>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1"/>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1"/>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15">
      <c r="A472" s="991"/>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15">
      <c r="A473" s="991"/>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1"/>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1"/>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1"/>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15">
      <c r="A477" s="991"/>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15">
      <c r="A478" s="991"/>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1"/>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1"/>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1"/>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 customHeight="1" x14ac:dyDescent="0.15">
      <c r="A482" s="991"/>
      <c r="B482" s="225"/>
      <c r="C482" s="224"/>
      <c r="D482" s="225"/>
      <c r="E482" s="106" t="s">
        <v>481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 customHeight="1" thickBot="1" x14ac:dyDescent="0.2">
      <c r="A483" s="991"/>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1"/>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15">
      <c r="A486" s="991"/>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15">
      <c r="A487" s="991"/>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1"/>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1"/>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1"/>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15">
      <c r="A491" s="991"/>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15">
      <c r="A492" s="991"/>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1"/>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1"/>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1"/>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15">
      <c r="A496" s="991"/>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15">
      <c r="A497" s="991"/>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1"/>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1"/>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1"/>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15">
      <c r="A501" s="991"/>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15">
      <c r="A502" s="991"/>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1"/>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1"/>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1"/>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15">
      <c r="A506" s="991"/>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15">
      <c r="A507" s="991"/>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1"/>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1"/>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1"/>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15">
      <c r="A511" s="991"/>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15">
      <c r="A512" s="991"/>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1"/>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1"/>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1"/>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15">
      <c r="A516" s="991"/>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15">
      <c r="A517" s="991"/>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1"/>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1"/>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1"/>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15">
      <c r="A521" s="991"/>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15">
      <c r="A522" s="991"/>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1"/>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1"/>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1"/>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15">
      <c r="A526" s="991"/>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15">
      <c r="A527" s="991"/>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1"/>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1"/>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1"/>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15">
      <c r="A531" s="991"/>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15">
      <c r="A532" s="991"/>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1"/>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1"/>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1"/>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1"/>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15">
      <c r="A540" s="991"/>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15">
      <c r="A541" s="991"/>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1"/>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1"/>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1"/>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15">
      <c r="A545" s="991"/>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15">
      <c r="A546" s="991"/>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1"/>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1"/>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1"/>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15">
      <c r="A550" s="991"/>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15">
      <c r="A551" s="991"/>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1"/>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1"/>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1"/>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15">
      <c r="A555" s="991"/>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15">
      <c r="A556" s="991"/>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1"/>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1"/>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1"/>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15">
      <c r="A560" s="991"/>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15">
      <c r="A561" s="991"/>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1"/>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1"/>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1"/>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15">
      <c r="A565" s="991"/>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15">
      <c r="A566" s="991"/>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1"/>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1"/>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1"/>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15">
      <c r="A570" s="991"/>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15">
      <c r="A571" s="991"/>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1"/>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1"/>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1"/>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15">
      <c r="A575" s="991"/>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15">
      <c r="A576" s="991"/>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1"/>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1"/>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1"/>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15">
      <c r="A580" s="991"/>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15">
      <c r="A581" s="991"/>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1"/>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1"/>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1"/>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15">
      <c r="A585" s="991"/>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15">
      <c r="A586" s="991"/>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1"/>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1"/>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1"/>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1"/>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15">
      <c r="A594" s="991"/>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15">
      <c r="A595" s="991"/>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1"/>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1"/>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1"/>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15">
      <c r="A599" s="991"/>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15">
      <c r="A600" s="991"/>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1"/>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1"/>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1"/>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15">
      <c r="A604" s="991"/>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15">
      <c r="A605" s="991"/>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1"/>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1"/>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1"/>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15">
      <c r="A609" s="991"/>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15">
      <c r="A610" s="991"/>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1"/>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1"/>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1"/>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15">
      <c r="A614" s="991"/>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15">
      <c r="A615" s="991"/>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1"/>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1"/>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1"/>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15">
      <c r="A619" s="991"/>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15">
      <c r="A620" s="991"/>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1"/>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1"/>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1"/>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15">
      <c r="A624" s="991"/>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15">
      <c r="A625" s="991"/>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1"/>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1"/>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1"/>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15">
      <c r="A629" s="991"/>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15">
      <c r="A630" s="991"/>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1"/>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1"/>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1"/>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15">
      <c r="A634" s="991"/>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15">
      <c r="A635" s="991"/>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1"/>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1"/>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1"/>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15">
      <c r="A639" s="991"/>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15">
      <c r="A640" s="991"/>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1"/>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1"/>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1"/>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1"/>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15">
      <c r="A648" s="991"/>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15">
      <c r="A649" s="991"/>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1"/>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1"/>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1"/>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15">
      <c r="A653" s="991"/>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15">
      <c r="A654" s="991"/>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1"/>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1"/>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1"/>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15">
      <c r="A658" s="991"/>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15">
      <c r="A659" s="991"/>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1"/>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1"/>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1"/>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15">
      <c r="A663" s="991"/>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15">
      <c r="A664" s="991"/>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1"/>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1"/>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1"/>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15">
      <c r="A668" s="991"/>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15">
      <c r="A669" s="991"/>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1"/>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1"/>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1"/>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15">
      <c r="A673" s="991"/>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15">
      <c r="A674" s="991"/>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1"/>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1"/>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1"/>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15">
      <c r="A678" s="991"/>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15">
      <c r="A679" s="991"/>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1"/>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1"/>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1"/>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15">
      <c r="A683" s="991"/>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15">
      <c r="A684" s="991"/>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1"/>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1"/>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1"/>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15">
      <c r="A688" s="991"/>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15">
      <c r="A689" s="991"/>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1"/>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1"/>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1"/>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15">
      <c r="A693" s="991"/>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15">
      <c r="A694" s="991"/>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1"/>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1"/>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1"/>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1"/>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50.1"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470</v>
      </c>
      <c r="AE702" s="855"/>
      <c r="AF702" s="855"/>
      <c r="AG702" s="844" t="s">
        <v>492</v>
      </c>
      <c r="AH702" s="845"/>
      <c r="AI702" s="845"/>
      <c r="AJ702" s="845"/>
      <c r="AK702" s="845"/>
      <c r="AL702" s="845"/>
      <c r="AM702" s="845"/>
      <c r="AN702" s="845"/>
      <c r="AO702" s="845"/>
      <c r="AP702" s="845"/>
      <c r="AQ702" s="845"/>
      <c r="AR702" s="845"/>
      <c r="AS702" s="845"/>
      <c r="AT702" s="845"/>
      <c r="AU702" s="845"/>
      <c r="AV702" s="845"/>
      <c r="AW702" s="845"/>
      <c r="AX702" s="846"/>
    </row>
    <row r="703" spans="1:50" ht="50.1"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470</v>
      </c>
      <c r="AE703" s="101"/>
      <c r="AF703" s="101"/>
      <c r="AG703" s="645" t="s">
        <v>490</v>
      </c>
      <c r="AH703" s="646"/>
      <c r="AI703" s="646"/>
      <c r="AJ703" s="646"/>
      <c r="AK703" s="646"/>
      <c r="AL703" s="646"/>
      <c r="AM703" s="646"/>
      <c r="AN703" s="646"/>
      <c r="AO703" s="646"/>
      <c r="AP703" s="646"/>
      <c r="AQ703" s="646"/>
      <c r="AR703" s="646"/>
      <c r="AS703" s="646"/>
      <c r="AT703" s="646"/>
      <c r="AU703" s="646"/>
      <c r="AV703" s="646"/>
      <c r="AW703" s="646"/>
      <c r="AX703" s="647"/>
    </row>
    <row r="704" spans="1:50" ht="50.1"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470</v>
      </c>
      <c r="AE704" s="557"/>
      <c r="AF704" s="557"/>
      <c r="AG704" s="411" t="s">
        <v>491</v>
      </c>
      <c r="AH704" s="203"/>
      <c r="AI704" s="203"/>
      <c r="AJ704" s="203"/>
      <c r="AK704" s="203"/>
      <c r="AL704" s="203"/>
      <c r="AM704" s="203"/>
      <c r="AN704" s="203"/>
      <c r="AO704" s="203"/>
      <c r="AP704" s="203"/>
      <c r="AQ704" s="203"/>
      <c r="AR704" s="203"/>
      <c r="AS704" s="203"/>
      <c r="AT704" s="203"/>
      <c r="AU704" s="203"/>
      <c r="AV704" s="203"/>
      <c r="AW704" s="203"/>
      <c r="AX704" s="412"/>
    </row>
    <row r="705" spans="1:50" ht="26.1" customHeight="1" x14ac:dyDescent="0.15">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483</v>
      </c>
      <c r="AE705" s="709"/>
      <c r="AF705" s="709"/>
      <c r="AG705" s="106"/>
      <c r="AH705" s="107"/>
      <c r="AI705" s="107"/>
      <c r="AJ705" s="107"/>
      <c r="AK705" s="107"/>
      <c r="AL705" s="107"/>
      <c r="AM705" s="107"/>
      <c r="AN705" s="107"/>
      <c r="AO705" s="107"/>
      <c r="AP705" s="107"/>
      <c r="AQ705" s="107"/>
      <c r="AR705" s="107"/>
      <c r="AS705" s="107"/>
      <c r="AT705" s="107"/>
      <c r="AU705" s="107"/>
      <c r="AV705" s="107"/>
      <c r="AW705" s="107"/>
      <c r="AX705" s="108"/>
    </row>
    <row r="706" spans="1:50" ht="36" customHeight="1" x14ac:dyDescent="0.15">
      <c r="A706" s="636"/>
      <c r="B706" s="752"/>
      <c r="C706" s="590"/>
      <c r="D706" s="591"/>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483</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1" customHeight="1" x14ac:dyDescent="0.15">
      <c r="A707" s="636"/>
      <c r="B707" s="752"/>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483</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1"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483</v>
      </c>
      <c r="AE708" s="660"/>
      <c r="AF708" s="660"/>
      <c r="AG708" s="484"/>
      <c r="AH708" s="485"/>
      <c r="AI708" s="485"/>
      <c r="AJ708" s="485"/>
      <c r="AK708" s="485"/>
      <c r="AL708" s="485"/>
      <c r="AM708" s="485"/>
      <c r="AN708" s="485"/>
      <c r="AO708" s="485"/>
      <c r="AP708" s="485"/>
      <c r="AQ708" s="485"/>
      <c r="AR708" s="485"/>
      <c r="AS708" s="485"/>
      <c r="AT708" s="485"/>
      <c r="AU708" s="485"/>
      <c r="AV708" s="485"/>
      <c r="AW708" s="485"/>
      <c r="AX708" s="486"/>
    </row>
    <row r="709" spans="1:50" ht="26.1"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483</v>
      </c>
      <c r="AE709" s="101"/>
      <c r="AF709" s="101"/>
      <c r="AG709" s="645"/>
      <c r="AH709" s="646"/>
      <c r="AI709" s="646"/>
      <c r="AJ709" s="646"/>
      <c r="AK709" s="646"/>
      <c r="AL709" s="646"/>
      <c r="AM709" s="646"/>
      <c r="AN709" s="646"/>
      <c r="AO709" s="646"/>
      <c r="AP709" s="646"/>
      <c r="AQ709" s="646"/>
      <c r="AR709" s="646"/>
      <c r="AS709" s="646"/>
      <c r="AT709" s="646"/>
      <c r="AU709" s="646"/>
      <c r="AV709" s="646"/>
      <c r="AW709" s="646"/>
      <c r="AX709" s="647"/>
    </row>
    <row r="710" spans="1:50" ht="26.1"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483</v>
      </c>
      <c r="AE710" s="101"/>
      <c r="AF710" s="101"/>
      <c r="AG710" s="645"/>
      <c r="AH710" s="646"/>
      <c r="AI710" s="646"/>
      <c r="AJ710" s="646"/>
      <c r="AK710" s="646"/>
      <c r="AL710" s="646"/>
      <c r="AM710" s="646"/>
      <c r="AN710" s="646"/>
      <c r="AO710" s="646"/>
      <c r="AP710" s="646"/>
      <c r="AQ710" s="646"/>
      <c r="AR710" s="646"/>
      <c r="AS710" s="646"/>
      <c r="AT710" s="646"/>
      <c r="AU710" s="646"/>
      <c r="AV710" s="646"/>
      <c r="AW710" s="646"/>
      <c r="AX710" s="647"/>
    </row>
    <row r="711" spans="1:50" ht="26.1"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483</v>
      </c>
      <c r="AE711" s="101"/>
      <c r="AF711" s="101"/>
      <c r="AG711" s="645"/>
      <c r="AH711" s="646"/>
      <c r="AI711" s="646"/>
      <c r="AJ711" s="646"/>
      <c r="AK711" s="646"/>
      <c r="AL711" s="646"/>
      <c r="AM711" s="646"/>
      <c r="AN711" s="646"/>
      <c r="AO711" s="646"/>
      <c r="AP711" s="646"/>
      <c r="AQ711" s="646"/>
      <c r="AR711" s="646"/>
      <c r="AS711" s="646"/>
      <c r="AT711" s="646"/>
      <c r="AU711" s="646"/>
      <c r="AV711" s="646"/>
      <c r="AW711" s="646"/>
      <c r="AX711" s="647"/>
    </row>
    <row r="712" spans="1:50" ht="26.1" customHeight="1" x14ac:dyDescent="0.15">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483</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1" customHeight="1" x14ac:dyDescent="0.15">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483</v>
      </c>
      <c r="AE713" s="101"/>
      <c r="AF713" s="102"/>
      <c r="AG713" s="645"/>
      <c r="AH713" s="646"/>
      <c r="AI713" s="646"/>
      <c r="AJ713" s="646"/>
      <c r="AK713" s="646"/>
      <c r="AL713" s="646"/>
      <c r="AM713" s="646"/>
      <c r="AN713" s="646"/>
      <c r="AO713" s="646"/>
      <c r="AP713" s="646"/>
      <c r="AQ713" s="646"/>
      <c r="AR713" s="646"/>
      <c r="AS713" s="646"/>
      <c r="AT713" s="646"/>
      <c r="AU713" s="646"/>
      <c r="AV713" s="646"/>
      <c r="AW713" s="646"/>
      <c r="AX713" s="647"/>
    </row>
    <row r="714" spans="1:50" ht="26.1" customHeight="1" x14ac:dyDescent="0.15">
      <c r="A714" s="638"/>
      <c r="B714" s="639"/>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483</v>
      </c>
      <c r="AE714" s="567"/>
      <c r="AF714" s="568"/>
      <c r="AG714" s="671"/>
      <c r="AH714" s="672"/>
      <c r="AI714" s="672"/>
      <c r="AJ714" s="672"/>
      <c r="AK714" s="672"/>
      <c r="AL714" s="672"/>
      <c r="AM714" s="672"/>
      <c r="AN714" s="672"/>
      <c r="AO714" s="672"/>
      <c r="AP714" s="672"/>
      <c r="AQ714" s="672"/>
      <c r="AR714" s="672"/>
      <c r="AS714" s="672"/>
      <c r="AT714" s="672"/>
      <c r="AU714" s="672"/>
      <c r="AV714" s="672"/>
      <c r="AW714" s="672"/>
      <c r="AX714" s="673"/>
    </row>
    <row r="715" spans="1:50" ht="26.1" customHeight="1" x14ac:dyDescent="0.15">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483</v>
      </c>
      <c r="AE715" s="660"/>
      <c r="AF715" s="661"/>
      <c r="AG715" s="484"/>
      <c r="AH715" s="485"/>
      <c r="AI715" s="485"/>
      <c r="AJ715" s="485"/>
      <c r="AK715" s="485"/>
      <c r="AL715" s="485"/>
      <c r="AM715" s="485"/>
      <c r="AN715" s="485"/>
      <c r="AO715" s="485"/>
      <c r="AP715" s="485"/>
      <c r="AQ715" s="485"/>
      <c r="AR715" s="485"/>
      <c r="AS715" s="485"/>
      <c r="AT715" s="485"/>
      <c r="AU715" s="485"/>
      <c r="AV715" s="485"/>
      <c r="AW715" s="485"/>
      <c r="AX715" s="486"/>
    </row>
    <row r="716" spans="1:50" ht="36" customHeight="1" x14ac:dyDescent="0.15">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483</v>
      </c>
      <c r="AE716" s="741"/>
      <c r="AF716" s="741"/>
      <c r="AG716" s="645"/>
      <c r="AH716" s="646"/>
      <c r="AI716" s="646"/>
      <c r="AJ716" s="646"/>
      <c r="AK716" s="646"/>
      <c r="AL716" s="646"/>
      <c r="AM716" s="646"/>
      <c r="AN716" s="646"/>
      <c r="AO716" s="646"/>
      <c r="AP716" s="646"/>
      <c r="AQ716" s="646"/>
      <c r="AR716" s="646"/>
      <c r="AS716" s="646"/>
      <c r="AT716" s="646"/>
      <c r="AU716" s="646"/>
      <c r="AV716" s="646"/>
      <c r="AW716" s="646"/>
      <c r="AX716" s="647"/>
    </row>
    <row r="717" spans="1:50" ht="26.1" customHeight="1" x14ac:dyDescent="0.15">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483</v>
      </c>
      <c r="AE717" s="101"/>
      <c r="AF717" s="101"/>
      <c r="AG717" s="645"/>
      <c r="AH717" s="646"/>
      <c r="AI717" s="646"/>
      <c r="AJ717" s="646"/>
      <c r="AK717" s="646"/>
      <c r="AL717" s="646"/>
      <c r="AM717" s="646"/>
      <c r="AN717" s="646"/>
      <c r="AO717" s="646"/>
      <c r="AP717" s="646"/>
      <c r="AQ717" s="646"/>
      <c r="AR717" s="646"/>
      <c r="AS717" s="646"/>
      <c r="AT717" s="646"/>
      <c r="AU717" s="646"/>
      <c r="AV717" s="646"/>
      <c r="AW717" s="646"/>
      <c r="AX717" s="647"/>
    </row>
    <row r="718" spans="1:50" ht="26.1"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483</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t="s">
        <v>483</v>
      </c>
      <c r="AE719" s="660"/>
      <c r="AF719" s="66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1"/>
      <c r="B720" s="632"/>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15">
      <c r="A721" s="631"/>
      <c r="B721" s="632"/>
      <c r="C721" s="881"/>
      <c r="D721" s="882"/>
      <c r="E721" s="882"/>
      <c r="F721" s="883"/>
      <c r="G721" s="903"/>
      <c r="H721" s="904"/>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hidden="1" customHeight="1" x14ac:dyDescent="0.15">
      <c r="A722" s="631"/>
      <c r="B722" s="632"/>
      <c r="C722" s="881"/>
      <c r="D722" s="882"/>
      <c r="E722" s="882"/>
      <c r="F722" s="883"/>
      <c r="G722" s="903"/>
      <c r="H722" s="904"/>
      <c r="I722" s="78" t="str">
        <f t="shared" ref="I722:I725" si="4">IF(OR(G722="　", G722=""), "", "-")</f>
        <v/>
      </c>
      <c r="J722" s="880"/>
      <c r="K722" s="880"/>
      <c r="L722" s="78" t="str">
        <f t="shared" ref="L722:L725" si="5">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hidden="1" customHeight="1" x14ac:dyDescent="0.15">
      <c r="A723" s="631"/>
      <c r="B723" s="632"/>
      <c r="C723" s="881"/>
      <c r="D723" s="882"/>
      <c r="E723" s="882"/>
      <c r="F723" s="883"/>
      <c r="G723" s="903"/>
      <c r="H723" s="904"/>
      <c r="I723" s="78" t="str">
        <f t="shared" si="4"/>
        <v/>
      </c>
      <c r="J723" s="880"/>
      <c r="K723" s="880"/>
      <c r="L723" s="78" t="str">
        <f t="shared" si="5"/>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hidden="1" customHeight="1" x14ac:dyDescent="0.15">
      <c r="A724" s="631"/>
      <c r="B724" s="632"/>
      <c r="C724" s="881"/>
      <c r="D724" s="882"/>
      <c r="E724" s="882"/>
      <c r="F724" s="883"/>
      <c r="G724" s="903"/>
      <c r="H724" s="904"/>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customHeight="1" x14ac:dyDescent="0.15">
      <c r="A725" s="633"/>
      <c r="B725" s="634"/>
      <c r="C725" s="884"/>
      <c r="D725" s="885"/>
      <c r="E725" s="885"/>
      <c r="F725" s="886"/>
      <c r="G725" s="918"/>
      <c r="H725" s="919"/>
      <c r="I725" s="80" t="str">
        <f t="shared" si="4"/>
        <v/>
      </c>
      <c r="J725" s="920"/>
      <c r="K725" s="920"/>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9"/>
      <c r="AH725" s="110"/>
      <c r="AI725" s="110"/>
      <c r="AJ725" s="110"/>
      <c r="AK725" s="110"/>
      <c r="AL725" s="110"/>
      <c r="AM725" s="110"/>
      <c r="AN725" s="110"/>
      <c r="AO725" s="110"/>
      <c r="AP725" s="110"/>
      <c r="AQ725" s="110"/>
      <c r="AR725" s="110"/>
      <c r="AS725" s="110"/>
      <c r="AT725" s="110"/>
      <c r="AU725" s="110"/>
      <c r="AV725" s="110"/>
      <c r="AW725" s="110"/>
      <c r="AX725" s="111"/>
    </row>
    <row r="726" spans="1:50" ht="147" customHeight="1" x14ac:dyDescent="0.15">
      <c r="A726" s="597" t="s">
        <v>48</v>
      </c>
      <c r="B726" s="598"/>
      <c r="C726" s="416" t="s">
        <v>53</v>
      </c>
      <c r="D726" s="552"/>
      <c r="E726" s="552"/>
      <c r="F726" s="553"/>
      <c r="G726" s="783" t="s">
        <v>484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599"/>
      <c r="B727" s="600"/>
      <c r="C727" s="778" t="s">
        <v>57</v>
      </c>
      <c r="D727" s="779"/>
      <c r="E727" s="779"/>
      <c r="F727" s="780"/>
      <c r="G727" s="781" t="s">
        <v>471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5.099999999999994" customHeight="1" thickBot="1" x14ac:dyDescent="0.2">
      <c r="A729" s="74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5.099999999999994" customHeight="1" thickBot="1" x14ac:dyDescent="0.2">
      <c r="A731" s="594"/>
      <c r="B731" s="595"/>
      <c r="C731" s="595"/>
      <c r="D731" s="595"/>
      <c r="E731" s="596"/>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5.099999999999994" customHeight="1" thickBot="1" x14ac:dyDescent="0.2">
      <c r="A733" s="727"/>
      <c r="B733" s="728"/>
      <c r="C733" s="728"/>
      <c r="D733" s="728"/>
      <c r="E733" s="729"/>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5.099999999999994"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1" t="s">
        <v>357</v>
      </c>
      <c r="B737" s="602"/>
      <c r="C737" s="602"/>
      <c r="D737" s="602"/>
      <c r="E737" s="602"/>
      <c r="F737" s="602"/>
      <c r="G737" s="912"/>
      <c r="H737" s="913"/>
      <c r="I737" s="913"/>
      <c r="J737" s="913"/>
      <c r="K737" s="913"/>
      <c r="L737" s="913"/>
      <c r="M737" s="913"/>
      <c r="N737" s="913"/>
      <c r="O737" s="913"/>
      <c r="P737" s="914"/>
      <c r="Q737" s="602" t="s">
        <v>312</v>
      </c>
      <c r="R737" s="602"/>
      <c r="S737" s="602"/>
      <c r="T737" s="602"/>
      <c r="U737" s="602"/>
      <c r="V737" s="602"/>
      <c r="W737" s="912"/>
      <c r="X737" s="913"/>
      <c r="Y737" s="913"/>
      <c r="Z737" s="913"/>
      <c r="AA737" s="913"/>
      <c r="AB737" s="913"/>
      <c r="AC737" s="913"/>
      <c r="AD737" s="913"/>
      <c r="AE737" s="913"/>
      <c r="AF737" s="914"/>
      <c r="AG737" s="602" t="s">
        <v>313</v>
      </c>
      <c r="AH737" s="602"/>
      <c r="AI737" s="602"/>
      <c r="AJ737" s="602"/>
      <c r="AK737" s="602"/>
      <c r="AL737" s="602"/>
      <c r="AM737" s="912"/>
      <c r="AN737" s="913"/>
      <c r="AO737" s="913"/>
      <c r="AP737" s="913"/>
      <c r="AQ737" s="913"/>
      <c r="AR737" s="913"/>
      <c r="AS737" s="913"/>
      <c r="AT737" s="913"/>
      <c r="AU737" s="913"/>
      <c r="AV737" s="914"/>
      <c r="AW737" s="50"/>
      <c r="AX737" s="51"/>
    </row>
    <row r="738" spans="1:50" ht="24.75" customHeight="1" x14ac:dyDescent="0.15">
      <c r="A738" s="889" t="s">
        <v>314</v>
      </c>
      <c r="B738" s="890"/>
      <c r="C738" s="890"/>
      <c r="D738" s="890"/>
      <c r="E738" s="890"/>
      <c r="F738" s="890"/>
      <c r="G738" s="912"/>
      <c r="H738" s="913"/>
      <c r="I738" s="913"/>
      <c r="J738" s="913"/>
      <c r="K738" s="913"/>
      <c r="L738" s="913"/>
      <c r="M738" s="913"/>
      <c r="N738" s="913"/>
      <c r="O738" s="913"/>
      <c r="P738" s="913"/>
      <c r="Q738" s="602" t="s">
        <v>315</v>
      </c>
      <c r="R738" s="602"/>
      <c r="S738" s="602"/>
      <c r="T738" s="602"/>
      <c r="U738" s="602"/>
      <c r="V738" s="602"/>
      <c r="W738" s="912"/>
      <c r="X738" s="913"/>
      <c r="Y738" s="913"/>
      <c r="Z738" s="913"/>
      <c r="AA738" s="913"/>
      <c r="AB738" s="913"/>
      <c r="AC738" s="913"/>
      <c r="AD738" s="913"/>
      <c r="AE738" s="913"/>
      <c r="AF738" s="914"/>
      <c r="AG738" s="890" t="s">
        <v>316</v>
      </c>
      <c r="AH738" s="890"/>
      <c r="AI738" s="890"/>
      <c r="AJ738" s="890"/>
      <c r="AK738" s="890"/>
      <c r="AL738" s="890"/>
      <c r="AM738" s="912"/>
      <c r="AN738" s="913"/>
      <c r="AO738" s="913"/>
      <c r="AP738" s="913"/>
      <c r="AQ738" s="913"/>
      <c r="AR738" s="913"/>
      <c r="AS738" s="913"/>
      <c r="AT738" s="913"/>
      <c r="AU738" s="913"/>
      <c r="AV738" s="914"/>
      <c r="AW738" s="73"/>
      <c r="AX738" s="74"/>
    </row>
    <row r="739" spans="1:50" ht="24.75" customHeight="1" thickBot="1" x14ac:dyDescent="0.2">
      <c r="A739" s="725" t="s">
        <v>413</v>
      </c>
      <c r="B739" s="726"/>
      <c r="C739" s="726"/>
      <c r="D739" s="726"/>
      <c r="E739" s="726"/>
      <c r="F739" s="726"/>
      <c r="G739" s="915"/>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x14ac:dyDescent="0.15">
      <c r="A740" s="762" t="s">
        <v>461</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463</v>
      </c>
      <c r="B779" s="743"/>
      <c r="C779" s="743"/>
      <c r="D779" s="743"/>
      <c r="E779" s="743"/>
      <c r="F779" s="744"/>
      <c r="G779" s="408" t="s">
        <v>439</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5"/>
      <c r="C781" s="745"/>
      <c r="D781" s="745"/>
      <c r="E781" s="745"/>
      <c r="F781" s="746"/>
      <c r="G781" s="423"/>
      <c r="H781" s="424"/>
      <c r="I781" s="424"/>
      <c r="J781" s="424"/>
      <c r="K781" s="425"/>
      <c r="L781" s="426"/>
      <c r="M781" s="427"/>
      <c r="N781" s="427"/>
      <c r="O781" s="427"/>
      <c r="P781" s="427"/>
      <c r="Q781" s="427"/>
      <c r="R781" s="427"/>
      <c r="S781" s="427"/>
      <c r="T781" s="427"/>
      <c r="U781" s="427"/>
      <c r="V781" s="427"/>
      <c r="W781" s="427"/>
      <c r="X781" s="428"/>
      <c r="Y781" s="453"/>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15">
      <c r="A782" s="558"/>
      <c r="B782" s="745"/>
      <c r="C782" s="745"/>
      <c r="D782" s="745"/>
      <c r="E782" s="745"/>
      <c r="F782" s="74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hidden="1" customHeight="1" x14ac:dyDescent="0.15">
      <c r="A783" s="558"/>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hidden="1" customHeight="1" x14ac:dyDescent="0.15">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hidden="1" customHeight="1" x14ac:dyDescent="0.15">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hidden="1" customHeight="1" x14ac:dyDescent="0.15">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hidden="1" customHeight="1" x14ac:dyDescent="0.15">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x14ac:dyDescent="0.15">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0</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58"/>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15">
      <c r="A794" s="558"/>
      <c r="B794" s="745"/>
      <c r="C794" s="745"/>
      <c r="D794" s="745"/>
      <c r="E794" s="745"/>
      <c r="F794" s="746"/>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15">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8"/>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8"/>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8"/>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8" t="s">
        <v>417</v>
      </c>
      <c r="AM831" s="909"/>
      <c r="AN831" s="909"/>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15">
      <c r="A837" s="382">
        <v>1</v>
      </c>
      <c r="B837" s="382">
        <v>1</v>
      </c>
      <c r="C837" s="393"/>
      <c r="D837" s="393"/>
      <c r="E837" s="393"/>
      <c r="F837" s="393"/>
      <c r="G837" s="393"/>
      <c r="H837" s="393"/>
      <c r="I837" s="393"/>
      <c r="J837" s="394"/>
      <c r="K837" s="395"/>
      <c r="L837" s="395"/>
      <c r="M837" s="395"/>
      <c r="N837" s="395"/>
      <c r="O837" s="395"/>
      <c r="P837" s="297"/>
      <c r="Q837" s="297"/>
      <c r="R837" s="297"/>
      <c r="S837" s="297"/>
      <c r="T837" s="297"/>
      <c r="U837" s="297"/>
      <c r="V837" s="297"/>
      <c r="W837" s="297"/>
      <c r="X837" s="297"/>
      <c r="Y837" s="305"/>
      <c r="Z837" s="306"/>
      <c r="AA837" s="306"/>
      <c r="AB837" s="307"/>
      <c r="AC837" s="396"/>
      <c r="AD837" s="402"/>
      <c r="AE837" s="402"/>
      <c r="AF837" s="402"/>
      <c r="AG837" s="402"/>
      <c r="AH837" s="397"/>
      <c r="AI837" s="398"/>
      <c r="AJ837" s="398"/>
      <c r="AK837" s="398"/>
      <c r="AL837" s="302"/>
      <c r="AM837" s="303"/>
      <c r="AN837" s="303"/>
      <c r="AO837" s="304"/>
      <c r="AP837" s="298"/>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15">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2"/>
      <c r="B1101" s="382"/>
      <c r="C1101" s="240" t="s">
        <v>351</v>
      </c>
      <c r="D1101" s="850"/>
      <c r="E1101" s="240" t="s">
        <v>350</v>
      </c>
      <c r="F1101" s="850"/>
      <c r="G1101" s="850"/>
      <c r="H1101" s="850"/>
      <c r="I1101" s="850"/>
      <c r="J1101" s="240" t="s">
        <v>358</v>
      </c>
      <c r="K1101" s="240"/>
      <c r="L1101" s="240"/>
      <c r="M1101" s="240"/>
      <c r="N1101" s="240"/>
      <c r="O1101" s="240"/>
      <c r="P1101" s="330" t="s">
        <v>28</v>
      </c>
      <c r="Q1101" s="330"/>
      <c r="R1101" s="330"/>
      <c r="S1101" s="330"/>
      <c r="T1101" s="330"/>
      <c r="U1101" s="330"/>
      <c r="V1101" s="330"/>
      <c r="W1101" s="330"/>
      <c r="X1101" s="330"/>
      <c r="Y1101" s="240" t="s">
        <v>360</v>
      </c>
      <c r="Z1101" s="850"/>
      <c r="AA1101" s="850"/>
      <c r="AB1101" s="850"/>
      <c r="AC1101" s="240" t="s">
        <v>331</v>
      </c>
      <c r="AD1101" s="240"/>
      <c r="AE1101" s="240"/>
      <c r="AF1101" s="240"/>
      <c r="AG1101" s="240"/>
      <c r="AH1101" s="330" t="s">
        <v>345</v>
      </c>
      <c r="AI1101" s="331"/>
      <c r="AJ1101" s="331"/>
      <c r="AK1101" s="331"/>
      <c r="AL1101" s="331" t="s">
        <v>22</v>
      </c>
      <c r="AM1101" s="331"/>
      <c r="AN1101" s="331"/>
      <c r="AO1101" s="853"/>
      <c r="AP1101" s="407" t="s">
        <v>391</v>
      </c>
      <c r="AQ1101" s="407"/>
      <c r="AR1101" s="407"/>
      <c r="AS1101" s="407"/>
      <c r="AT1101" s="407"/>
      <c r="AU1101" s="407"/>
      <c r="AV1101" s="407"/>
      <c r="AW1101" s="407"/>
      <c r="AX1101" s="407"/>
    </row>
    <row r="1102" spans="1:50" ht="30" customHeight="1" x14ac:dyDescent="0.15">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3" priority="13573">
      <formula>IF(RIGHT(TEXT(P14,"0.#"),1)=".",FALSE,TRUE)</formula>
    </cfRule>
    <cfRule type="expression" dxfId="2092" priority="13574">
      <formula>IF(RIGHT(TEXT(P14,"0.#"),1)=".",TRUE,FALSE)</formula>
    </cfRule>
  </conditionalFormatting>
  <conditionalFormatting sqref="AE32">
    <cfRule type="expression" dxfId="2091" priority="13563">
      <formula>IF(RIGHT(TEXT(AE32,"0.#"),1)=".",FALSE,TRUE)</formula>
    </cfRule>
    <cfRule type="expression" dxfId="2090" priority="13564">
      <formula>IF(RIGHT(TEXT(AE32,"0.#"),1)=".",TRUE,FALSE)</formula>
    </cfRule>
  </conditionalFormatting>
  <conditionalFormatting sqref="P18:AX18">
    <cfRule type="expression" dxfId="2089" priority="13449">
      <formula>IF(RIGHT(TEXT(P18,"0.#"),1)=".",FALSE,TRUE)</formula>
    </cfRule>
    <cfRule type="expression" dxfId="2088" priority="13450">
      <formula>IF(RIGHT(TEXT(P18,"0.#"),1)=".",TRUE,FALSE)</formula>
    </cfRule>
  </conditionalFormatting>
  <conditionalFormatting sqref="Y782">
    <cfRule type="expression" dxfId="2087" priority="13445">
      <formula>IF(RIGHT(TEXT(Y782,"0.#"),1)=".",FALSE,TRUE)</formula>
    </cfRule>
    <cfRule type="expression" dxfId="2086" priority="13446">
      <formula>IF(RIGHT(TEXT(Y782,"0.#"),1)=".",TRUE,FALSE)</formula>
    </cfRule>
  </conditionalFormatting>
  <conditionalFormatting sqref="Y791">
    <cfRule type="expression" dxfId="2085" priority="13441">
      <formula>IF(RIGHT(TEXT(Y791,"0.#"),1)=".",FALSE,TRUE)</formula>
    </cfRule>
    <cfRule type="expression" dxfId="2084" priority="13442">
      <formula>IF(RIGHT(TEXT(Y791,"0.#"),1)=".",TRUE,FALSE)</formula>
    </cfRule>
  </conditionalFormatting>
  <conditionalFormatting sqref="Y822:Y829 Y820 Y809:Y816 Y807 Y796:Y803 Y794">
    <cfRule type="expression" dxfId="2083" priority="13223">
      <formula>IF(RIGHT(TEXT(Y794,"0.#"),1)=".",FALSE,TRUE)</formula>
    </cfRule>
    <cfRule type="expression" dxfId="2082" priority="13224">
      <formula>IF(RIGHT(TEXT(Y794,"0.#"),1)=".",TRUE,FALSE)</formula>
    </cfRule>
  </conditionalFormatting>
  <conditionalFormatting sqref="P16:AQ17 P15:AX15 P13:AX13">
    <cfRule type="expression" dxfId="2081" priority="13271">
      <formula>IF(RIGHT(TEXT(P13,"0.#"),1)=".",FALSE,TRUE)</formula>
    </cfRule>
    <cfRule type="expression" dxfId="2080" priority="13272">
      <formula>IF(RIGHT(TEXT(P13,"0.#"),1)=".",TRUE,FALSE)</formula>
    </cfRule>
  </conditionalFormatting>
  <conditionalFormatting sqref="P19:AJ19">
    <cfRule type="expression" dxfId="2079" priority="13269">
      <formula>IF(RIGHT(TEXT(P19,"0.#"),1)=".",FALSE,TRUE)</formula>
    </cfRule>
    <cfRule type="expression" dxfId="2078" priority="13270">
      <formula>IF(RIGHT(TEXT(P19,"0.#"),1)=".",TRUE,FALSE)</formula>
    </cfRule>
  </conditionalFormatting>
  <conditionalFormatting sqref="AE101 AQ101">
    <cfRule type="expression" dxfId="2077" priority="13261">
      <formula>IF(RIGHT(TEXT(AE101,"0.#"),1)=".",FALSE,TRUE)</formula>
    </cfRule>
    <cfRule type="expression" dxfId="2076" priority="13262">
      <formula>IF(RIGHT(TEXT(AE101,"0.#"),1)=".",TRUE,FALSE)</formula>
    </cfRule>
  </conditionalFormatting>
  <conditionalFormatting sqref="Y783:Y790 Y781">
    <cfRule type="expression" dxfId="2075" priority="13247">
      <formula>IF(RIGHT(TEXT(Y781,"0.#"),1)=".",FALSE,TRUE)</formula>
    </cfRule>
    <cfRule type="expression" dxfId="2074" priority="13248">
      <formula>IF(RIGHT(TEXT(Y781,"0.#"),1)=".",TRUE,FALSE)</formula>
    </cfRule>
  </conditionalFormatting>
  <conditionalFormatting sqref="AU782">
    <cfRule type="expression" dxfId="2073" priority="13245">
      <formula>IF(RIGHT(TEXT(AU782,"0.#"),1)=".",FALSE,TRUE)</formula>
    </cfRule>
    <cfRule type="expression" dxfId="2072" priority="13246">
      <formula>IF(RIGHT(TEXT(AU782,"0.#"),1)=".",TRUE,FALSE)</formula>
    </cfRule>
  </conditionalFormatting>
  <conditionalFormatting sqref="AU791">
    <cfRule type="expression" dxfId="2071" priority="13243">
      <formula>IF(RIGHT(TEXT(AU791,"0.#"),1)=".",FALSE,TRUE)</formula>
    </cfRule>
    <cfRule type="expression" dxfId="2070" priority="13244">
      <formula>IF(RIGHT(TEXT(AU791,"0.#"),1)=".",TRUE,FALSE)</formula>
    </cfRule>
  </conditionalFormatting>
  <conditionalFormatting sqref="AU783:AU790 AU781">
    <cfRule type="expression" dxfId="2069" priority="13241">
      <formula>IF(RIGHT(TEXT(AU781,"0.#"),1)=".",FALSE,TRUE)</formula>
    </cfRule>
    <cfRule type="expression" dxfId="2068" priority="13242">
      <formula>IF(RIGHT(TEXT(AU781,"0.#"),1)=".",TRUE,FALSE)</formula>
    </cfRule>
  </conditionalFormatting>
  <conditionalFormatting sqref="Y821 Y808 Y795">
    <cfRule type="expression" dxfId="2067" priority="13227">
      <formula>IF(RIGHT(TEXT(Y795,"0.#"),1)=".",FALSE,TRUE)</formula>
    </cfRule>
    <cfRule type="expression" dxfId="2066" priority="13228">
      <formula>IF(RIGHT(TEXT(Y795,"0.#"),1)=".",TRUE,FALSE)</formula>
    </cfRule>
  </conditionalFormatting>
  <conditionalFormatting sqref="Y830 Y817 Y804">
    <cfRule type="expression" dxfId="2065" priority="13225">
      <formula>IF(RIGHT(TEXT(Y804,"0.#"),1)=".",FALSE,TRUE)</formula>
    </cfRule>
    <cfRule type="expression" dxfId="2064" priority="13226">
      <formula>IF(RIGHT(TEXT(Y804,"0.#"),1)=".",TRUE,FALSE)</formula>
    </cfRule>
  </conditionalFormatting>
  <conditionalFormatting sqref="AU821 AU808 AU795">
    <cfRule type="expression" dxfId="2063" priority="13221">
      <formula>IF(RIGHT(TEXT(AU795,"0.#"),1)=".",FALSE,TRUE)</formula>
    </cfRule>
    <cfRule type="expression" dxfId="2062" priority="13222">
      <formula>IF(RIGHT(TEXT(AU795,"0.#"),1)=".",TRUE,FALSE)</formula>
    </cfRule>
  </conditionalFormatting>
  <conditionalFormatting sqref="AU830 AU817 AU804">
    <cfRule type="expression" dxfId="2061" priority="13219">
      <formula>IF(RIGHT(TEXT(AU804,"0.#"),1)=".",FALSE,TRUE)</formula>
    </cfRule>
    <cfRule type="expression" dxfId="2060" priority="13220">
      <formula>IF(RIGHT(TEXT(AU804,"0.#"),1)=".",TRUE,FALSE)</formula>
    </cfRule>
  </conditionalFormatting>
  <conditionalFormatting sqref="AU822:AU829 AU820 AU809:AU816 AU807 AU796:AU803 AU794">
    <cfRule type="expression" dxfId="2059" priority="13217">
      <formula>IF(RIGHT(TEXT(AU794,"0.#"),1)=".",FALSE,TRUE)</formula>
    </cfRule>
    <cfRule type="expression" dxfId="2058" priority="13218">
      <formula>IF(RIGHT(TEXT(AU794,"0.#"),1)=".",TRUE,FALSE)</formula>
    </cfRule>
  </conditionalFormatting>
  <conditionalFormatting sqref="AM87">
    <cfRule type="expression" dxfId="2057" priority="12871">
      <formula>IF(RIGHT(TEXT(AM87,"0.#"),1)=".",FALSE,TRUE)</formula>
    </cfRule>
    <cfRule type="expression" dxfId="2056" priority="12872">
      <formula>IF(RIGHT(TEXT(AM87,"0.#"),1)=".",TRUE,FALSE)</formula>
    </cfRule>
  </conditionalFormatting>
  <conditionalFormatting sqref="AE55">
    <cfRule type="expression" dxfId="2055" priority="12939">
      <formula>IF(RIGHT(TEXT(AE55,"0.#"),1)=".",FALSE,TRUE)</formula>
    </cfRule>
    <cfRule type="expression" dxfId="2054" priority="12940">
      <formula>IF(RIGHT(TEXT(AE55,"0.#"),1)=".",TRUE,FALSE)</formula>
    </cfRule>
  </conditionalFormatting>
  <conditionalFormatting sqref="AI55">
    <cfRule type="expression" dxfId="2053" priority="12937">
      <formula>IF(RIGHT(TEXT(AI55,"0.#"),1)=".",FALSE,TRUE)</formula>
    </cfRule>
    <cfRule type="expression" dxfId="2052" priority="12938">
      <formula>IF(RIGHT(TEXT(AI55,"0.#"),1)=".",TRUE,FALSE)</formula>
    </cfRule>
  </conditionalFormatting>
  <conditionalFormatting sqref="AM34">
    <cfRule type="expression" dxfId="2051" priority="13017">
      <formula>IF(RIGHT(TEXT(AM34,"0.#"),1)=".",FALSE,TRUE)</formula>
    </cfRule>
    <cfRule type="expression" dxfId="2050" priority="13018">
      <formula>IF(RIGHT(TEXT(AM34,"0.#"),1)=".",TRUE,FALSE)</formula>
    </cfRule>
  </conditionalFormatting>
  <conditionalFormatting sqref="AE33">
    <cfRule type="expression" dxfId="2049" priority="13031">
      <formula>IF(RIGHT(TEXT(AE33,"0.#"),1)=".",FALSE,TRUE)</formula>
    </cfRule>
    <cfRule type="expression" dxfId="2048" priority="13032">
      <formula>IF(RIGHT(TEXT(AE33,"0.#"),1)=".",TRUE,FALSE)</formula>
    </cfRule>
  </conditionalFormatting>
  <conditionalFormatting sqref="AE34">
    <cfRule type="expression" dxfId="2047" priority="13029">
      <formula>IF(RIGHT(TEXT(AE34,"0.#"),1)=".",FALSE,TRUE)</formula>
    </cfRule>
    <cfRule type="expression" dxfId="2046" priority="13030">
      <formula>IF(RIGHT(TEXT(AE34,"0.#"),1)=".",TRUE,FALSE)</formula>
    </cfRule>
  </conditionalFormatting>
  <conditionalFormatting sqref="AI34">
    <cfRule type="expression" dxfId="2045" priority="13027">
      <formula>IF(RIGHT(TEXT(AI34,"0.#"),1)=".",FALSE,TRUE)</formula>
    </cfRule>
    <cfRule type="expression" dxfId="2044" priority="13028">
      <formula>IF(RIGHT(TEXT(AI34,"0.#"),1)=".",TRUE,FALSE)</formula>
    </cfRule>
  </conditionalFormatting>
  <conditionalFormatting sqref="AI33">
    <cfRule type="expression" dxfId="2043" priority="13025">
      <formula>IF(RIGHT(TEXT(AI33,"0.#"),1)=".",FALSE,TRUE)</formula>
    </cfRule>
    <cfRule type="expression" dxfId="2042" priority="13026">
      <formula>IF(RIGHT(TEXT(AI33,"0.#"),1)=".",TRUE,FALSE)</formula>
    </cfRule>
  </conditionalFormatting>
  <conditionalFormatting sqref="AI32">
    <cfRule type="expression" dxfId="2041" priority="13023">
      <formula>IF(RIGHT(TEXT(AI32,"0.#"),1)=".",FALSE,TRUE)</formula>
    </cfRule>
    <cfRule type="expression" dxfId="2040" priority="13024">
      <formula>IF(RIGHT(TEXT(AI32,"0.#"),1)=".",TRUE,FALSE)</formula>
    </cfRule>
  </conditionalFormatting>
  <conditionalFormatting sqref="AM32">
    <cfRule type="expression" dxfId="2039" priority="13021">
      <formula>IF(RIGHT(TEXT(AM32,"0.#"),1)=".",FALSE,TRUE)</formula>
    </cfRule>
    <cfRule type="expression" dxfId="2038" priority="13022">
      <formula>IF(RIGHT(TEXT(AM32,"0.#"),1)=".",TRUE,FALSE)</formula>
    </cfRule>
  </conditionalFormatting>
  <conditionalFormatting sqref="AM33">
    <cfRule type="expression" dxfId="2037" priority="13019">
      <formula>IF(RIGHT(TEXT(AM33,"0.#"),1)=".",FALSE,TRUE)</formula>
    </cfRule>
    <cfRule type="expression" dxfId="2036" priority="13020">
      <formula>IF(RIGHT(TEXT(AM33,"0.#"),1)=".",TRUE,FALSE)</formula>
    </cfRule>
  </conditionalFormatting>
  <conditionalFormatting sqref="AQ32:AQ34">
    <cfRule type="expression" dxfId="2035" priority="13011">
      <formula>IF(RIGHT(TEXT(AQ32,"0.#"),1)=".",FALSE,TRUE)</formula>
    </cfRule>
    <cfRule type="expression" dxfId="2034" priority="13012">
      <formula>IF(RIGHT(TEXT(AQ32,"0.#"),1)=".",TRUE,FALSE)</formula>
    </cfRule>
  </conditionalFormatting>
  <conditionalFormatting sqref="AU32:AU34">
    <cfRule type="expression" dxfId="2033" priority="13009">
      <formula>IF(RIGHT(TEXT(AU32,"0.#"),1)=".",FALSE,TRUE)</formula>
    </cfRule>
    <cfRule type="expression" dxfId="2032" priority="13010">
      <formula>IF(RIGHT(TEXT(AU32,"0.#"),1)=".",TRUE,FALSE)</formula>
    </cfRule>
  </conditionalFormatting>
  <conditionalFormatting sqref="AE53">
    <cfRule type="expression" dxfId="2031" priority="12943">
      <formula>IF(RIGHT(TEXT(AE53,"0.#"),1)=".",FALSE,TRUE)</formula>
    </cfRule>
    <cfRule type="expression" dxfId="2030" priority="12944">
      <formula>IF(RIGHT(TEXT(AE53,"0.#"),1)=".",TRUE,FALSE)</formula>
    </cfRule>
  </conditionalFormatting>
  <conditionalFormatting sqref="AE54">
    <cfRule type="expression" dxfId="2029" priority="12941">
      <formula>IF(RIGHT(TEXT(AE54,"0.#"),1)=".",FALSE,TRUE)</formula>
    </cfRule>
    <cfRule type="expression" dxfId="2028" priority="12942">
      <formula>IF(RIGHT(TEXT(AE54,"0.#"),1)=".",TRUE,FALSE)</formula>
    </cfRule>
  </conditionalFormatting>
  <conditionalFormatting sqref="AI54">
    <cfRule type="expression" dxfId="2027" priority="12935">
      <formula>IF(RIGHT(TEXT(AI54,"0.#"),1)=".",FALSE,TRUE)</formula>
    </cfRule>
    <cfRule type="expression" dxfId="2026" priority="12936">
      <formula>IF(RIGHT(TEXT(AI54,"0.#"),1)=".",TRUE,FALSE)</formula>
    </cfRule>
  </conditionalFormatting>
  <conditionalFormatting sqref="AI53">
    <cfRule type="expression" dxfId="2025" priority="12933">
      <formula>IF(RIGHT(TEXT(AI53,"0.#"),1)=".",FALSE,TRUE)</formula>
    </cfRule>
    <cfRule type="expression" dxfId="2024" priority="12934">
      <formula>IF(RIGHT(TEXT(AI53,"0.#"),1)=".",TRUE,FALSE)</formula>
    </cfRule>
  </conditionalFormatting>
  <conditionalFormatting sqref="AM53">
    <cfRule type="expression" dxfId="2023" priority="12931">
      <formula>IF(RIGHT(TEXT(AM53,"0.#"),1)=".",FALSE,TRUE)</formula>
    </cfRule>
    <cfRule type="expression" dxfId="2022" priority="12932">
      <formula>IF(RIGHT(TEXT(AM53,"0.#"),1)=".",TRUE,FALSE)</formula>
    </cfRule>
  </conditionalFormatting>
  <conditionalFormatting sqref="AM54">
    <cfRule type="expression" dxfId="2021" priority="12929">
      <formula>IF(RIGHT(TEXT(AM54,"0.#"),1)=".",FALSE,TRUE)</formula>
    </cfRule>
    <cfRule type="expression" dxfId="2020" priority="12930">
      <formula>IF(RIGHT(TEXT(AM54,"0.#"),1)=".",TRUE,FALSE)</formula>
    </cfRule>
  </conditionalFormatting>
  <conditionalFormatting sqref="AM55">
    <cfRule type="expression" dxfId="2019" priority="12927">
      <formula>IF(RIGHT(TEXT(AM55,"0.#"),1)=".",FALSE,TRUE)</formula>
    </cfRule>
    <cfRule type="expression" dxfId="2018" priority="12928">
      <formula>IF(RIGHT(TEXT(AM55,"0.#"),1)=".",TRUE,FALSE)</formula>
    </cfRule>
  </conditionalFormatting>
  <conditionalFormatting sqref="AE60">
    <cfRule type="expression" dxfId="2017" priority="12913">
      <formula>IF(RIGHT(TEXT(AE60,"0.#"),1)=".",FALSE,TRUE)</formula>
    </cfRule>
    <cfRule type="expression" dxfId="2016" priority="12914">
      <formula>IF(RIGHT(TEXT(AE60,"0.#"),1)=".",TRUE,FALSE)</formula>
    </cfRule>
  </conditionalFormatting>
  <conditionalFormatting sqref="AE61">
    <cfRule type="expression" dxfId="2015" priority="12911">
      <formula>IF(RIGHT(TEXT(AE61,"0.#"),1)=".",FALSE,TRUE)</formula>
    </cfRule>
    <cfRule type="expression" dxfId="2014" priority="12912">
      <formula>IF(RIGHT(TEXT(AE61,"0.#"),1)=".",TRUE,FALSE)</formula>
    </cfRule>
  </conditionalFormatting>
  <conditionalFormatting sqref="AE62">
    <cfRule type="expression" dxfId="2013" priority="12909">
      <formula>IF(RIGHT(TEXT(AE62,"0.#"),1)=".",FALSE,TRUE)</formula>
    </cfRule>
    <cfRule type="expression" dxfId="2012" priority="12910">
      <formula>IF(RIGHT(TEXT(AE62,"0.#"),1)=".",TRUE,FALSE)</formula>
    </cfRule>
  </conditionalFormatting>
  <conditionalFormatting sqref="AI62">
    <cfRule type="expression" dxfId="2011" priority="12907">
      <formula>IF(RIGHT(TEXT(AI62,"0.#"),1)=".",FALSE,TRUE)</formula>
    </cfRule>
    <cfRule type="expression" dxfId="2010" priority="12908">
      <formula>IF(RIGHT(TEXT(AI62,"0.#"),1)=".",TRUE,FALSE)</formula>
    </cfRule>
  </conditionalFormatting>
  <conditionalFormatting sqref="AI61">
    <cfRule type="expression" dxfId="2009" priority="12905">
      <formula>IF(RIGHT(TEXT(AI61,"0.#"),1)=".",FALSE,TRUE)</formula>
    </cfRule>
    <cfRule type="expression" dxfId="2008" priority="12906">
      <formula>IF(RIGHT(TEXT(AI61,"0.#"),1)=".",TRUE,FALSE)</formula>
    </cfRule>
  </conditionalFormatting>
  <conditionalFormatting sqref="AI60">
    <cfRule type="expression" dxfId="2007" priority="12903">
      <formula>IF(RIGHT(TEXT(AI60,"0.#"),1)=".",FALSE,TRUE)</formula>
    </cfRule>
    <cfRule type="expression" dxfId="2006" priority="12904">
      <formula>IF(RIGHT(TEXT(AI60,"0.#"),1)=".",TRUE,FALSE)</formula>
    </cfRule>
  </conditionalFormatting>
  <conditionalFormatting sqref="AM60">
    <cfRule type="expression" dxfId="2005" priority="12901">
      <formula>IF(RIGHT(TEXT(AM60,"0.#"),1)=".",FALSE,TRUE)</formula>
    </cfRule>
    <cfRule type="expression" dxfId="2004" priority="12902">
      <formula>IF(RIGHT(TEXT(AM60,"0.#"),1)=".",TRUE,FALSE)</formula>
    </cfRule>
  </conditionalFormatting>
  <conditionalFormatting sqref="AM61">
    <cfRule type="expression" dxfId="2003" priority="12899">
      <formula>IF(RIGHT(TEXT(AM61,"0.#"),1)=".",FALSE,TRUE)</formula>
    </cfRule>
    <cfRule type="expression" dxfId="2002" priority="12900">
      <formula>IF(RIGHT(TEXT(AM61,"0.#"),1)=".",TRUE,FALSE)</formula>
    </cfRule>
  </conditionalFormatting>
  <conditionalFormatting sqref="AM62">
    <cfRule type="expression" dxfId="2001" priority="12897">
      <formula>IF(RIGHT(TEXT(AM62,"0.#"),1)=".",FALSE,TRUE)</formula>
    </cfRule>
    <cfRule type="expression" dxfId="2000" priority="12898">
      <formula>IF(RIGHT(TEXT(AM62,"0.#"),1)=".",TRUE,FALSE)</formula>
    </cfRule>
  </conditionalFormatting>
  <conditionalFormatting sqref="AE87">
    <cfRule type="expression" dxfId="1999" priority="12883">
      <formula>IF(RIGHT(TEXT(AE87,"0.#"),1)=".",FALSE,TRUE)</formula>
    </cfRule>
    <cfRule type="expression" dxfId="1998" priority="12884">
      <formula>IF(RIGHT(TEXT(AE87,"0.#"),1)=".",TRUE,FALSE)</formula>
    </cfRule>
  </conditionalFormatting>
  <conditionalFormatting sqref="AE88">
    <cfRule type="expression" dxfId="1997" priority="12881">
      <formula>IF(RIGHT(TEXT(AE88,"0.#"),1)=".",FALSE,TRUE)</formula>
    </cfRule>
    <cfRule type="expression" dxfId="1996" priority="12882">
      <formula>IF(RIGHT(TEXT(AE88,"0.#"),1)=".",TRUE,FALSE)</formula>
    </cfRule>
  </conditionalFormatting>
  <conditionalFormatting sqref="AE89">
    <cfRule type="expression" dxfId="1995" priority="12879">
      <formula>IF(RIGHT(TEXT(AE89,"0.#"),1)=".",FALSE,TRUE)</formula>
    </cfRule>
    <cfRule type="expression" dxfId="1994" priority="12880">
      <formula>IF(RIGHT(TEXT(AE89,"0.#"),1)=".",TRUE,FALSE)</formula>
    </cfRule>
  </conditionalFormatting>
  <conditionalFormatting sqref="AI89">
    <cfRule type="expression" dxfId="1993" priority="12877">
      <formula>IF(RIGHT(TEXT(AI89,"0.#"),1)=".",FALSE,TRUE)</formula>
    </cfRule>
    <cfRule type="expression" dxfId="1992" priority="12878">
      <formula>IF(RIGHT(TEXT(AI89,"0.#"),1)=".",TRUE,FALSE)</formula>
    </cfRule>
  </conditionalFormatting>
  <conditionalFormatting sqref="AI88">
    <cfRule type="expression" dxfId="1991" priority="12875">
      <formula>IF(RIGHT(TEXT(AI88,"0.#"),1)=".",FALSE,TRUE)</formula>
    </cfRule>
    <cfRule type="expression" dxfId="1990" priority="12876">
      <formula>IF(RIGHT(TEXT(AI88,"0.#"),1)=".",TRUE,FALSE)</formula>
    </cfRule>
  </conditionalFormatting>
  <conditionalFormatting sqref="AI87">
    <cfRule type="expression" dxfId="1989" priority="12873">
      <formula>IF(RIGHT(TEXT(AI87,"0.#"),1)=".",FALSE,TRUE)</formula>
    </cfRule>
    <cfRule type="expression" dxfId="1988" priority="12874">
      <formula>IF(RIGHT(TEXT(AI87,"0.#"),1)=".",TRUE,FALSE)</formula>
    </cfRule>
  </conditionalFormatting>
  <conditionalFormatting sqref="AM88">
    <cfRule type="expression" dxfId="1987" priority="12869">
      <formula>IF(RIGHT(TEXT(AM88,"0.#"),1)=".",FALSE,TRUE)</formula>
    </cfRule>
    <cfRule type="expression" dxfId="1986" priority="12870">
      <formula>IF(RIGHT(TEXT(AM88,"0.#"),1)=".",TRUE,FALSE)</formula>
    </cfRule>
  </conditionalFormatting>
  <conditionalFormatting sqref="AM89">
    <cfRule type="expression" dxfId="1985" priority="12867">
      <formula>IF(RIGHT(TEXT(AM89,"0.#"),1)=".",FALSE,TRUE)</formula>
    </cfRule>
    <cfRule type="expression" dxfId="1984" priority="12868">
      <formula>IF(RIGHT(TEXT(AM89,"0.#"),1)=".",TRUE,FALSE)</formula>
    </cfRule>
  </conditionalFormatting>
  <conditionalFormatting sqref="AE92">
    <cfRule type="expression" dxfId="1983" priority="12853">
      <formula>IF(RIGHT(TEXT(AE92,"0.#"),1)=".",FALSE,TRUE)</formula>
    </cfRule>
    <cfRule type="expression" dxfId="1982" priority="12854">
      <formula>IF(RIGHT(TEXT(AE92,"0.#"),1)=".",TRUE,FALSE)</formula>
    </cfRule>
  </conditionalFormatting>
  <conditionalFormatting sqref="AE93">
    <cfRule type="expression" dxfId="1981" priority="12851">
      <formula>IF(RIGHT(TEXT(AE93,"0.#"),1)=".",FALSE,TRUE)</formula>
    </cfRule>
    <cfRule type="expression" dxfId="1980" priority="12852">
      <formula>IF(RIGHT(TEXT(AE93,"0.#"),1)=".",TRUE,FALSE)</formula>
    </cfRule>
  </conditionalFormatting>
  <conditionalFormatting sqref="AE94">
    <cfRule type="expression" dxfId="1979" priority="12849">
      <formula>IF(RIGHT(TEXT(AE94,"0.#"),1)=".",FALSE,TRUE)</formula>
    </cfRule>
    <cfRule type="expression" dxfId="1978" priority="12850">
      <formula>IF(RIGHT(TEXT(AE94,"0.#"),1)=".",TRUE,FALSE)</formula>
    </cfRule>
  </conditionalFormatting>
  <conditionalFormatting sqref="AI94">
    <cfRule type="expression" dxfId="1977" priority="12847">
      <formula>IF(RIGHT(TEXT(AI94,"0.#"),1)=".",FALSE,TRUE)</formula>
    </cfRule>
    <cfRule type="expression" dxfId="1976" priority="12848">
      <formula>IF(RIGHT(TEXT(AI94,"0.#"),1)=".",TRUE,FALSE)</formula>
    </cfRule>
  </conditionalFormatting>
  <conditionalFormatting sqref="AI93">
    <cfRule type="expression" dxfId="1975" priority="12845">
      <formula>IF(RIGHT(TEXT(AI93,"0.#"),1)=".",FALSE,TRUE)</formula>
    </cfRule>
    <cfRule type="expression" dxfId="1974" priority="12846">
      <formula>IF(RIGHT(TEXT(AI93,"0.#"),1)=".",TRUE,FALSE)</formula>
    </cfRule>
  </conditionalFormatting>
  <conditionalFormatting sqref="AI92">
    <cfRule type="expression" dxfId="1973" priority="12843">
      <formula>IF(RIGHT(TEXT(AI92,"0.#"),1)=".",FALSE,TRUE)</formula>
    </cfRule>
    <cfRule type="expression" dxfId="1972" priority="12844">
      <formula>IF(RIGHT(TEXT(AI92,"0.#"),1)=".",TRUE,FALSE)</formula>
    </cfRule>
  </conditionalFormatting>
  <conditionalFormatting sqref="AM92">
    <cfRule type="expression" dxfId="1971" priority="12841">
      <formula>IF(RIGHT(TEXT(AM92,"0.#"),1)=".",FALSE,TRUE)</formula>
    </cfRule>
    <cfRule type="expression" dxfId="1970" priority="12842">
      <formula>IF(RIGHT(TEXT(AM92,"0.#"),1)=".",TRUE,FALSE)</formula>
    </cfRule>
  </conditionalFormatting>
  <conditionalFormatting sqref="AM93">
    <cfRule type="expression" dxfId="1969" priority="12839">
      <formula>IF(RIGHT(TEXT(AM93,"0.#"),1)=".",FALSE,TRUE)</formula>
    </cfRule>
    <cfRule type="expression" dxfId="1968" priority="12840">
      <formula>IF(RIGHT(TEXT(AM93,"0.#"),1)=".",TRUE,FALSE)</formula>
    </cfRule>
  </conditionalFormatting>
  <conditionalFormatting sqref="AM94">
    <cfRule type="expression" dxfId="1967" priority="12837">
      <formula>IF(RIGHT(TEXT(AM94,"0.#"),1)=".",FALSE,TRUE)</formula>
    </cfRule>
    <cfRule type="expression" dxfId="1966" priority="12838">
      <formula>IF(RIGHT(TEXT(AM94,"0.#"),1)=".",TRUE,FALSE)</formula>
    </cfRule>
  </conditionalFormatting>
  <conditionalFormatting sqref="AE97">
    <cfRule type="expression" dxfId="1965" priority="12823">
      <formula>IF(RIGHT(TEXT(AE97,"0.#"),1)=".",FALSE,TRUE)</formula>
    </cfRule>
    <cfRule type="expression" dxfId="1964" priority="12824">
      <formula>IF(RIGHT(TEXT(AE97,"0.#"),1)=".",TRUE,FALSE)</formula>
    </cfRule>
  </conditionalFormatting>
  <conditionalFormatting sqref="AE98">
    <cfRule type="expression" dxfId="1963" priority="12821">
      <formula>IF(RIGHT(TEXT(AE98,"0.#"),1)=".",FALSE,TRUE)</formula>
    </cfRule>
    <cfRule type="expression" dxfId="1962" priority="12822">
      <formula>IF(RIGHT(TEXT(AE98,"0.#"),1)=".",TRUE,FALSE)</formula>
    </cfRule>
  </conditionalFormatting>
  <conditionalFormatting sqref="AE99">
    <cfRule type="expression" dxfId="1961" priority="12819">
      <formula>IF(RIGHT(TEXT(AE99,"0.#"),1)=".",FALSE,TRUE)</formula>
    </cfRule>
    <cfRule type="expression" dxfId="1960" priority="12820">
      <formula>IF(RIGHT(TEXT(AE99,"0.#"),1)=".",TRUE,FALSE)</formula>
    </cfRule>
  </conditionalFormatting>
  <conditionalFormatting sqref="AI99">
    <cfRule type="expression" dxfId="1959" priority="12817">
      <formula>IF(RIGHT(TEXT(AI99,"0.#"),1)=".",FALSE,TRUE)</formula>
    </cfRule>
    <cfRule type="expression" dxfId="1958" priority="12818">
      <formula>IF(RIGHT(TEXT(AI99,"0.#"),1)=".",TRUE,FALSE)</formula>
    </cfRule>
  </conditionalFormatting>
  <conditionalFormatting sqref="AI98">
    <cfRule type="expression" dxfId="1957" priority="12815">
      <formula>IF(RIGHT(TEXT(AI98,"0.#"),1)=".",FALSE,TRUE)</formula>
    </cfRule>
    <cfRule type="expression" dxfId="1956" priority="12816">
      <formula>IF(RIGHT(TEXT(AI98,"0.#"),1)=".",TRUE,FALSE)</formula>
    </cfRule>
  </conditionalFormatting>
  <conditionalFormatting sqref="AI97">
    <cfRule type="expression" dxfId="1955" priority="12813">
      <formula>IF(RIGHT(TEXT(AI97,"0.#"),1)=".",FALSE,TRUE)</formula>
    </cfRule>
    <cfRule type="expression" dxfId="1954" priority="12814">
      <formula>IF(RIGHT(TEXT(AI97,"0.#"),1)=".",TRUE,FALSE)</formula>
    </cfRule>
  </conditionalFormatting>
  <conditionalFormatting sqref="AM97">
    <cfRule type="expression" dxfId="1953" priority="12811">
      <formula>IF(RIGHT(TEXT(AM97,"0.#"),1)=".",FALSE,TRUE)</formula>
    </cfRule>
    <cfRule type="expression" dxfId="1952" priority="12812">
      <formula>IF(RIGHT(TEXT(AM97,"0.#"),1)=".",TRUE,FALSE)</formula>
    </cfRule>
  </conditionalFormatting>
  <conditionalFormatting sqref="AM98">
    <cfRule type="expression" dxfId="1951" priority="12809">
      <formula>IF(RIGHT(TEXT(AM98,"0.#"),1)=".",FALSE,TRUE)</formula>
    </cfRule>
    <cfRule type="expression" dxfId="1950" priority="12810">
      <formula>IF(RIGHT(TEXT(AM98,"0.#"),1)=".",TRUE,FALSE)</formula>
    </cfRule>
  </conditionalFormatting>
  <conditionalFormatting sqref="AM99">
    <cfRule type="expression" dxfId="1949" priority="12807">
      <formula>IF(RIGHT(TEXT(AM99,"0.#"),1)=".",FALSE,TRUE)</formula>
    </cfRule>
    <cfRule type="expression" dxfId="1948" priority="12808">
      <formula>IF(RIGHT(TEXT(AM99,"0.#"),1)=".",TRUE,FALSE)</formula>
    </cfRule>
  </conditionalFormatting>
  <conditionalFormatting sqref="AI101">
    <cfRule type="expression" dxfId="1947" priority="12793">
      <formula>IF(RIGHT(TEXT(AI101,"0.#"),1)=".",FALSE,TRUE)</formula>
    </cfRule>
    <cfRule type="expression" dxfId="1946" priority="12794">
      <formula>IF(RIGHT(TEXT(AI101,"0.#"),1)=".",TRUE,FALSE)</formula>
    </cfRule>
  </conditionalFormatting>
  <conditionalFormatting sqref="AM101">
    <cfRule type="expression" dxfId="1945" priority="12791">
      <formula>IF(RIGHT(TEXT(AM101,"0.#"),1)=".",FALSE,TRUE)</formula>
    </cfRule>
    <cfRule type="expression" dxfId="1944" priority="12792">
      <formula>IF(RIGHT(TEXT(AM101,"0.#"),1)=".",TRUE,FALSE)</formula>
    </cfRule>
  </conditionalFormatting>
  <conditionalFormatting sqref="AE102">
    <cfRule type="expression" dxfId="1943" priority="12789">
      <formula>IF(RIGHT(TEXT(AE102,"0.#"),1)=".",FALSE,TRUE)</formula>
    </cfRule>
    <cfRule type="expression" dxfId="1942" priority="12790">
      <formula>IF(RIGHT(TEXT(AE102,"0.#"),1)=".",TRUE,FALSE)</formula>
    </cfRule>
  </conditionalFormatting>
  <conditionalFormatting sqref="AI102">
    <cfRule type="expression" dxfId="1941" priority="12787">
      <formula>IF(RIGHT(TEXT(AI102,"0.#"),1)=".",FALSE,TRUE)</formula>
    </cfRule>
    <cfRule type="expression" dxfId="1940" priority="12788">
      <formula>IF(RIGHT(TEXT(AI102,"0.#"),1)=".",TRUE,FALSE)</formula>
    </cfRule>
  </conditionalFormatting>
  <conditionalFormatting sqref="AM102">
    <cfRule type="expression" dxfId="1939" priority="12785">
      <formula>IF(RIGHT(TEXT(AM102,"0.#"),1)=".",FALSE,TRUE)</formula>
    </cfRule>
    <cfRule type="expression" dxfId="1938" priority="12786">
      <formula>IF(RIGHT(TEXT(AM102,"0.#"),1)=".",TRUE,FALSE)</formula>
    </cfRule>
  </conditionalFormatting>
  <conditionalFormatting sqref="AQ102">
    <cfRule type="expression" dxfId="1937" priority="12783">
      <formula>IF(RIGHT(TEXT(AQ102,"0.#"),1)=".",FALSE,TRUE)</formula>
    </cfRule>
    <cfRule type="expression" dxfId="1936" priority="12784">
      <formula>IF(RIGHT(TEXT(AQ102,"0.#"),1)=".",TRUE,FALSE)</formula>
    </cfRule>
  </conditionalFormatting>
  <conditionalFormatting sqref="AE104">
    <cfRule type="expression" dxfId="1935" priority="12781">
      <formula>IF(RIGHT(TEXT(AE104,"0.#"),1)=".",FALSE,TRUE)</formula>
    </cfRule>
    <cfRule type="expression" dxfId="1934" priority="12782">
      <formula>IF(RIGHT(TEXT(AE104,"0.#"),1)=".",TRUE,FALSE)</formula>
    </cfRule>
  </conditionalFormatting>
  <conditionalFormatting sqref="AI104">
    <cfRule type="expression" dxfId="1933" priority="12779">
      <formula>IF(RIGHT(TEXT(AI104,"0.#"),1)=".",FALSE,TRUE)</formula>
    </cfRule>
    <cfRule type="expression" dxfId="1932" priority="12780">
      <formula>IF(RIGHT(TEXT(AI104,"0.#"),1)=".",TRUE,FALSE)</formula>
    </cfRule>
  </conditionalFormatting>
  <conditionalFormatting sqref="AM104">
    <cfRule type="expression" dxfId="1931" priority="12777">
      <formula>IF(RIGHT(TEXT(AM104,"0.#"),1)=".",FALSE,TRUE)</formula>
    </cfRule>
    <cfRule type="expression" dxfId="1930" priority="12778">
      <formula>IF(RIGHT(TEXT(AM104,"0.#"),1)=".",TRUE,FALSE)</formula>
    </cfRule>
  </conditionalFormatting>
  <conditionalFormatting sqref="AE105">
    <cfRule type="expression" dxfId="1929" priority="12775">
      <formula>IF(RIGHT(TEXT(AE105,"0.#"),1)=".",FALSE,TRUE)</formula>
    </cfRule>
    <cfRule type="expression" dxfId="1928" priority="12776">
      <formula>IF(RIGHT(TEXT(AE105,"0.#"),1)=".",TRUE,FALSE)</formula>
    </cfRule>
  </conditionalFormatting>
  <conditionalFormatting sqref="AI105">
    <cfRule type="expression" dxfId="1927" priority="12773">
      <formula>IF(RIGHT(TEXT(AI105,"0.#"),1)=".",FALSE,TRUE)</formula>
    </cfRule>
    <cfRule type="expression" dxfId="1926" priority="12774">
      <formula>IF(RIGHT(TEXT(AI105,"0.#"),1)=".",TRUE,FALSE)</formula>
    </cfRule>
  </conditionalFormatting>
  <conditionalFormatting sqref="AM105">
    <cfRule type="expression" dxfId="1925" priority="12771">
      <formula>IF(RIGHT(TEXT(AM105,"0.#"),1)=".",FALSE,TRUE)</formula>
    </cfRule>
    <cfRule type="expression" dxfId="1924" priority="12772">
      <formula>IF(RIGHT(TEXT(AM105,"0.#"),1)=".",TRUE,FALSE)</formula>
    </cfRule>
  </conditionalFormatting>
  <conditionalFormatting sqref="AE107">
    <cfRule type="expression" dxfId="1923" priority="12767">
      <formula>IF(RIGHT(TEXT(AE107,"0.#"),1)=".",FALSE,TRUE)</formula>
    </cfRule>
    <cfRule type="expression" dxfId="1922" priority="12768">
      <formula>IF(RIGHT(TEXT(AE107,"0.#"),1)=".",TRUE,FALSE)</formula>
    </cfRule>
  </conditionalFormatting>
  <conditionalFormatting sqref="AI107">
    <cfRule type="expression" dxfId="1921" priority="12765">
      <formula>IF(RIGHT(TEXT(AI107,"0.#"),1)=".",FALSE,TRUE)</formula>
    </cfRule>
    <cfRule type="expression" dxfId="1920" priority="12766">
      <formula>IF(RIGHT(TEXT(AI107,"0.#"),1)=".",TRUE,FALSE)</formula>
    </cfRule>
  </conditionalFormatting>
  <conditionalFormatting sqref="AM107">
    <cfRule type="expression" dxfId="1919" priority="12763">
      <formula>IF(RIGHT(TEXT(AM107,"0.#"),1)=".",FALSE,TRUE)</formula>
    </cfRule>
    <cfRule type="expression" dxfId="1918" priority="12764">
      <formula>IF(RIGHT(TEXT(AM107,"0.#"),1)=".",TRUE,FALSE)</formula>
    </cfRule>
  </conditionalFormatting>
  <conditionalFormatting sqref="AE108">
    <cfRule type="expression" dxfId="1917" priority="12761">
      <formula>IF(RIGHT(TEXT(AE108,"0.#"),1)=".",FALSE,TRUE)</formula>
    </cfRule>
    <cfRule type="expression" dxfId="1916" priority="12762">
      <formula>IF(RIGHT(TEXT(AE108,"0.#"),1)=".",TRUE,FALSE)</formula>
    </cfRule>
  </conditionalFormatting>
  <conditionalFormatting sqref="AI108">
    <cfRule type="expression" dxfId="1915" priority="12759">
      <formula>IF(RIGHT(TEXT(AI108,"0.#"),1)=".",FALSE,TRUE)</formula>
    </cfRule>
    <cfRule type="expression" dxfId="1914" priority="12760">
      <formula>IF(RIGHT(TEXT(AI108,"0.#"),1)=".",TRUE,FALSE)</formula>
    </cfRule>
  </conditionalFormatting>
  <conditionalFormatting sqref="AM108">
    <cfRule type="expression" dxfId="1913" priority="12757">
      <formula>IF(RIGHT(TEXT(AM108,"0.#"),1)=".",FALSE,TRUE)</formula>
    </cfRule>
    <cfRule type="expression" dxfId="1912" priority="12758">
      <formula>IF(RIGHT(TEXT(AM108,"0.#"),1)=".",TRUE,FALSE)</formula>
    </cfRule>
  </conditionalFormatting>
  <conditionalFormatting sqref="AE110">
    <cfRule type="expression" dxfId="1911" priority="12753">
      <formula>IF(RIGHT(TEXT(AE110,"0.#"),1)=".",FALSE,TRUE)</formula>
    </cfRule>
    <cfRule type="expression" dxfId="1910" priority="12754">
      <formula>IF(RIGHT(TEXT(AE110,"0.#"),1)=".",TRUE,FALSE)</formula>
    </cfRule>
  </conditionalFormatting>
  <conditionalFormatting sqref="AI110">
    <cfRule type="expression" dxfId="1909" priority="12751">
      <formula>IF(RIGHT(TEXT(AI110,"0.#"),1)=".",FALSE,TRUE)</formula>
    </cfRule>
    <cfRule type="expression" dxfId="1908" priority="12752">
      <formula>IF(RIGHT(TEXT(AI110,"0.#"),1)=".",TRUE,FALSE)</formula>
    </cfRule>
  </conditionalFormatting>
  <conditionalFormatting sqref="AM110">
    <cfRule type="expression" dxfId="1907" priority="12749">
      <formula>IF(RIGHT(TEXT(AM110,"0.#"),1)=".",FALSE,TRUE)</formula>
    </cfRule>
    <cfRule type="expression" dxfId="1906" priority="12750">
      <formula>IF(RIGHT(TEXT(AM110,"0.#"),1)=".",TRUE,FALSE)</formula>
    </cfRule>
  </conditionalFormatting>
  <conditionalFormatting sqref="AE111">
    <cfRule type="expression" dxfId="1905" priority="12747">
      <formula>IF(RIGHT(TEXT(AE111,"0.#"),1)=".",FALSE,TRUE)</formula>
    </cfRule>
    <cfRule type="expression" dxfId="1904" priority="12748">
      <formula>IF(RIGHT(TEXT(AE111,"0.#"),1)=".",TRUE,FALSE)</formula>
    </cfRule>
  </conditionalFormatting>
  <conditionalFormatting sqref="AI111">
    <cfRule type="expression" dxfId="1903" priority="12745">
      <formula>IF(RIGHT(TEXT(AI111,"0.#"),1)=".",FALSE,TRUE)</formula>
    </cfRule>
    <cfRule type="expression" dxfId="1902" priority="12746">
      <formula>IF(RIGHT(TEXT(AI111,"0.#"),1)=".",TRUE,FALSE)</formula>
    </cfRule>
  </conditionalFormatting>
  <conditionalFormatting sqref="AM111">
    <cfRule type="expression" dxfId="1901" priority="12743">
      <formula>IF(RIGHT(TEXT(AM111,"0.#"),1)=".",FALSE,TRUE)</formula>
    </cfRule>
    <cfRule type="expression" dxfId="1900" priority="12744">
      <formula>IF(RIGHT(TEXT(AM111,"0.#"),1)=".",TRUE,FALSE)</formula>
    </cfRule>
  </conditionalFormatting>
  <conditionalFormatting sqref="AE113">
    <cfRule type="expression" dxfId="1899" priority="12739">
      <formula>IF(RIGHT(TEXT(AE113,"0.#"),1)=".",FALSE,TRUE)</formula>
    </cfRule>
    <cfRule type="expression" dxfId="1898" priority="12740">
      <formula>IF(RIGHT(TEXT(AE113,"0.#"),1)=".",TRUE,FALSE)</formula>
    </cfRule>
  </conditionalFormatting>
  <conditionalFormatting sqref="AI113">
    <cfRule type="expression" dxfId="1897" priority="12737">
      <formula>IF(RIGHT(TEXT(AI113,"0.#"),1)=".",FALSE,TRUE)</formula>
    </cfRule>
    <cfRule type="expression" dxfId="1896" priority="12738">
      <formula>IF(RIGHT(TEXT(AI113,"0.#"),1)=".",TRUE,FALSE)</formula>
    </cfRule>
  </conditionalFormatting>
  <conditionalFormatting sqref="AM113">
    <cfRule type="expression" dxfId="1895" priority="12735">
      <formula>IF(RIGHT(TEXT(AM113,"0.#"),1)=".",FALSE,TRUE)</formula>
    </cfRule>
    <cfRule type="expression" dxfId="1894" priority="12736">
      <formula>IF(RIGHT(TEXT(AM113,"0.#"),1)=".",TRUE,FALSE)</formula>
    </cfRule>
  </conditionalFormatting>
  <conditionalFormatting sqref="AE114">
    <cfRule type="expression" dxfId="1893" priority="12733">
      <formula>IF(RIGHT(TEXT(AE114,"0.#"),1)=".",FALSE,TRUE)</formula>
    </cfRule>
    <cfRule type="expression" dxfId="1892" priority="12734">
      <formula>IF(RIGHT(TEXT(AE114,"0.#"),1)=".",TRUE,FALSE)</formula>
    </cfRule>
  </conditionalFormatting>
  <conditionalFormatting sqref="AI114">
    <cfRule type="expression" dxfId="1891" priority="12731">
      <formula>IF(RIGHT(TEXT(AI114,"0.#"),1)=".",FALSE,TRUE)</formula>
    </cfRule>
    <cfRule type="expression" dxfId="1890" priority="12732">
      <formula>IF(RIGHT(TEXT(AI114,"0.#"),1)=".",TRUE,FALSE)</formula>
    </cfRule>
  </conditionalFormatting>
  <conditionalFormatting sqref="AM114">
    <cfRule type="expression" dxfId="1889" priority="12729">
      <formula>IF(RIGHT(TEXT(AM114,"0.#"),1)=".",FALSE,TRUE)</formula>
    </cfRule>
    <cfRule type="expression" dxfId="1888" priority="12730">
      <formula>IF(RIGHT(TEXT(AM114,"0.#"),1)=".",TRUE,FALSE)</formula>
    </cfRule>
  </conditionalFormatting>
  <conditionalFormatting sqref="AE116 AQ116">
    <cfRule type="expression" dxfId="1887" priority="12725">
      <formula>IF(RIGHT(TEXT(AE116,"0.#"),1)=".",FALSE,TRUE)</formula>
    </cfRule>
    <cfRule type="expression" dxfId="1886" priority="12726">
      <formula>IF(RIGHT(TEXT(AE116,"0.#"),1)=".",TRUE,FALSE)</formula>
    </cfRule>
  </conditionalFormatting>
  <conditionalFormatting sqref="AI116">
    <cfRule type="expression" dxfId="1885" priority="12723">
      <formula>IF(RIGHT(TEXT(AI116,"0.#"),1)=".",FALSE,TRUE)</formula>
    </cfRule>
    <cfRule type="expression" dxfId="1884" priority="12724">
      <formula>IF(RIGHT(TEXT(AI116,"0.#"),1)=".",TRUE,FALSE)</formula>
    </cfRule>
  </conditionalFormatting>
  <conditionalFormatting sqref="AM116">
    <cfRule type="expression" dxfId="1883" priority="12721">
      <formula>IF(RIGHT(TEXT(AM116,"0.#"),1)=".",FALSE,TRUE)</formula>
    </cfRule>
    <cfRule type="expression" dxfId="1882" priority="12722">
      <formula>IF(RIGHT(TEXT(AM116,"0.#"),1)=".",TRUE,FALSE)</formula>
    </cfRule>
  </conditionalFormatting>
  <conditionalFormatting sqref="AE117 AM117">
    <cfRule type="expression" dxfId="1881" priority="12719">
      <formula>IF(RIGHT(TEXT(AE117,"0.#"),1)=".",FALSE,TRUE)</formula>
    </cfRule>
    <cfRule type="expression" dxfId="1880" priority="12720">
      <formula>IF(RIGHT(TEXT(AE117,"0.#"),1)=".",TRUE,FALSE)</formula>
    </cfRule>
  </conditionalFormatting>
  <conditionalFormatting sqref="AI117">
    <cfRule type="expression" dxfId="1879" priority="12717">
      <formula>IF(RIGHT(TEXT(AI117,"0.#"),1)=".",FALSE,TRUE)</formula>
    </cfRule>
    <cfRule type="expression" dxfId="1878" priority="12718">
      <formula>IF(RIGHT(TEXT(AI117,"0.#"),1)=".",TRUE,FALSE)</formula>
    </cfRule>
  </conditionalFormatting>
  <conditionalFormatting sqref="AQ117">
    <cfRule type="expression" dxfId="1877" priority="12713">
      <formula>IF(RIGHT(TEXT(AQ117,"0.#"),1)=".",FALSE,TRUE)</formula>
    </cfRule>
    <cfRule type="expression" dxfId="1876" priority="12714">
      <formula>IF(RIGHT(TEXT(AQ117,"0.#"),1)=".",TRUE,FALSE)</formula>
    </cfRule>
  </conditionalFormatting>
  <conditionalFormatting sqref="AE119 AQ119">
    <cfRule type="expression" dxfId="1875" priority="12711">
      <formula>IF(RIGHT(TEXT(AE119,"0.#"),1)=".",FALSE,TRUE)</formula>
    </cfRule>
    <cfRule type="expression" dxfId="1874" priority="12712">
      <formula>IF(RIGHT(TEXT(AE119,"0.#"),1)=".",TRUE,FALSE)</formula>
    </cfRule>
  </conditionalFormatting>
  <conditionalFormatting sqref="AI119">
    <cfRule type="expression" dxfId="1873" priority="12709">
      <formula>IF(RIGHT(TEXT(AI119,"0.#"),1)=".",FALSE,TRUE)</formula>
    </cfRule>
    <cfRule type="expression" dxfId="1872" priority="12710">
      <formula>IF(RIGHT(TEXT(AI119,"0.#"),1)=".",TRUE,FALSE)</formula>
    </cfRule>
  </conditionalFormatting>
  <conditionalFormatting sqref="AM119">
    <cfRule type="expression" dxfId="1871" priority="12707">
      <formula>IF(RIGHT(TEXT(AM119,"0.#"),1)=".",FALSE,TRUE)</formula>
    </cfRule>
    <cfRule type="expression" dxfId="1870" priority="12708">
      <formula>IF(RIGHT(TEXT(AM119,"0.#"),1)=".",TRUE,FALSE)</formula>
    </cfRule>
  </conditionalFormatting>
  <conditionalFormatting sqref="AQ120">
    <cfRule type="expression" dxfId="1869" priority="12699">
      <formula>IF(RIGHT(TEXT(AQ120,"0.#"),1)=".",FALSE,TRUE)</formula>
    </cfRule>
    <cfRule type="expression" dxfId="1868" priority="12700">
      <formula>IF(RIGHT(TEXT(AQ120,"0.#"),1)=".",TRUE,FALSE)</formula>
    </cfRule>
  </conditionalFormatting>
  <conditionalFormatting sqref="AE122 AQ122">
    <cfRule type="expression" dxfId="1867" priority="12697">
      <formula>IF(RIGHT(TEXT(AE122,"0.#"),1)=".",FALSE,TRUE)</formula>
    </cfRule>
    <cfRule type="expression" dxfId="1866" priority="12698">
      <formula>IF(RIGHT(TEXT(AE122,"0.#"),1)=".",TRUE,FALSE)</formula>
    </cfRule>
  </conditionalFormatting>
  <conditionalFormatting sqref="AI122">
    <cfRule type="expression" dxfId="1865" priority="12695">
      <formula>IF(RIGHT(TEXT(AI122,"0.#"),1)=".",FALSE,TRUE)</formula>
    </cfRule>
    <cfRule type="expression" dxfId="1864" priority="12696">
      <formula>IF(RIGHT(TEXT(AI122,"0.#"),1)=".",TRUE,FALSE)</formula>
    </cfRule>
  </conditionalFormatting>
  <conditionalFormatting sqref="AM122">
    <cfRule type="expression" dxfId="1863" priority="12693">
      <formula>IF(RIGHT(TEXT(AM122,"0.#"),1)=".",FALSE,TRUE)</formula>
    </cfRule>
    <cfRule type="expression" dxfId="1862" priority="12694">
      <formula>IF(RIGHT(TEXT(AM122,"0.#"),1)=".",TRUE,FALSE)</formula>
    </cfRule>
  </conditionalFormatting>
  <conditionalFormatting sqref="AQ123">
    <cfRule type="expression" dxfId="1861" priority="12685">
      <formula>IF(RIGHT(TEXT(AQ123,"0.#"),1)=".",FALSE,TRUE)</formula>
    </cfRule>
    <cfRule type="expression" dxfId="1860" priority="12686">
      <formula>IF(RIGHT(TEXT(AQ123,"0.#"),1)=".",TRUE,FALSE)</formula>
    </cfRule>
  </conditionalFormatting>
  <conditionalFormatting sqref="AE125 AQ125">
    <cfRule type="expression" dxfId="1859" priority="12683">
      <formula>IF(RIGHT(TEXT(AE125,"0.#"),1)=".",FALSE,TRUE)</formula>
    </cfRule>
    <cfRule type="expression" dxfId="1858" priority="12684">
      <formula>IF(RIGHT(TEXT(AE125,"0.#"),1)=".",TRUE,FALSE)</formula>
    </cfRule>
  </conditionalFormatting>
  <conditionalFormatting sqref="AI125">
    <cfRule type="expression" dxfId="1857" priority="12681">
      <formula>IF(RIGHT(TEXT(AI125,"0.#"),1)=".",FALSE,TRUE)</formula>
    </cfRule>
    <cfRule type="expression" dxfId="1856" priority="12682">
      <formula>IF(RIGHT(TEXT(AI125,"0.#"),1)=".",TRUE,FALSE)</formula>
    </cfRule>
  </conditionalFormatting>
  <conditionalFormatting sqref="AM125">
    <cfRule type="expression" dxfId="1855" priority="12679">
      <formula>IF(RIGHT(TEXT(AM125,"0.#"),1)=".",FALSE,TRUE)</formula>
    </cfRule>
    <cfRule type="expression" dxfId="1854" priority="12680">
      <formula>IF(RIGHT(TEXT(AM125,"0.#"),1)=".",TRUE,FALSE)</formula>
    </cfRule>
  </conditionalFormatting>
  <conditionalFormatting sqref="AQ126">
    <cfRule type="expression" dxfId="1853" priority="12671">
      <formula>IF(RIGHT(TEXT(AQ126,"0.#"),1)=".",FALSE,TRUE)</formula>
    </cfRule>
    <cfRule type="expression" dxfId="1852" priority="12672">
      <formula>IF(RIGHT(TEXT(AQ126,"0.#"),1)=".",TRUE,FALSE)</formula>
    </cfRule>
  </conditionalFormatting>
  <conditionalFormatting sqref="AE128 AQ128">
    <cfRule type="expression" dxfId="1851" priority="12669">
      <formula>IF(RIGHT(TEXT(AE128,"0.#"),1)=".",FALSE,TRUE)</formula>
    </cfRule>
    <cfRule type="expression" dxfId="1850" priority="12670">
      <formula>IF(RIGHT(TEXT(AE128,"0.#"),1)=".",TRUE,FALSE)</formula>
    </cfRule>
  </conditionalFormatting>
  <conditionalFormatting sqref="AI128">
    <cfRule type="expression" dxfId="1849" priority="12667">
      <formula>IF(RIGHT(TEXT(AI128,"0.#"),1)=".",FALSE,TRUE)</formula>
    </cfRule>
    <cfRule type="expression" dxfId="1848" priority="12668">
      <formula>IF(RIGHT(TEXT(AI128,"0.#"),1)=".",TRUE,FALSE)</formula>
    </cfRule>
  </conditionalFormatting>
  <conditionalFormatting sqref="AM128">
    <cfRule type="expression" dxfId="1847" priority="12665">
      <formula>IF(RIGHT(TEXT(AM128,"0.#"),1)=".",FALSE,TRUE)</formula>
    </cfRule>
    <cfRule type="expression" dxfId="1846" priority="12666">
      <formula>IF(RIGHT(TEXT(AM128,"0.#"),1)=".",TRUE,FALSE)</formula>
    </cfRule>
  </conditionalFormatting>
  <conditionalFormatting sqref="AQ129">
    <cfRule type="expression" dxfId="1845" priority="12657">
      <formula>IF(RIGHT(TEXT(AQ129,"0.#"),1)=".",FALSE,TRUE)</formula>
    </cfRule>
    <cfRule type="expression" dxfId="1844" priority="12658">
      <formula>IF(RIGHT(TEXT(AQ129,"0.#"),1)=".",TRUE,FALSE)</formula>
    </cfRule>
  </conditionalFormatting>
  <conditionalFormatting sqref="AE75">
    <cfRule type="expression" dxfId="1843" priority="12655">
      <formula>IF(RIGHT(TEXT(AE75,"0.#"),1)=".",FALSE,TRUE)</formula>
    </cfRule>
    <cfRule type="expression" dxfId="1842" priority="12656">
      <formula>IF(RIGHT(TEXT(AE75,"0.#"),1)=".",TRUE,FALSE)</formula>
    </cfRule>
  </conditionalFormatting>
  <conditionalFormatting sqref="AE76">
    <cfRule type="expression" dxfId="1841" priority="12653">
      <formula>IF(RIGHT(TEXT(AE76,"0.#"),1)=".",FALSE,TRUE)</formula>
    </cfRule>
    <cfRule type="expression" dxfId="1840" priority="12654">
      <formula>IF(RIGHT(TEXT(AE76,"0.#"),1)=".",TRUE,FALSE)</formula>
    </cfRule>
  </conditionalFormatting>
  <conditionalFormatting sqref="AE77">
    <cfRule type="expression" dxfId="1839" priority="12651">
      <formula>IF(RIGHT(TEXT(AE77,"0.#"),1)=".",FALSE,TRUE)</formula>
    </cfRule>
    <cfRule type="expression" dxfId="1838" priority="12652">
      <formula>IF(RIGHT(TEXT(AE77,"0.#"),1)=".",TRUE,FALSE)</formula>
    </cfRule>
  </conditionalFormatting>
  <conditionalFormatting sqref="AI77">
    <cfRule type="expression" dxfId="1837" priority="12649">
      <formula>IF(RIGHT(TEXT(AI77,"0.#"),1)=".",FALSE,TRUE)</formula>
    </cfRule>
    <cfRule type="expression" dxfId="1836" priority="12650">
      <formula>IF(RIGHT(TEXT(AI77,"0.#"),1)=".",TRUE,FALSE)</formula>
    </cfRule>
  </conditionalFormatting>
  <conditionalFormatting sqref="AI76">
    <cfRule type="expression" dxfId="1835" priority="12647">
      <formula>IF(RIGHT(TEXT(AI76,"0.#"),1)=".",FALSE,TRUE)</formula>
    </cfRule>
    <cfRule type="expression" dxfId="1834" priority="12648">
      <formula>IF(RIGHT(TEXT(AI76,"0.#"),1)=".",TRUE,FALSE)</formula>
    </cfRule>
  </conditionalFormatting>
  <conditionalFormatting sqref="AI75">
    <cfRule type="expression" dxfId="1833" priority="12645">
      <formula>IF(RIGHT(TEXT(AI75,"0.#"),1)=".",FALSE,TRUE)</formula>
    </cfRule>
    <cfRule type="expression" dxfId="1832" priority="12646">
      <formula>IF(RIGHT(TEXT(AI75,"0.#"),1)=".",TRUE,FALSE)</formula>
    </cfRule>
  </conditionalFormatting>
  <conditionalFormatting sqref="AM75">
    <cfRule type="expression" dxfId="1831" priority="12643">
      <formula>IF(RIGHT(TEXT(AM75,"0.#"),1)=".",FALSE,TRUE)</formula>
    </cfRule>
    <cfRule type="expression" dxfId="1830" priority="12644">
      <formula>IF(RIGHT(TEXT(AM75,"0.#"),1)=".",TRUE,FALSE)</formula>
    </cfRule>
  </conditionalFormatting>
  <conditionalFormatting sqref="AM76">
    <cfRule type="expression" dxfId="1829" priority="12641">
      <formula>IF(RIGHT(TEXT(AM76,"0.#"),1)=".",FALSE,TRUE)</formula>
    </cfRule>
    <cfRule type="expression" dxfId="1828" priority="12642">
      <formula>IF(RIGHT(TEXT(AM76,"0.#"),1)=".",TRUE,FALSE)</formula>
    </cfRule>
  </conditionalFormatting>
  <conditionalFormatting sqref="AM77">
    <cfRule type="expression" dxfId="1827" priority="12639">
      <formula>IF(RIGHT(TEXT(AM77,"0.#"),1)=".",FALSE,TRUE)</formula>
    </cfRule>
    <cfRule type="expression" dxfId="1826" priority="12640">
      <formula>IF(RIGHT(TEXT(AM77,"0.#"),1)=".",TRUE,FALSE)</formula>
    </cfRule>
  </conditionalFormatting>
  <conditionalFormatting sqref="AE134:AE135 AI134:AI135 AM134:AM135 AQ134:AQ135 AU134:AU135">
    <cfRule type="expression" dxfId="1825" priority="12625">
      <formula>IF(RIGHT(TEXT(AE134,"0.#"),1)=".",FALSE,TRUE)</formula>
    </cfRule>
    <cfRule type="expression" dxfId="1824" priority="12626">
      <formula>IF(RIGHT(TEXT(AE134,"0.#"),1)=".",TRUE,FALSE)</formula>
    </cfRule>
  </conditionalFormatting>
  <conditionalFormatting sqref="AE433">
    <cfRule type="expression" dxfId="1823" priority="12595">
      <formula>IF(RIGHT(TEXT(AE433,"0.#"),1)=".",FALSE,TRUE)</formula>
    </cfRule>
    <cfRule type="expression" dxfId="1822" priority="12596">
      <formula>IF(RIGHT(TEXT(AE433,"0.#"),1)=".",TRUE,FALSE)</formula>
    </cfRule>
  </conditionalFormatting>
  <conditionalFormatting sqref="AM435">
    <cfRule type="expression" dxfId="1821" priority="12579">
      <formula>IF(RIGHT(TEXT(AM435,"0.#"),1)=".",FALSE,TRUE)</formula>
    </cfRule>
    <cfRule type="expression" dxfId="1820" priority="12580">
      <formula>IF(RIGHT(TEXT(AM435,"0.#"),1)=".",TRUE,FALSE)</formula>
    </cfRule>
  </conditionalFormatting>
  <conditionalFormatting sqref="AE434">
    <cfRule type="expression" dxfId="1819" priority="12593">
      <formula>IF(RIGHT(TEXT(AE434,"0.#"),1)=".",FALSE,TRUE)</formula>
    </cfRule>
    <cfRule type="expression" dxfId="1818" priority="12594">
      <formula>IF(RIGHT(TEXT(AE434,"0.#"),1)=".",TRUE,FALSE)</formula>
    </cfRule>
  </conditionalFormatting>
  <conditionalFormatting sqref="AE435">
    <cfRule type="expression" dxfId="1817" priority="12591">
      <formula>IF(RIGHT(TEXT(AE435,"0.#"),1)=".",FALSE,TRUE)</formula>
    </cfRule>
    <cfRule type="expression" dxfId="1816" priority="12592">
      <formula>IF(RIGHT(TEXT(AE435,"0.#"),1)=".",TRUE,FALSE)</formula>
    </cfRule>
  </conditionalFormatting>
  <conditionalFormatting sqref="AM433">
    <cfRule type="expression" dxfId="1815" priority="12583">
      <formula>IF(RIGHT(TEXT(AM433,"0.#"),1)=".",FALSE,TRUE)</formula>
    </cfRule>
    <cfRule type="expression" dxfId="1814" priority="12584">
      <formula>IF(RIGHT(TEXT(AM433,"0.#"),1)=".",TRUE,FALSE)</formula>
    </cfRule>
  </conditionalFormatting>
  <conditionalFormatting sqref="AM434">
    <cfRule type="expression" dxfId="1813" priority="12581">
      <formula>IF(RIGHT(TEXT(AM434,"0.#"),1)=".",FALSE,TRUE)</formula>
    </cfRule>
    <cfRule type="expression" dxfId="1812" priority="12582">
      <formula>IF(RIGHT(TEXT(AM434,"0.#"),1)=".",TRUE,FALSE)</formula>
    </cfRule>
  </conditionalFormatting>
  <conditionalFormatting sqref="AU433">
    <cfRule type="expression" dxfId="1811" priority="12571">
      <formula>IF(RIGHT(TEXT(AU433,"0.#"),1)=".",FALSE,TRUE)</formula>
    </cfRule>
    <cfRule type="expression" dxfId="1810" priority="12572">
      <formula>IF(RIGHT(TEXT(AU433,"0.#"),1)=".",TRUE,FALSE)</formula>
    </cfRule>
  </conditionalFormatting>
  <conditionalFormatting sqref="AU434">
    <cfRule type="expression" dxfId="1809" priority="12569">
      <formula>IF(RIGHT(TEXT(AU434,"0.#"),1)=".",FALSE,TRUE)</formula>
    </cfRule>
    <cfRule type="expression" dxfId="1808" priority="12570">
      <formula>IF(RIGHT(TEXT(AU434,"0.#"),1)=".",TRUE,FALSE)</formula>
    </cfRule>
  </conditionalFormatting>
  <conditionalFormatting sqref="AU435">
    <cfRule type="expression" dxfId="1807" priority="12567">
      <formula>IF(RIGHT(TEXT(AU435,"0.#"),1)=".",FALSE,TRUE)</formula>
    </cfRule>
    <cfRule type="expression" dxfId="1806" priority="12568">
      <formula>IF(RIGHT(TEXT(AU435,"0.#"),1)=".",TRUE,FALSE)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29" max="49" man="1"/>
    <brk id="72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470</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2017-06-20T06:23:32Z</cp:lastPrinted>
  <dcterms:created xsi:type="dcterms:W3CDTF">2012-03-13T00:50:25Z</dcterms:created>
  <dcterms:modified xsi:type="dcterms:W3CDTF">2017-06-20T06:23:35Z</dcterms:modified>
</cp:coreProperties>
</file>