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8_レビューシート＆事業単位整理票有識者コメント反映等\04_予１へ提出\水局（非公）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<sst xmlns="http://schemas.openxmlformats.org/spreadsheetml/2006/main" count="2877" uniqueCount="612">
  <si>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</si>
  <si>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</si>
  <si>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</si>
  <si>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</si>
  <si>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</si>
  <si>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</si>
  <si>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</si>
  <si>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</si>
  <si>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</si>
  <si>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</si>
  <si>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</si>
  <si>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</si>
  <si>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</si>
  <si>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</si>
  <si>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</si>
  <si>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</si>
  <si>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</si>
  <si>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</si>
  <si>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</si>
  <si>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</si>
  <si>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</si>
  <si>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</si>
  <si>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</si>
  <si>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</si>
  <si>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</si>
  <si>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</si>
  <si>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</si>
  <si>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</si>
  <si>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</si>
  <si>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</si>
  <si>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</si>
  <si>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</si>
  <si>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</si>
  <si>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</si>
  <si>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</si>
  <si>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</si>
  <si>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</si>
  <si>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</si>
  <si>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</si>
  <si>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</si>
  <si>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</si>
  <si>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</si>
  <si>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</si>
  <si>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</si>
  <si>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</si>
  <si>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</si>
  <si>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</si>
  <si>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</si>
  <si>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</si>
  <si>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</si>
  <si>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</si>
  <si>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</si>
  <si>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</si>
  <si>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</si>
  <si>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</si>
  <si>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</si>
  <si>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</si>
  <si>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</si>
  <si>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</si>
  <si>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</si>
  <si>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</si>
  <si>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</si>
  <si>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</si>
  <si>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</si>
  <si>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</si>
  <si>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</si>
  <si>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</si>
  <si>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</si>
  <si>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</si>
  <si>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</si>
  <si>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</si>
  <si>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</si>
  <si>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</si>
  <si>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</si>
  <si>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</si>
  <si>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</si>
  <si>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</si>
  <si>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</si>
  <si>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</si>
  <si>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</si>
  <si>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</si>
  <si>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</si>
  <si>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</si>
  <si>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</si>
  <si>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</si>
  <si>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</si>
  <si>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</si>
  <si>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</si>
  <si>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</si>
  <si>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</si>
  <si>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</si>
  <si>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</si>
  <si>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</si>
  <si>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</si>
  <si>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</si>
  <si>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</si>
  <si>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</si>
  <si>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</si>
  <si>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</si>
  <si>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</si>
  <si>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</si>
  <si>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</si>
  <si>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</si>
  <si>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</si>
  <si>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</si>
  <si>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</si>
  <si>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</si>
  <si>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</si>
  <si>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</si>
  <si>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</si>
  <si>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</si>
  <si>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</si>
  <si>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</si>
  <si>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</si>
  <si>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</si>
  <si>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</si>
  <si>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</si>
  <si>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</si>
  <si>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</si>
  <si>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</si>
  <si>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</si>
  <si>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</si>
  <si>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</si>
  <si>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</si>
  <si>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</si>
  <si>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</si>
  <si>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</si>
  <si>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</si>
  <si>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</si>
  <si>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</si>
  <si>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</si>
  <si>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</si>
  <si>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</si>
  <si>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</si>
  <si>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</si>
  <si>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</si>
  <si>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</si>
  <si>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</si>
  <si>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</si>
  <si>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</si>
  <si>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</si>
  <si>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</si>
  <si>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</si>
  <si>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</si>
  <si>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</si>
  <si>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</si>
  <si>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</si>
  <si>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</si>
  <si>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</si>
  <si>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</si>
  <si>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</si>
  <si>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</si>
  <si>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</si>
  <si>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</si>
  <si>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</si>
  <si>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</si>
  <si>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</si>
  <si>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</si>
  <si>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</si>
  <si>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</si>
  <si>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</si>
  <si>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</si>
  <si>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</si>
  <si>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</si>
  <si>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</si>
  <si>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</si>
  <si>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</si>
  <si>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</si>
  <si>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</si>
  <si>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</si>
  <si>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</si>
  <si>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</si>
  <si>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</si>
  <si>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</si>
  <si>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</si>
  <si>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</si>
  <si>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</si>
  <si>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</si>
  <si>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</si>
  <si>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</si>
  <si>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</si>
  <si>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</si>
  <si>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</si>
  <si>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</si>
  <si>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</si>
  <si>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</si>
  <si>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</si>
  <si>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</si>
  <si>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</si>
  <si>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</si>
  <si>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</si>
  <si>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</si>
  <si>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</si>
  <si>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</si>
  <si>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</si>
  <si>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</si>
  <si>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</si>
  <si>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</si>
  <si>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</si>
  <si>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</si>
  <si>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</si>
  <si>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</si>
  <si>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</si>
  <si>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</si>
  <si>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</si>
  <si>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</si>
  <si>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</si>
  <si>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</si>
  <si>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</si>
  <si>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</si>
  <si>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</si>
  <si>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</si>
  <si>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</si>
  <si>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</si>
  <si>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</si>
  <si>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</si>
  <si>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</si>
  <si>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</si>
  <si>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</si>
  <si>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</si>
  <si>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</si>
  <si>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</si>
  <si>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</si>
  <si>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</si>
  <si>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</si>
  <si>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</si>
  <si>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</si>
  <si>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</si>
  <si>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</si>
  <si>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</si>
  <si>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</si>
  <si>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</si>
  <si>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</si>
  <si>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</si>
  <si>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</si>
  <si>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</si>
  <si>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</si>
  <si>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</si>
  <si>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</si>
  <si>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</si>
  <si>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</si>
  <si>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</si>
  <si>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</si>
  <si>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</si>
  <si>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</si>
  <si>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</si>
  <si>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</si>
  <si>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</si>
  <si>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</si>
  <si>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</si>
  <si>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</si>
  <si>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</si>
  <si>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</si>
  <si>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</si>
  <si>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</si>
  <si>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</si>
  <si>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</si>
  <si>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</si>
  <si>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</si>
  <si>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</si>
  <si>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</si>
  <si>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</si>
  <si>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</si>
  <si>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</si>
  <si>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</si>
  <si>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</si>
  <si>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</si>
  <si>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</si>
  <si>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</si>
  <si>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</si>
  <si>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</si>
  <si>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</si>
  <si>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</si>
  <si>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</si>
  <si>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</si>
  <si>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</si>
  <si>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</si>
  <si>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</si>
  <si>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</si>
  <si>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</si>
  <si>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</si>
  <si>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</si>
  <si>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</si>
  <si>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</si>
  <si>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</si>
  <si>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</si>
  <si>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</si>
  <si>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</si>
  <si>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</si>
  <si>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</si>
  <si>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</si>
  <si>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</si>
  <si>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</si>
  <si>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</si>
  <si>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</si>
  <si>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</si>
  <si>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</si>
  <si>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</si>
  <si>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</si>
  <si>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</si>
  <si>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</si>
  <si>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</si>
  <si>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</si>
  <si>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</si>
  <si>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</si>
  <si>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</si>
  <si>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</si>
  <si>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</si>
  <si>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</si>
  <si>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</si>
  <si>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</si>
  <si>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</si>
  <si>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</si>
  <si>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</si>
  <si>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</si>
  <si>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</si>
  <si>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</si>
  <si>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</si>
  <si>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</si>
  <si>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</si>
  <si>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</si>
  <si>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</si>
  <si>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</si>
  <si>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</si>
  <si>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</si>
  <si>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</si>
  <si>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</si>
  <si>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</si>
  <si>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</si>
  <si>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</si>
  <si>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</si>
  <si>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</si>
  <si>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</si>
  <si>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</si>
  <si>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</si>
  <si>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</si>
  <si>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</si>
  <si>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</si>
  <si>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</si>
  <si>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</si>
  <si>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</si>
  <si>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</si>
  <si>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</si>
  <si>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</si>
  <si>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</si>
  <si>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</si>
  <si>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</si>
  <si>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</si>
  <si>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</si>
  <si>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</si>
  <si>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</si>
  <si>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</si>
  <si>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</si>
  <si>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</si>
  <si>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</si>
  <si>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</si>
  <si>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</si>
  <si>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</si>
  <si>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</si>
  <si>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</si>
  <si>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</si>
  <si>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</si>
  <si>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</si>
  <si>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</si>
  <si>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</si>
  <si>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</si>
  <si>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</si>
  <si>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</si>
  <si>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</si>
  <si>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</si>
  <si>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</si>
  <si>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</si>
  <si>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</si>
  <si>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</si>
  <si>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</si>
  <si>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</si>
  <si>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</si>
  <si>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</si>
  <si>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</si>
  <si>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</si>
  <si>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</si>
  <si>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</si>
  <si>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</si>
  <si>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</si>
  <si>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</si>
  <si>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</si>
  <si>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</si>
  <si>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</si>
  <si>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</si>
  <si>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</si>
  <si>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</si>
  <si>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</si>
  <si>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</si>
  <si>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</si>
  <si>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</si>
  <si>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</si>
  <si>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</si>
  <si>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</si>
  <si>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</si>
  <si>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</si>
  <si>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</si>
  <si>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</si>
  <si>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</si>
  <si>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</si>
  <si>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</si>
  <si>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</si>
  <si>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</si>
  <si>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</si>
  <si>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</si>
  <si>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</si>
  <si>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</si>
  <si>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</si>
  <si>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</si>
  <si>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</si>
  <si>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</si>
  <si>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</si>
  <si>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</si>
  <si>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</si>
  <si>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</si>
  <si>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</si>
  <si>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</si>
  <si>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</si>
  <si>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</si>
  <si>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</si>
  <si>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</si>
  <si>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</si>
  <si>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</si>
  <si>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</si>
  <si>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</si>
  <si>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</si>
  <si>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</si>
  <si>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</si>
  <si>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</si>
  <si>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</si>
  <si>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</si>
  <si>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</si>
  <si>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</si>
  <si>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</si>
  <si>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</si>
  <si>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</si>
  <si>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</si>
  <si>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</si>
  <si>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</si>
  <si>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</si>
  <si>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</si>
  <si>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</si>
  <si>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</si>
  <si>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</si>
  <si>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</si>
  <si>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</si>
  <si>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</si>
  <si>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</si>
  <si>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</si>
  <si>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</si>
  <si>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</si>
  <si>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</si>
  <si>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</si>
  <si>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</si>
  <si>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</si>
  <si>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</si>
  <si>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</si>
  <si>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</si>
  <si>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</si>
  <si>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</si>
  <si>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</si>
  <si>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</si>
  <si>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</si>
  <si>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</si>
  <si>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</si>
  <si>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</si>
  <si>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</si>
  <si>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</si>
  <si>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</si>
  <si>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</si>
  <si>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</si>
  <si>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</si>
  <si>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</si>
  <si>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</si>
  <si>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</si>
  <si>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</si>
  <si>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</si>
  <si>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</si>
  <si>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</si>
  <si>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</si>
  <si>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</si>
  <si>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</si>
  <si>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</si>
  <si>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</si>
  <si>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</si>
  <si>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</si>
  <si>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</si>
  <si>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</si>
  <si>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</si>
  <si>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</si>
  <si>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</si>
  <si>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</si>
  <si>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</si>
  <si>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</si>
  <si>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</si>
  <si>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</si>
  <si>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</si>
  <si>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</si>
  <si>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</si>
  <si>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</si>
  <si>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</si>
  <si>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</si>
  <si>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</si>
  <si>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</si>
  <si>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</si>
  <si>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</si>
  <si>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</si>
  <si>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</si>
  <si>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</si>
  <si>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</si>
  <si>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</si>
  <si>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</si>
  <si>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</si>
  <si>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</si>
  <si>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</si>
  <si>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</si>
  <si>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</si>
  <si>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</si>
  <si>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</si>
  <si>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</si>
  <si>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</si>
  <si>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</si>
  <si>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</si>
  <si>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</si>
  <si>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</si>
  <si>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</si>
  <si>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</si>
  <si>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</si>
  <si>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</si>
  <si>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</si>
  <si>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</si>
  <si>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</si>
  <si>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</si>
  <si>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</si>
  <si>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</si>
  <si>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</si>
  <si>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</si>
  <si>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</si>
  <si>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</si>
  <si>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</si>
  <si>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</si>
  <si>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水災害分野における気候変動適応策の推進のための調査・検討経費</t>
    <phoneticPr fontId="5"/>
  </si>
  <si>
    <t>水管理・国土保全局</t>
    <phoneticPr fontId="5"/>
  </si>
  <si>
    <t>河川計画課　河川計画調整室
治水課
保全課　海岸室</t>
    <phoneticPr fontId="5"/>
  </si>
  <si>
    <t>○</t>
  </si>
  <si>
    <t>国土交通省</t>
  </si>
  <si>
    <t>-</t>
    <phoneticPr fontId="5"/>
  </si>
  <si>
    <t>国土交通省気候変動適応計画（平成27年11月策定・公表）
気候変動の影響への適応計画（平成27年11月閣議決定）</t>
    <phoneticPr fontId="5"/>
  </si>
  <si>
    <t>-</t>
    <phoneticPr fontId="5"/>
  </si>
  <si>
    <t>水害・土砂災害対策調査費</t>
    <rPh sb="0" eb="2">
      <t>スイガイ</t>
    </rPh>
    <rPh sb="3" eb="5">
      <t>ドシャ</t>
    </rPh>
    <rPh sb="5" eb="7">
      <t>サイガイ</t>
    </rPh>
    <rPh sb="7" eb="9">
      <t>タイサク</t>
    </rPh>
    <rPh sb="9" eb="12">
      <t>チョウサヒ</t>
    </rPh>
    <phoneticPr fontId="5"/>
  </si>
  <si>
    <t>諸謝金</t>
    <phoneticPr fontId="5"/>
  </si>
  <si>
    <t>委員等旅費</t>
    <rPh sb="0" eb="3">
      <t>イインナド</t>
    </rPh>
    <rPh sb="3" eb="5">
      <t>リョヒ</t>
    </rPh>
    <phoneticPr fontId="5"/>
  </si>
  <si>
    <t>-</t>
    <phoneticPr fontId="5"/>
  </si>
  <si>
    <t>件</t>
    <rPh sb="0" eb="1">
      <t>ケン</t>
    </rPh>
    <phoneticPr fontId="5"/>
  </si>
  <si>
    <t>-</t>
    <phoneticPr fontId="5"/>
  </si>
  <si>
    <t>百万円</t>
    <rPh sb="0" eb="1">
      <t>ヒャク</t>
    </rPh>
    <rPh sb="1" eb="3">
      <t>マンエン</t>
    </rPh>
    <phoneticPr fontId="5"/>
  </si>
  <si>
    <t>百万円/数</t>
    <rPh sb="0" eb="2">
      <t>ヒャクマン</t>
    </rPh>
    <rPh sb="2" eb="3">
      <t>エン</t>
    </rPh>
    <rPh sb="4" eb="5">
      <t>カズ</t>
    </rPh>
    <phoneticPr fontId="5"/>
  </si>
  <si>
    <t>11/4</t>
    <phoneticPr fontId="5"/>
  </si>
  <si>
    <t>４．水害等災害による被害の軽減</t>
    <phoneticPr fontId="5"/>
  </si>
  <si>
    <t>12)　水害・土砂災害の防止・減災を推進する</t>
    <phoneticPr fontId="5"/>
  </si>
  <si>
    <t>-</t>
    <phoneticPr fontId="5"/>
  </si>
  <si>
    <t>地球温暖化に伴う気候変動の影響により水災害の頻発、激甚化が懸念されていることを踏まえ、気候変動適応策の推進方策を調査・検討することで、水災害の防止・減災の推進に寄与する。</t>
    <phoneticPr fontId="5"/>
  </si>
  <si>
    <t>-</t>
    <phoneticPr fontId="5"/>
  </si>
  <si>
    <t>社会資本整備等</t>
  </si>
  <si>
    <t>⑦社会資本の整備についてストック効果が最大限発揮されるよう重点化した取組や、インフラネットワークの最適利用</t>
    <phoneticPr fontId="5"/>
  </si>
  <si>
    <t>地球温暖化に伴う気候変動の影響により水災害の頻発、激甚化が懸念されており、ニーズを的確に反映している。</t>
    <phoneticPr fontId="5"/>
  </si>
  <si>
    <t>気候変動の影響により水災害の頻発、激甚化が懸念されており、防災、減災、国土保全の観点から国が率先して検討する必要がある。</t>
    <phoneticPr fontId="5"/>
  </si>
  <si>
    <t>地球温暖化に伴う気候変動の影響により水災害の頻発、激甚化が懸念されており、優先度の高い事業である。</t>
    <phoneticPr fontId="5"/>
  </si>
  <si>
    <t>‐</t>
  </si>
  <si>
    <t>真に必要な目的にのみ支出しており、妥当な支出である。</t>
    <phoneticPr fontId="5"/>
  </si>
  <si>
    <t>28年度成果目標を達成している。</t>
    <phoneticPr fontId="5"/>
  </si>
  <si>
    <t>当初見込みを達成している。</t>
    <phoneticPr fontId="5"/>
  </si>
  <si>
    <t>得られた成果は施策検討に活用されている。</t>
    <phoneticPr fontId="5"/>
  </si>
  <si>
    <t>問題のある項目はなく、適切な対応がなされている。</t>
    <phoneticPr fontId="5"/>
  </si>
  <si>
    <t>引き続き、地球温暖化に伴う気候変動の影響により水災害の頻発、激甚化が懸念されていることを踏まえ、調査・検討を実施する。</t>
    <phoneticPr fontId="5"/>
  </si>
  <si>
    <t>-</t>
    <phoneticPr fontId="5"/>
  </si>
  <si>
    <t>新27-019</t>
    <rPh sb="0" eb="1">
      <t>シン</t>
    </rPh>
    <phoneticPr fontId="5"/>
  </si>
  <si>
    <t>新27-018</t>
    <rPh sb="0" eb="1">
      <t>シン</t>
    </rPh>
    <phoneticPr fontId="5"/>
  </si>
  <si>
    <t>（一財）国土技術研究センター</t>
    <phoneticPr fontId="5"/>
  </si>
  <si>
    <t>気候変動に伴い増大する外力の取扱い等の調査・検討</t>
    <rPh sb="0" eb="2">
      <t>キコウ</t>
    </rPh>
    <rPh sb="2" eb="4">
      <t>ヘンドウ</t>
    </rPh>
    <rPh sb="5" eb="6">
      <t>トモナ</t>
    </rPh>
    <rPh sb="7" eb="9">
      <t>ゾウダイ</t>
    </rPh>
    <rPh sb="11" eb="13">
      <t>ガイリョク</t>
    </rPh>
    <rPh sb="14" eb="15">
      <t>ト</t>
    </rPh>
    <rPh sb="15" eb="16">
      <t>アツカ</t>
    </rPh>
    <rPh sb="17" eb="18">
      <t>トウ</t>
    </rPh>
    <rPh sb="19" eb="21">
      <t>チョウサ</t>
    </rPh>
    <rPh sb="22" eb="24">
      <t>ケントウ</t>
    </rPh>
    <phoneticPr fontId="5"/>
  </si>
  <si>
    <t>調査費</t>
    <rPh sb="0" eb="2">
      <t>チョウサ</t>
    </rPh>
    <rPh sb="2" eb="3">
      <t>ヒ</t>
    </rPh>
    <phoneticPr fontId="5"/>
  </si>
  <si>
    <t>気候変動に伴い増大する外力の取扱い等の調査・検討</t>
    <phoneticPr fontId="5"/>
  </si>
  <si>
    <t>高潮特別警戒水位の設定に向けた検討</t>
    <rPh sb="0" eb="2">
      <t>タカシオ</t>
    </rPh>
    <rPh sb="2" eb="4">
      <t>トクベツ</t>
    </rPh>
    <rPh sb="4" eb="6">
      <t>ケイカイ</t>
    </rPh>
    <rPh sb="6" eb="8">
      <t>スイイ</t>
    </rPh>
    <rPh sb="9" eb="11">
      <t>セッテイ</t>
    </rPh>
    <rPh sb="12" eb="13">
      <t>ム</t>
    </rPh>
    <rPh sb="15" eb="17">
      <t>ケントウ</t>
    </rPh>
    <phoneticPr fontId="5"/>
  </si>
  <si>
    <t>無</t>
  </si>
  <si>
    <t>一者応募となったものはなく、競争性は確保されている。</t>
    <rPh sb="0" eb="2">
      <t>イッシャ</t>
    </rPh>
    <rPh sb="2" eb="4">
      <t>オウボ</t>
    </rPh>
    <rPh sb="14" eb="17">
      <t>キョウソウセイ</t>
    </rPh>
    <rPh sb="18" eb="20">
      <t>カクホ</t>
    </rPh>
    <phoneticPr fontId="5"/>
  </si>
  <si>
    <t>11/2</t>
    <phoneticPr fontId="5"/>
  </si>
  <si>
    <t>企画競争及び一般競争による公募を実施しており、コスト水準は妥当である。</t>
    <rPh sb="4" eb="5">
      <t>オヨ</t>
    </rPh>
    <rPh sb="6" eb="8">
      <t>イッパン</t>
    </rPh>
    <rPh sb="8" eb="10">
      <t>キョウソウ</t>
    </rPh>
    <phoneticPr fontId="5"/>
  </si>
  <si>
    <t>業務の落札率が低かったため。</t>
    <rPh sb="0" eb="2">
      <t>ギョウム</t>
    </rPh>
    <rPh sb="3" eb="5">
      <t>ラクサツ</t>
    </rPh>
    <rPh sb="5" eb="6">
      <t>リツ</t>
    </rPh>
    <rPh sb="7" eb="8">
      <t>ヒク</t>
    </rPh>
    <phoneticPr fontId="5"/>
  </si>
  <si>
    <t>-</t>
    <phoneticPr fontId="5"/>
  </si>
  <si>
    <t>10/1</t>
    <phoneticPr fontId="5"/>
  </si>
  <si>
    <t>-</t>
    <phoneticPr fontId="5"/>
  </si>
  <si>
    <t>（一財）国土技術研究センター</t>
    <phoneticPr fontId="5"/>
  </si>
  <si>
    <t>高潮特別警戒水位の設定に向けた検討</t>
    <phoneticPr fontId="5"/>
  </si>
  <si>
    <t>※Aブロックの上位1者を記載。</t>
    <phoneticPr fontId="5"/>
  </si>
  <si>
    <t>A.（一財）国土技術研究センター</t>
    <rPh sb="3" eb="4">
      <t>イチ</t>
    </rPh>
    <rPh sb="4" eb="5">
      <t>ザイ</t>
    </rPh>
    <rPh sb="6" eb="8">
      <t>コクド</t>
    </rPh>
    <rPh sb="8" eb="10">
      <t>ギジュツ</t>
    </rPh>
    <rPh sb="10" eb="12">
      <t>ケンキュウ</t>
    </rPh>
    <phoneticPr fontId="5"/>
  </si>
  <si>
    <t>A.民間企業等</t>
    <rPh sb="2" eb="4">
      <t>ミンカン</t>
    </rPh>
    <rPh sb="4" eb="6">
      <t>キギョウ</t>
    </rPh>
    <rPh sb="6" eb="7">
      <t>トウ</t>
    </rPh>
    <phoneticPr fontId="5"/>
  </si>
  <si>
    <t>予算額／適応計画の政策立案に資する手引き等の作成数　　　　　　　　　　　　　　</t>
    <rPh sb="0" eb="2">
      <t>ヨサン</t>
    </rPh>
    <rPh sb="2" eb="3">
      <t>ガク</t>
    </rPh>
    <phoneticPr fontId="5"/>
  </si>
  <si>
    <t>適応計画の政策立案に資する手引き等の作成数</t>
    <phoneticPr fontId="5"/>
  </si>
  <si>
    <t>水防災意識社会再構築ビジョンに基づく地域毎の取組方針策定数</t>
    <rPh sb="0" eb="1">
      <t>ミズ</t>
    </rPh>
    <rPh sb="1" eb="3">
      <t>ボウサイ</t>
    </rPh>
    <rPh sb="3" eb="5">
      <t>イシキ</t>
    </rPh>
    <rPh sb="5" eb="7">
      <t>シャカイ</t>
    </rPh>
    <rPh sb="7" eb="10">
      <t>サイコウチク</t>
    </rPh>
    <rPh sb="15" eb="16">
      <t>モト</t>
    </rPh>
    <rPh sb="18" eb="20">
      <t>チイキ</t>
    </rPh>
    <rPh sb="20" eb="21">
      <t>ゴト</t>
    </rPh>
    <rPh sb="22" eb="24">
      <t>トリクミ</t>
    </rPh>
    <rPh sb="24" eb="26">
      <t>ホウシン</t>
    </rPh>
    <rPh sb="26" eb="28">
      <t>サクテイ</t>
    </rPh>
    <rPh sb="28" eb="29">
      <t>スウ</t>
    </rPh>
    <phoneticPr fontId="5"/>
  </si>
  <si>
    <t>水防災意識社会再構築ビジョンに基づく地域毎の取組方針策定数</t>
    <rPh sb="1" eb="3">
      <t>ボウサイ</t>
    </rPh>
    <phoneticPr fontId="5"/>
  </si>
  <si>
    <t>水防災意識社会再構築ビジョンに基づく地域毎の取組方針策定数「国土交通省水管理・国土保全局調べ（平成29年5月）」</t>
    <rPh sb="0" eb="1">
      <t>ミズ</t>
    </rPh>
    <rPh sb="1" eb="3">
      <t>ボウサイ</t>
    </rPh>
    <rPh sb="3" eb="5">
      <t>イシキ</t>
    </rPh>
    <rPh sb="5" eb="7">
      <t>シャカイ</t>
    </rPh>
    <rPh sb="7" eb="10">
      <t>サイコウチク</t>
    </rPh>
    <rPh sb="15" eb="16">
      <t>モト</t>
    </rPh>
    <rPh sb="18" eb="20">
      <t>チイキ</t>
    </rPh>
    <rPh sb="20" eb="21">
      <t>ゴト</t>
    </rPh>
    <rPh sb="22" eb="24">
      <t>トリクミ</t>
    </rPh>
    <rPh sb="24" eb="26">
      <t>ホウシン</t>
    </rPh>
    <rPh sb="26" eb="28">
      <t>サクテイ</t>
    </rPh>
    <rPh sb="28" eb="29">
      <t>スウ</t>
    </rPh>
    <rPh sb="30" eb="32">
      <t>コクド</t>
    </rPh>
    <rPh sb="32" eb="35">
      <t>コウツウショウ</t>
    </rPh>
    <rPh sb="35" eb="36">
      <t>ミズ</t>
    </rPh>
    <rPh sb="36" eb="38">
      <t>カンリ</t>
    </rPh>
    <rPh sb="39" eb="41">
      <t>コクド</t>
    </rPh>
    <rPh sb="41" eb="44">
      <t>ホゼンキョク</t>
    </rPh>
    <rPh sb="44" eb="45">
      <t>シラ</t>
    </rPh>
    <phoneticPr fontId="5"/>
  </si>
  <si>
    <t>適応計画の推進のため、調査検討の成果を具体的な対策の構築に活用していくとともに、気候変動による影響は様々な範囲・分野に及ぶことを踏まえ、関係者との一層の連携強化を図りつつ、事業の効果的・効率的な実施に努めるべき。</t>
    <rPh sb="26" eb="28">
      <t>コウチク</t>
    </rPh>
    <rPh sb="73" eb="75">
      <t>イッソウ</t>
    </rPh>
    <rPh sb="81" eb="82">
      <t>ハカ</t>
    </rPh>
    <phoneticPr fontId="5"/>
  </si>
  <si>
    <t>室長　森本　輝
課長　小平　卓
室長　内藤 正彦</t>
    <rPh sb="3" eb="5">
      <t>モリモト</t>
    </rPh>
    <rPh sb="6" eb="7">
      <t>テル</t>
    </rPh>
    <rPh sb="11" eb="13">
      <t>コダイラ</t>
    </rPh>
    <rPh sb="14" eb="15">
      <t>タク</t>
    </rPh>
    <phoneticPr fontId="5"/>
  </si>
  <si>
    <t>「新しい日本のための優先課題推進枠」18</t>
    <rPh sb="1" eb="2">
      <t>アタラ</t>
    </rPh>
    <rPh sb="4" eb="6">
      <t>ニホン</t>
    </rPh>
    <rPh sb="10" eb="12">
      <t>ユウセン</t>
    </rPh>
    <rPh sb="12" eb="14">
      <t>カダイ</t>
    </rPh>
    <rPh sb="14" eb="16">
      <t>スイシン</t>
    </rPh>
    <rPh sb="16" eb="17">
      <t>ワク</t>
    </rPh>
    <phoneticPr fontId="5"/>
  </si>
  <si>
    <t>執行等改善</t>
  </si>
  <si>
    <t>調査検討の成果を具体的な対策の構築に活用するとともに、関係者との一層の連携強化を図りつつ、事業の効果的・効率的な実施を図る。</t>
    <phoneticPr fontId="5"/>
  </si>
  <si>
    <t>地球温暖化に伴う気候変動の影響により水災害の頻発、激甚化が懸念されていることを踏まえ、気候変動により増大する外力の取扱い等について調査・検討し、推進方策を体系的に整理することにより、各地域において気候変動を踏まえた適応策を推進することを目的とする。</t>
    <rPh sb="91" eb="92">
      <t>カク</t>
    </rPh>
    <rPh sb="92" eb="94">
      <t>チイキ</t>
    </rPh>
    <rPh sb="98" eb="100">
      <t>キコウ</t>
    </rPh>
    <rPh sb="100" eb="102">
      <t>ヘンドウ</t>
    </rPh>
    <rPh sb="103" eb="104">
      <t>フ</t>
    </rPh>
    <rPh sb="107" eb="109">
      <t>テキオウ</t>
    </rPh>
    <rPh sb="109" eb="110">
      <t>サク</t>
    </rPh>
    <rPh sb="111" eb="113">
      <t>スイシン</t>
    </rPh>
    <rPh sb="118" eb="120">
      <t>モクテキ</t>
    </rPh>
    <phoneticPr fontId="5"/>
  </si>
  <si>
    <t>地球温暖化に伴う気候変動による海面水位の上昇、大雨の頻度増加、台風の激化等により水害、高潮災害等が頻発、激甚化することが懸念されている。これを踏まえ、水災害分野の気候変動適応策を検討し、適応計画としてとりまとめた。各地域において気候変動を踏まえた適応策を推進するため、気候変動の不確実性の取扱いを体系的に整理し、外力の取扱い等の調査検討を行う。また、どこで氾濫が発生するか等のリスク評価の手法の開発や、高潮の浸水想定に必要な外力の設定方法等を調査・検討する。</t>
    <rPh sb="107" eb="108">
      <t>カク</t>
    </rPh>
    <rPh sb="108" eb="110">
      <t>チイキ</t>
    </rPh>
    <rPh sb="114" eb="116">
      <t>キコウ</t>
    </rPh>
    <rPh sb="116" eb="118">
      <t>ヘンドウ</t>
    </rPh>
    <rPh sb="119" eb="120">
      <t>フ</t>
    </rPh>
    <rPh sb="123" eb="126">
      <t>テキオウサク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</si>
</sst>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40820</xdr:colOff>
      <xdr:row>741</xdr:row>
      <xdr:rowOff>92386</xdr:rowOff>
    </xdr:from>
    <xdr:to>
      <xdr:col>48</xdr:col>
      <xdr:colOff>44774</xdr:colOff>
      <xdr:row>750</xdr:row>
      <xdr:rowOff>258536</xdr:rowOff>
    </xdr:to>
    <xdr:pic>
      <xdr:nvPicPr>
        <xdr:cNvPr id="16" name="図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7784" y="40573636"/>
          <a:ext cx="7964133" cy="3350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 zoomScale="90" zoomScaleNormal="75" zoomScaleSheetLayoutView="9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138</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549</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48.75" customHeight="1" x14ac:dyDescent="0.15">
      <c r="A5" s="695" t="s">
        <v>68</v>
      </c>
      <c r="B5" s="696"/>
      <c r="C5" s="696"/>
      <c r="D5" s="696"/>
      <c r="E5" s="696"/>
      <c r="F5" s="697"/>
      <c r="G5" s="526" t="s">
        <v>74</v>
      </c>
      <c r="H5" s="527"/>
      <c r="I5" s="527"/>
      <c r="J5" s="527"/>
      <c r="K5" s="527"/>
      <c r="L5" s="527"/>
      <c r="M5" s="528" t="s">
        <v>67</v>
      </c>
      <c r="N5" s="529"/>
      <c r="O5" s="529"/>
      <c r="P5" s="529"/>
      <c r="Q5" s="529"/>
      <c r="R5" s="530"/>
      <c r="S5" s="531" t="s">
        <v>80</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606</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国土強靱化施策、地球温暖化対策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610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611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550</v>
      </c>
      <c r="Q13" s="183"/>
      <c r="R13" s="183"/>
      <c r="S13" s="183"/>
      <c r="T13" s="183"/>
      <c r="U13" s="183"/>
      <c r="V13" s="184"/>
      <c r="W13" s="182">
        <v>11</v>
      </c>
      <c r="X13" s="183"/>
      <c r="Y13" s="183"/>
      <c r="Z13" s="183"/>
      <c r="AA13" s="183"/>
      <c r="AB13" s="183"/>
      <c r="AC13" s="184"/>
      <c r="AD13" s="182">
        <v>11</v>
      </c>
      <c r="AE13" s="183"/>
      <c r="AF13" s="183"/>
      <c r="AG13" s="183"/>
      <c r="AH13" s="183"/>
      <c r="AI13" s="183"/>
      <c r="AJ13" s="184"/>
      <c r="AK13" s="182">
        <v>10</v>
      </c>
      <c r="AL13" s="183"/>
      <c r="AM13" s="183"/>
      <c r="AN13" s="183"/>
      <c r="AO13" s="183"/>
      <c r="AP13" s="183"/>
      <c r="AQ13" s="184"/>
      <c r="AR13" s="179">
        <v>18</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552</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11</v>
      </c>
      <c r="X18" s="204"/>
      <c r="Y18" s="204"/>
      <c r="Z18" s="204"/>
      <c r="AA18" s="204"/>
      <c r="AB18" s="204"/>
      <c r="AC18" s="205"/>
      <c r="AD18" s="203">
        <f>SUM(AD13:AJ17)</f>
        <v>11</v>
      </c>
      <c r="AE18" s="204"/>
      <c r="AF18" s="204"/>
      <c r="AG18" s="204"/>
      <c r="AH18" s="204"/>
      <c r="AI18" s="204"/>
      <c r="AJ18" s="205"/>
      <c r="AK18" s="203">
        <f>SUM(AK13:AQ17)</f>
        <v>10</v>
      </c>
      <c r="AL18" s="204"/>
      <c r="AM18" s="204"/>
      <c r="AN18" s="204"/>
      <c r="AO18" s="204"/>
      <c r="AP18" s="204"/>
      <c r="AQ18" s="205"/>
      <c r="AR18" s="203">
        <f>SUM(AR13:AX17)</f>
        <v>18</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10</v>
      </c>
      <c r="X19" s="183"/>
      <c r="Y19" s="183"/>
      <c r="Z19" s="183"/>
      <c r="AA19" s="183"/>
      <c r="AB19" s="183"/>
      <c r="AC19" s="184"/>
      <c r="AD19" s="182">
        <v>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0.90909090909090906</v>
      </c>
      <c r="X20" s="509"/>
      <c r="Y20" s="509"/>
      <c r="Z20" s="509"/>
      <c r="AA20" s="509"/>
      <c r="AB20" s="509"/>
      <c r="AC20" s="509"/>
      <c r="AD20" s="509">
        <f t="shared" ref="AD20" si="1">IF(AD18=0, "-", SUM(AD19)/AD18)</f>
        <v>0.72727272727272729</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f t="shared" ref="W21" si="2">IF(W19=0, "-", SUM(W19)/SUM(W13,W14))</f>
        <v>0.90909090909090906</v>
      </c>
      <c r="X21" s="509"/>
      <c r="Y21" s="509"/>
      <c r="Z21" s="509"/>
      <c r="AA21" s="509"/>
      <c r="AB21" s="509"/>
      <c r="AC21" s="509"/>
      <c r="AD21" s="509">
        <f t="shared" ref="AD21" si="3">IF(AD19=0, "-", SUM(AD19)/SUM(AD13,AD14))</f>
        <v>0.72727272727272729</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553</v>
      </c>
      <c r="H23" s="148"/>
      <c r="I23" s="148"/>
      <c r="J23" s="148"/>
      <c r="K23" s="148"/>
      <c r="L23" s="148"/>
      <c r="M23" s="148"/>
      <c r="N23" s="148"/>
      <c r="O23" s="149"/>
      <c r="P23" s="179">
        <v>10</v>
      </c>
      <c r="Q23" s="180"/>
      <c r="R23" s="180"/>
      <c r="S23" s="180"/>
      <c r="T23" s="180"/>
      <c r="U23" s="180"/>
      <c r="V23" s="181"/>
      <c r="W23" s="179">
        <v>18</v>
      </c>
      <c r="X23" s="180"/>
      <c r="Y23" s="180"/>
      <c r="Z23" s="180"/>
      <c r="AA23" s="180"/>
      <c r="AB23" s="180"/>
      <c r="AC23" s="181"/>
      <c r="AD23" s="170" t="s">
        <v>607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t="s">
        <v>555</v>
      </c>
      <c r="H24" s="151"/>
      <c r="I24" s="151"/>
      <c r="J24" s="151"/>
      <c r="K24" s="151"/>
      <c r="L24" s="151"/>
      <c r="M24" s="151"/>
      <c r="N24" s="151"/>
      <c r="O24" s="152"/>
      <c r="P24" s="182">
        <v>0</v>
      </c>
      <c r="Q24" s="183"/>
      <c r="R24" s="183"/>
      <c r="S24" s="183"/>
      <c r="T24" s="183"/>
      <c r="U24" s="183"/>
      <c r="V24" s="184"/>
      <c r="W24" s="182">
        <v>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t="s">
        <v>554</v>
      </c>
      <c r="H25" s="151"/>
      <c r="I25" s="151"/>
      <c r="J25" s="151"/>
      <c r="K25" s="151"/>
      <c r="L25" s="151"/>
      <c r="M25" s="151"/>
      <c r="N25" s="151"/>
      <c r="O25" s="152"/>
      <c r="P25" s="182">
        <v>0</v>
      </c>
      <c r="Q25" s="183"/>
      <c r="R25" s="183"/>
      <c r="S25" s="183"/>
      <c r="T25" s="183"/>
      <c r="U25" s="183"/>
      <c r="V25" s="184"/>
      <c r="W25" s="182">
        <v>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10</v>
      </c>
      <c r="Q29" s="207"/>
      <c r="R29" s="207"/>
      <c r="S29" s="207"/>
      <c r="T29" s="207"/>
      <c r="U29" s="207"/>
      <c r="V29" s="208"/>
      <c r="W29" s="206">
        <f>AR13</f>
        <v>18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594</v>
      </c>
      <c r="AR31" s="198"/>
      <c r="AS31" s="132" t="s">
        <v>357</v>
      </c>
      <c r="AT31" s="133"/>
      <c r="AU31" s="265">
        <v>30</v>
      </c>
      <c r="AV31" s="265"/>
      <c r="AW31" s="368" t="s">
        <v>301</v>
      </c>
      <c r="AX31" s="369"/>
    </row>
    <row r="32" spans="1:50" ht="23.25" customHeight="1" x14ac:dyDescent="0.15">
      <c r="A32" s="536"/>
      <c r="B32" s="534"/>
      <c r="C32" s="534"/>
      <c r="D32" s="534"/>
      <c r="E32" s="534"/>
      <c r="F32" s="535"/>
      <c r="G32" s="510" t="s">
        <v>602</v>
      </c>
      <c r="H32" s="511"/>
      <c r="I32" s="511"/>
      <c r="J32" s="511"/>
      <c r="K32" s="511"/>
      <c r="L32" s="511"/>
      <c r="M32" s="511"/>
      <c r="N32" s="511"/>
      <c r="O32" s="512"/>
      <c r="P32" s="121" t="s">
        <v>603</v>
      </c>
      <c r="Q32" s="121"/>
      <c r="R32" s="121"/>
      <c r="S32" s="121"/>
      <c r="T32" s="121"/>
      <c r="U32" s="121"/>
      <c r="V32" s="121"/>
      <c r="W32" s="121"/>
      <c r="X32" s="212"/>
      <c r="Y32" s="335" t="s">
        <v>13</v>
      </c>
      <c r="Z32" s="519"/>
      <c r="AA32" s="520"/>
      <c r="AB32" s="521" t="s">
        <v>557</v>
      </c>
      <c r="AC32" s="521"/>
      <c r="AD32" s="521"/>
      <c r="AE32" s="348" t="s">
        <v>558</v>
      </c>
      <c r="AF32" s="349"/>
      <c r="AG32" s="349"/>
      <c r="AH32" s="349"/>
      <c r="AI32" s="348" t="s">
        <v>558</v>
      </c>
      <c r="AJ32" s="349"/>
      <c r="AK32" s="349"/>
      <c r="AL32" s="349"/>
      <c r="AM32" s="348">
        <v>139</v>
      </c>
      <c r="AN32" s="349"/>
      <c r="AO32" s="349"/>
      <c r="AP32" s="349"/>
      <c r="AQ32" s="189" t="s">
        <v>558</v>
      </c>
      <c r="AR32" s="190"/>
      <c r="AS32" s="190"/>
      <c r="AT32" s="191"/>
      <c r="AU32" s="349" t="s">
        <v>556</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557</v>
      </c>
      <c r="AC33" s="491"/>
      <c r="AD33" s="491"/>
      <c r="AE33" s="348" t="s">
        <v>558</v>
      </c>
      <c r="AF33" s="349"/>
      <c r="AG33" s="349"/>
      <c r="AH33" s="349"/>
      <c r="AI33" s="348" t="s">
        <v>558</v>
      </c>
      <c r="AJ33" s="349"/>
      <c r="AK33" s="349"/>
      <c r="AL33" s="349"/>
      <c r="AM33" s="348">
        <v>365</v>
      </c>
      <c r="AN33" s="349"/>
      <c r="AO33" s="349"/>
      <c r="AP33" s="349"/>
      <c r="AQ33" s="189" t="s">
        <v>558</v>
      </c>
      <c r="AR33" s="190"/>
      <c r="AS33" s="190"/>
      <c r="AT33" s="191"/>
      <c r="AU33" s="349">
        <v>365</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558</v>
      </c>
      <c r="AF34" s="349"/>
      <c r="AG34" s="349"/>
      <c r="AH34" s="349"/>
      <c r="AI34" s="348" t="s">
        <v>558</v>
      </c>
      <c r="AJ34" s="349"/>
      <c r="AK34" s="349"/>
      <c r="AL34" s="349"/>
      <c r="AM34" s="348">
        <v>38</v>
      </c>
      <c r="AN34" s="349"/>
      <c r="AO34" s="349"/>
      <c r="AP34" s="349"/>
      <c r="AQ34" s="189" t="s">
        <v>558</v>
      </c>
      <c r="AR34" s="190"/>
      <c r="AS34" s="190"/>
      <c r="AT34" s="191"/>
      <c r="AU34" s="349" t="s">
        <v>592</v>
      </c>
      <c r="AV34" s="349"/>
      <c r="AW34" s="349"/>
      <c r="AX34" s="365"/>
    </row>
    <row r="35" spans="1:50" ht="23.25" customHeight="1" x14ac:dyDescent="0.15">
      <c r="A35" s="872" t="s">
        <v>538</v>
      </c>
      <c r="B35" s="873"/>
      <c r="C35" s="873"/>
      <c r="D35" s="873"/>
      <c r="E35" s="873"/>
      <c r="F35" s="874"/>
      <c r="G35" s="878" t="s">
        <v>604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601</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557</v>
      </c>
      <c r="AC101" s="521"/>
      <c r="AD101" s="521"/>
      <c r="AE101" s="348" t="s">
        <v>558</v>
      </c>
      <c r="AF101" s="349"/>
      <c r="AG101" s="349"/>
      <c r="AH101" s="350"/>
      <c r="AI101" s="348">
        <v>4</v>
      </c>
      <c r="AJ101" s="349"/>
      <c r="AK101" s="349"/>
      <c r="AL101" s="350"/>
      <c r="AM101" s="348">
        <v>2</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557</v>
      </c>
      <c r="AC102" s="521"/>
      <c r="AD102" s="521"/>
      <c r="AE102" s="325" t="s">
        <v>558</v>
      </c>
      <c r="AF102" s="325"/>
      <c r="AG102" s="325"/>
      <c r="AH102" s="325"/>
      <c r="AI102" s="325">
        <v>4</v>
      </c>
      <c r="AJ102" s="325"/>
      <c r="AK102" s="325"/>
      <c r="AL102" s="325"/>
      <c r="AM102" s="325">
        <v>2</v>
      </c>
      <c r="AN102" s="325"/>
      <c r="AO102" s="325"/>
      <c r="AP102" s="325"/>
      <c r="AQ102" s="869">
        <v>1</v>
      </c>
      <c r="AR102" s="870"/>
      <c r="AS102" s="870"/>
      <c r="AT102" s="871"/>
      <c r="AU102" s="869"/>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600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559</v>
      </c>
      <c r="AC116" s="280"/>
      <c r="AD116" s="281"/>
      <c r="AE116" s="325" t="s">
        <v>558</v>
      </c>
      <c r="AF116" s="325"/>
      <c r="AG116" s="325"/>
      <c r="AH116" s="325"/>
      <c r="AI116" s="325">
        <v>3</v>
      </c>
      <c r="AJ116" s="325"/>
      <c r="AK116" s="325"/>
      <c r="AL116" s="325"/>
      <c r="AM116" s="325">
        <v>6</v>
      </c>
      <c r="AN116" s="325"/>
      <c r="AO116" s="325"/>
      <c r="AP116" s="325"/>
      <c r="AQ116" s="348">
        <v>10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560</v>
      </c>
      <c r="AC117" s="339"/>
      <c r="AD117" s="340"/>
      <c r="AE117" s="285" t="s">
        <v>558</v>
      </c>
      <c r="AF117" s="285"/>
      <c r="AG117" s="285"/>
      <c r="AH117" s="285"/>
      <c r="AI117" s="285" t="s">
        <v>561</v>
      </c>
      <c r="AJ117" s="285"/>
      <c r="AK117" s="285"/>
      <c r="AL117" s="285"/>
      <c r="AM117" s="285" t="s">
        <v>589</v>
      </c>
      <c r="AN117" s="285"/>
      <c r="AO117" s="285"/>
      <c r="AP117" s="285"/>
      <c r="AQ117" s="285" t="s">
        <v>593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564</v>
      </c>
      <c r="AR133" s="265"/>
      <c r="AS133" s="132" t="s">
        <v>357</v>
      </c>
      <c r="AT133" s="133"/>
      <c r="AU133" s="198" t="s">
        <v>564</v>
      </c>
      <c r="AV133" s="198"/>
      <c r="AW133" s="132" t="s">
        <v>301</v>
      </c>
      <c r="AX133" s="210"/>
    </row>
    <row r="134" spans="1:50" ht="39.75" customHeight="1" x14ac:dyDescent="0.15">
      <c r="A134" s="1002"/>
      <c r="B134" s="236"/>
      <c r="C134" s="235"/>
      <c r="D134" s="236"/>
      <c r="E134" s="235"/>
      <c r="F134" s="297"/>
      <c r="G134" s="211" t="s">
        <v>564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564</v>
      </c>
      <c r="AC134" s="188"/>
      <c r="AD134" s="188"/>
      <c r="AE134" s="266" t="s">
        <v>564</v>
      </c>
      <c r="AF134" s="190"/>
      <c r="AG134" s="190"/>
      <c r="AH134" s="190"/>
      <c r="AI134" s="266" t="s">
        <v>564</v>
      </c>
      <c r="AJ134" s="190"/>
      <c r="AK134" s="190"/>
      <c r="AL134" s="190"/>
      <c r="AM134" s="266" t="s">
        <v>564</v>
      </c>
      <c r="AN134" s="190"/>
      <c r="AO134" s="190"/>
      <c r="AP134" s="190"/>
      <c r="AQ134" s="266" t="s">
        <v>564</v>
      </c>
      <c r="AR134" s="190"/>
      <c r="AS134" s="190"/>
      <c r="AT134" s="190"/>
      <c r="AU134" s="266" t="s">
        <v>564</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564</v>
      </c>
      <c r="AC135" s="202"/>
      <c r="AD135" s="202"/>
      <c r="AE135" s="266" t="s">
        <v>564</v>
      </c>
      <c r="AF135" s="190"/>
      <c r="AG135" s="190"/>
      <c r="AH135" s="190"/>
      <c r="AI135" s="266" t="s">
        <v>564</v>
      </c>
      <c r="AJ135" s="190"/>
      <c r="AK135" s="190"/>
      <c r="AL135" s="190"/>
      <c r="AM135" s="266" t="s">
        <v>564</v>
      </c>
      <c r="AN135" s="190"/>
      <c r="AO135" s="190"/>
      <c r="AP135" s="190"/>
      <c r="AQ135" s="266" t="s">
        <v>564</v>
      </c>
      <c r="AR135" s="190"/>
      <c r="AS135" s="190"/>
      <c r="AT135" s="190"/>
      <c r="AU135" s="266" t="s">
        <v>564</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567</v>
      </c>
      <c r="K430" s="226"/>
      <c r="L430" s="226"/>
      <c r="M430" s="226"/>
      <c r="N430" s="226"/>
      <c r="O430" s="226"/>
      <c r="P430" s="226"/>
      <c r="Q430" s="226"/>
      <c r="R430" s="226"/>
      <c r="S430" s="226"/>
      <c r="T430" s="227"/>
      <c r="U430" s="228" t="s">
        <v>568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566</v>
      </c>
      <c r="AF432" s="198"/>
      <c r="AG432" s="132" t="s">
        <v>357</v>
      </c>
      <c r="AH432" s="133"/>
      <c r="AI432" s="143"/>
      <c r="AJ432" s="143"/>
      <c r="AK432" s="143"/>
      <c r="AL432" s="138"/>
      <c r="AM432" s="143"/>
      <c r="AN432" s="143"/>
      <c r="AO432" s="143"/>
      <c r="AP432" s="138"/>
      <c r="AQ432" s="209" t="s">
        <v>566</v>
      </c>
      <c r="AR432" s="198"/>
      <c r="AS432" s="132" t="s">
        <v>357</v>
      </c>
      <c r="AT432" s="133"/>
      <c r="AU432" s="198" t="s">
        <v>566</v>
      </c>
      <c r="AV432" s="198"/>
      <c r="AW432" s="132" t="s">
        <v>301</v>
      </c>
      <c r="AX432" s="210"/>
    </row>
    <row r="433" spans="1:50" ht="23.25" customHeight="1" x14ac:dyDescent="0.15">
      <c r="A433" s="1002"/>
      <c r="B433" s="236"/>
      <c r="C433" s="235"/>
      <c r="D433" s="236"/>
      <c r="E433" s="126"/>
      <c r="F433" s="127"/>
      <c r="G433" s="211" t="s">
        <v>594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566</v>
      </c>
      <c r="AC433" s="202"/>
      <c r="AD433" s="202"/>
      <c r="AE433" s="189" t="s">
        <v>566</v>
      </c>
      <c r="AF433" s="190"/>
      <c r="AG433" s="190"/>
      <c r="AH433" s="190"/>
      <c r="AI433" s="189" t="s">
        <v>566</v>
      </c>
      <c r="AJ433" s="190"/>
      <c r="AK433" s="190"/>
      <c r="AL433" s="190"/>
      <c r="AM433" s="189" t="s">
        <v>566</v>
      </c>
      <c r="AN433" s="190"/>
      <c r="AO433" s="190"/>
      <c r="AP433" s="191"/>
      <c r="AQ433" s="189" t="s">
        <v>566</v>
      </c>
      <c r="AR433" s="190"/>
      <c r="AS433" s="190"/>
      <c r="AT433" s="191"/>
      <c r="AU433" s="190" t="s">
        <v>566</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566</v>
      </c>
      <c r="AC434" s="188"/>
      <c r="AD434" s="188"/>
      <c r="AE434" s="189" t="s">
        <v>566</v>
      </c>
      <c r="AF434" s="190"/>
      <c r="AG434" s="190"/>
      <c r="AH434" s="191"/>
      <c r="AI434" s="189" t="s">
        <v>566</v>
      </c>
      <c r="AJ434" s="190"/>
      <c r="AK434" s="190"/>
      <c r="AL434" s="190"/>
      <c r="AM434" s="189" t="s">
        <v>566</v>
      </c>
      <c r="AN434" s="190"/>
      <c r="AO434" s="190"/>
      <c r="AP434" s="191"/>
      <c r="AQ434" s="189" t="s">
        <v>566</v>
      </c>
      <c r="AR434" s="190"/>
      <c r="AS434" s="190"/>
      <c r="AT434" s="191"/>
      <c r="AU434" s="190" t="s">
        <v>566</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566</v>
      </c>
      <c r="AF435" s="190"/>
      <c r="AG435" s="190"/>
      <c r="AH435" s="191"/>
      <c r="AI435" s="189" t="s">
        <v>566</v>
      </c>
      <c r="AJ435" s="190"/>
      <c r="AK435" s="190"/>
      <c r="AL435" s="190"/>
      <c r="AM435" s="189" t="s">
        <v>566</v>
      </c>
      <c r="AN435" s="190"/>
      <c r="AO435" s="190"/>
      <c r="AP435" s="191"/>
      <c r="AQ435" s="189" t="s">
        <v>566</v>
      </c>
      <c r="AR435" s="190"/>
      <c r="AS435" s="190"/>
      <c r="AT435" s="191"/>
      <c r="AU435" s="190" t="s">
        <v>566</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594</v>
      </c>
      <c r="AF457" s="198"/>
      <c r="AG457" s="132" t="s">
        <v>357</v>
      </c>
      <c r="AH457" s="133"/>
      <c r="AI457" s="143"/>
      <c r="AJ457" s="143"/>
      <c r="AK457" s="143"/>
      <c r="AL457" s="138"/>
      <c r="AM457" s="143"/>
      <c r="AN457" s="143"/>
      <c r="AO457" s="143"/>
      <c r="AP457" s="138"/>
      <c r="AQ457" s="209" t="s">
        <v>594</v>
      </c>
      <c r="AR457" s="198"/>
      <c r="AS457" s="132" t="s">
        <v>357</v>
      </c>
      <c r="AT457" s="133"/>
      <c r="AU457" s="198" t="s">
        <v>594</v>
      </c>
      <c r="AV457" s="198"/>
      <c r="AW457" s="132" t="s">
        <v>301</v>
      </c>
      <c r="AX457" s="210"/>
    </row>
    <row r="458" spans="1:50" ht="23.25" customHeight="1" x14ac:dyDescent="0.15">
      <c r="A458" s="1002"/>
      <c r="B458" s="236"/>
      <c r="C458" s="235"/>
      <c r="D458" s="236"/>
      <c r="E458" s="126"/>
      <c r="F458" s="127"/>
      <c r="G458" s="211" t="s">
        <v>594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594</v>
      </c>
      <c r="AC458" s="202"/>
      <c r="AD458" s="202"/>
      <c r="AE458" s="189" t="s">
        <v>594</v>
      </c>
      <c r="AF458" s="190"/>
      <c r="AG458" s="190"/>
      <c r="AH458" s="190"/>
      <c r="AI458" s="189" t="s">
        <v>594</v>
      </c>
      <c r="AJ458" s="190"/>
      <c r="AK458" s="190"/>
      <c r="AL458" s="190"/>
      <c r="AM458" s="189" t="s">
        <v>594</v>
      </c>
      <c r="AN458" s="190"/>
      <c r="AO458" s="190"/>
      <c r="AP458" s="191"/>
      <c r="AQ458" s="189" t="s">
        <v>594</v>
      </c>
      <c r="AR458" s="190"/>
      <c r="AS458" s="190"/>
      <c r="AT458" s="191"/>
      <c r="AU458" s="190" t="s">
        <v>594</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594</v>
      </c>
      <c r="AC459" s="188"/>
      <c r="AD459" s="188"/>
      <c r="AE459" s="189" t="s">
        <v>594</v>
      </c>
      <c r="AF459" s="190"/>
      <c r="AG459" s="190"/>
      <c r="AH459" s="191"/>
      <c r="AI459" s="189" t="s">
        <v>594</v>
      </c>
      <c r="AJ459" s="190"/>
      <c r="AK459" s="190"/>
      <c r="AL459" s="190"/>
      <c r="AM459" s="189" t="s">
        <v>594</v>
      </c>
      <c r="AN459" s="190"/>
      <c r="AO459" s="190"/>
      <c r="AP459" s="191"/>
      <c r="AQ459" s="189" t="s">
        <v>594</v>
      </c>
      <c r="AR459" s="190"/>
      <c r="AS459" s="190"/>
      <c r="AT459" s="191"/>
      <c r="AU459" s="190" t="s">
        <v>594</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594</v>
      </c>
      <c r="AF460" s="190"/>
      <c r="AG460" s="190"/>
      <c r="AH460" s="191"/>
      <c r="AI460" s="189" t="s">
        <v>594</v>
      </c>
      <c r="AJ460" s="190"/>
      <c r="AK460" s="190"/>
      <c r="AL460" s="190"/>
      <c r="AM460" s="189" t="s">
        <v>594</v>
      </c>
      <c r="AN460" s="190"/>
      <c r="AO460" s="190"/>
      <c r="AP460" s="191"/>
      <c r="AQ460" s="189" t="s">
        <v>594</v>
      </c>
      <c r="AR460" s="190"/>
      <c r="AS460" s="190"/>
      <c r="AT460" s="191"/>
      <c r="AU460" s="190" t="s">
        <v>594</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594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6.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569</v>
      </c>
      <c r="AH702" s="856"/>
      <c r="AI702" s="856"/>
      <c r="AJ702" s="856"/>
      <c r="AK702" s="856"/>
      <c r="AL702" s="856"/>
      <c r="AM702" s="856"/>
      <c r="AN702" s="856"/>
      <c r="AO702" s="856"/>
      <c r="AP702" s="856"/>
      <c r="AQ702" s="856"/>
      <c r="AR702" s="856"/>
      <c r="AS702" s="856"/>
      <c r="AT702" s="856"/>
      <c r="AU702" s="856"/>
      <c r="AV702" s="856"/>
      <c r="AW702" s="856"/>
      <c r="AX702" s="857"/>
    </row>
    <row r="703" spans="1:50" ht="48"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570</v>
      </c>
      <c r="AH703" s="657"/>
      <c r="AI703" s="657"/>
      <c r="AJ703" s="657"/>
      <c r="AK703" s="657"/>
      <c r="AL703" s="657"/>
      <c r="AM703" s="657"/>
      <c r="AN703" s="657"/>
      <c r="AO703" s="657"/>
      <c r="AP703" s="657"/>
      <c r="AQ703" s="657"/>
      <c r="AR703" s="657"/>
      <c r="AS703" s="657"/>
      <c r="AT703" s="657"/>
      <c r="AU703" s="657"/>
      <c r="AV703" s="657"/>
      <c r="AW703" s="657"/>
      <c r="AX703" s="658"/>
    </row>
    <row r="704" spans="1:50" ht="40.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571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548</v>
      </c>
      <c r="AE705" s="720"/>
      <c r="AF705" s="720"/>
      <c r="AG705" s="120" t="s">
        <v>588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572</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33.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590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572</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573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548</v>
      </c>
      <c r="AE712" s="568"/>
      <c r="AF712" s="568"/>
      <c r="AG712" s="580" t="s">
        <v>591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572</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548</v>
      </c>
      <c r="AE714" s="578"/>
      <c r="AF714" s="579"/>
      <c r="AG714" s="682" t="s">
        <v>573</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548</v>
      </c>
      <c r="AE715" s="671"/>
      <c r="AF715" s="672"/>
      <c r="AG715" s="495" t="s">
        <v>574</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572</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575</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548</v>
      </c>
      <c r="AE718" s="115"/>
      <c r="AF718" s="115"/>
      <c r="AG718" s="123" t="s">
        <v>576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572</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77.25" customHeight="1" thickBot="1" x14ac:dyDescent="0.2">
      <c r="A731" s="605" t="s">
        <v>256</v>
      </c>
      <c r="B731" s="606"/>
      <c r="C731" s="606"/>
      <c r="D731" s="606"/>
      <c r="E731" s="607"/>
      <c r="F731" s="673" t="s">
        <v>605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74.25" customHeight="1" thickBot="1" x14ac:dyDescent="0.2">
      <c r="A733" s="738" t="s">
        <v>608</v>
      </c>
      <c r="B733" s="739"/>
      <c r="C733" s="739"/>
      <c r="D733" s="739"/>
      <c r="E733" s="740"/>
      <c r="F733" s="759" t="s">
        <v>609</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579</v>
      </c>
      <c r="H737" s="924"/>
      <c r="I737" s="924"/>
      <c r="J737" s="924"/>
      <c r="K737" s="924"/>
      <c r="L737" s="924"/>
      <c r="M737" s="924"/>
      <c r="N737" s="924"/>
      <c r="O737" s="924"/>
      <c r="P737" s="925"/>
      <c r="Q737" s="613" t="s">
        <v>360</v>
      </c>
      <c r="R737" s="613"/>
      <c r="S737" s="613"/>
      <c r="T737" s="613"/>
      <c r="U737" s="613"/>
      <c r="V737" s="613"/>
      <c r="W737" s="923" t="s">
        <v>579</v>
      </c>
      <c r="X737" s="924"/>
      <c r="Y737" s="924"/>
      <c r="Z737" s="924"/>
      <c r="AA737" s="924"/>
      <c r="AB737" s="924"/>
      <c r="AC737" s="924"/>
      <c r="AD737" s="924"/>
      <c r="AE737" s="924"/>
      <c r="AF737" s="925"/>
      <c r="AG737" s="613" t="s">
        <v>361</v>
      </c>
      <c r="AH737" s="613"/>
      <c r="AI737" s="613"/>
      <c r="AJ737" s="613"/>
      <c r="AK737" s="613"/>
      <c r="AL737" s="613"/>
      <c r="AM737" s="923" t="s">
        <v>579</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579</v>
      </c>
      <c r="H738" s="924"/>
      <c r="I738" s="924"/>
      <c r="J738" s="924"/>
      <c r="K738" s="924"/>
      <c r="L738" s="924"/>
      <c r="M738" s="924"/>
      <c r="N738" s="924"/>
      <c r="O738" s="924"/>
      <c r="P738" s="924"/>
      <c r="Q738" s="613" t="s">
        <v>363</v>
      </c>
      <c r="R738" s="613"/>
      <c r="S738" s="613"/>
      <c r="T738" s="613"/>
      <c r="U738" s="613"/>
      <c r="V738" s="613"/>
      <c r="W738" s="923" t="s">
        <v>580</v>
      </c>
      <c r="X738" s="924"/>
      <c r="Y738" s="924"/>
      <c r="Z738" s="924"/>
      <c r="AA738" s="924"/>
      <c r="AB738" s="924"/>
      <c r="AC738" s="924"/>
      <c r="AD738" s="924"/>
      <c r="AE738" s="924"/>
      <c r="AF738" s="925"/>
      <c r="AG738" s="901" t="s">
        <v>364</v>
      </c>
      <c r="AH738" s="901"/>
      <c r="AI738" s="901"/>
      <c r="AJ738" s="901"/>
      <c r="AK738" s="901"/>
      <c r="AL738" s="901"/>
      <c r="AM738" s="923" t="s">
        <v>581</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149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598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584</v>
      </c>
      <c r="H781" s="435"/>
      <c r="I781" s="435"/>
      <c r="J781" s="435"/>
      <c r="K781" s="436"/>
      <c r="L781" s="437" t="s">
        <v>585</v>
      </c>
      <c r="M781" s="438"/>
      <c r="N781" s="438"/>
      <c r="O781" s="438"/>
      <c r="P781" s="438"/>
      <c r="Q781" s="438"/>
      <c r="R781" s="438"/>
      <c r="S781" s="438"/>
      <c r="T781" s="438"/>
      <c r="U781" s="438"/>
      <c r="V781" s="438"/>
      <c r="W781" s="438"/>
      <c r="X781" s="439"/>
      <c r="Y781" s="464">
        <v>8</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t="s">
        <v>597</v>
      </c>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14.2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48.75" customHeight="1" x14ac:dyDescent="0.15">
      <c r="A837" s="393">
        <v>1</v>
      </c>
      <c r="B837" s="393">
        <v>1</v>
      </c>
      <c r="C837" s="414" t="s">
        <v>582</v>
      </c>
      <c r="D837" s="404"/>
      <c r="E837" s="404"/>
      <c r="F837" s="404"/>
      <c r="G837" s="404"/>
      <c r="H837" s="404"/>
      <c r="I837" s="404"/>
      <c r="J837" s="405">
        <v>4010405000185</v>
      </c>
      <c r="K837" s="406"/>
      <c r="L837" s="406"/>
      <c r="M837" s="406"/>
      <c r="N837" s="406"/>
      <c r="O837" s="406"/>
      <c r="P837" s="415" t="s">
        <v>583</v>
      </c>
      <c r="Q837" s="308"/>
      <c r="R837" s="308"/>
      <c r="S837" s="308"/>
      <c r="T837" s="308"/>
      <c r="U837" s="308"/>
      <c r="V837" s="308"/>
      <c r="W837" s="308"/>
      <c r="X837" s="308"/>
      <c r="Y837" s="316">
        <v>6</v>
      </c>
      <c r="Z837" s="317"/>
      <c r="AA837" s="317"/>
      <c r="AB837" s="318"/>
      <c r="AC837" s="407" t="s">
        <v>534</v>
      </c>
      <c r="AD837" s="413"/>
      <c r="AE837" s="413"/>
      <c r="AF837" s="413"/>
      <c r="AG837" s="413"/>
      <c r="AH837" s="408">
        <v>2</v>
      </c>
      <c r="AI837" s="409"/>
      <c r="AJ837" s="409"/>
      <c r="AK837" s="409"/>
      <c r="AL837" s="313">
        <v>99</v>
      </c>
      <c r="AM837" s="314"/>
      <c r="AN837" s="314"/>
      <c r="AO837" s="315"/>
      <c r="AP837" s="309"/>
      <c r="AQ837" s="309"/>
      <c r="AR837" s="309"/>
      <c r="AS837" s="309"/>
      <c r="AT837" s="309"/>
      <c r="AU837" s="309"/>
      <c r="AV837" s="309"/>
      <c r="AW837" s="309"/>
      <c r="AX837" s="309"/>
    </row>
    <row r="838" spans="1:50" ht="48.75" customHeight="1" x14ac:dyDescent="0.15">
      <c r="A838" s="393">
        <v>2</v>
      </c>
      <c r="B838" s="393">
        <v>1</v>
      </c>
      <c r="C838" s="414" t="s">
        <v>595</v>
      </c>
      <c r="D838" s="404"/>
      <c r="E838" s="404"/>
      <c r="F838" s="404"/>
      <c r="G838" s="404"/>
      <c r="H838" s="404"/>
      <c r="I838" s="404"/>
      <c r="J838" s="405">
        <v>4010405000185</v>
      </c>
      <c r="K838" s="406"/>
      <c r="L838" s="406"/>
      <c r="M838" s="406"/>
      <c r="N838" s="406"/>
      <c r="O838" s="406"/>
      <c r="P838" s="415" t="s">
        <v>596</v>
      </c>
      <c r="Q838" s="308"/>
      <c r="R838" s="308"/>
      <c r="S838" s="308"/>
      <c r="T838" s="308"/>
      <c r="U838" s="308"/>
      <c r="V838" s="308"/>
      <c r="W838" s="308"/>
      <c r="X838" s="308"/>
      <c r="Y838" s="316">
        <v>2</v>
      </c>
      <c r="Z838" s="317"/>
      <c r="AA838" s="317"/>
      <c r="AB838" s="318"/>
      <c r="AC838" s="407" t="s">
        <v>530</v>
      </c>
      <c r="AD838" s="407"/>
      <c r="AE838" s="407"/>
      <c r="AF838" s="407"/>
      <c r="AG838" s="407"/>
      <c r="AH838" s="408">
        <v>3</v>
      </c>
      <c r="AI838" s="409"/>
      <c r="AJ838" s="409"/>
      <c r="AK838" s="409"/>
      <c r="AL838" s="410">
        <v>54</v>
      </c>
      <c r="AM838" s="411"/>
      <c r="AN838" s="411"/>
      <c r="AO838" s="412"/>
      <c r="AP838" s="309"/>
      <c r="AQ838" s="309"/>
      <c r="AR838" s="309"/>
      <c r="AS838" s="309"/>
      <c r="AT838" s="309"/>
      <c r="AU838" s="309"/>
      <c r="AV838" s="309"/>
      <c r="AW838" s="309"/>
      <c r="AX838" s="309"/>
    </row>
    <row r="839" spans="1:50" hidden="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idden="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idden="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idden="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idden="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idden="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idden="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idden="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idden="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idden="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idden="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idden="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idden="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idden="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idden="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idden="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idden="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idden="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idden="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idden="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idden="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idden="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idden="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idden="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idden="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idden="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idden="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idden="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14" t="s">
        <v>582</v>
      </c>
      <c r="D870" s="404"/>
      <c r="E870" s="404"/>
      <c r="F870" s="404"/>
      <c r="G870" s="404"/>
      <c r="H870" s="404"/>
      <c r="I870" s="404"/>
      <c r="J870" s="405">
        <v>4010405000185</v>
      </c>
      <c r="K870" s="406"/>
      <c r="L870" s="406"/>
      <c r="M870" s="406"/>
      <c r="N870" s="406"/>
      <c r="O870" s="406"/>
      <c r="P870" s="415" t="s">
        <v>586</v>
      </c>
      <c r="Q870" s="308"/>
      <c r="R870" s="308"/>
      <c r="S870" s="308"/>
      <c r="T870" s="308"/>
      <c r="U870" s="308"/>
      <c r="V870" s="308"/>
      <c r="W870" s="308"/>
      <c r="X870" s="308"/>
      <c r="Y870" s="316">
        <v>2</v>
      </c>
      <c r="Z870" s="317"/>
      <c r="AA870" s="317"/>
      <c r="AB870" s="318"/>
      <c r="AC870" s="407" t="s">
        <v>530</v>
      </c>
      <c r="AD870" s="413"/>
      <c r="AE870" s="413"/>
      <c r="AF870" s="413"/>
      <c r="AG870" s="413"/>
      <c r="AH870" s="408">
        <v>3</v>
      </c>
      <c r="AI870" s="409"/>
      <c r="AJ870" s="409"/>
      <c r="AK870" s="409"/>
      <c r="AL870" s="313">
        <v>54</v>
      </c>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5">
      <formula>IF(RIGHT(TEXT(P14,"0.#"),1)=".",FALSE,TRUE)</formula>
    </cfRule>
    <cfRule type="expression" dxfId="2794" priority="13576">
      <formula>IF(RIGHT(TEXT(P14,"0.#"),1)=".",TRUE,FALSE)</formula>
    </cfRule>
  </conditionalFormatting>
  <conditionalFormatting sqref="AE32">
    <cfRule type="expression" dxfId="2793" priority="13565">
      <formula>IF(RIGHT(TEXT(AE32,"0.#"),1)=".",FALSE,TRUE)</formula>
    </cfRule>
    <cfRule type="expression" dxfId="2792" priority="13566">
      <formula>IF(RIGHT(TEXT(AE32,"0.#"),1)=".",TRUE,FALSE)</formula>
    </cfRule>
  </conditionalFormatting>
  <conditionalFormatting sqref="P18:AX18">
    <cfRule type="expression" dxfId="2791" priority="13451">
      <formula>IF(RIGHT(TEXT(P18,"0.#"),1)=".",FALSE,TRUE)</formula>
    </cfRule>
    <cfRule type="expression" dxfId="2790" priority="13452">
      <formula>IF(RIGHT(TEXT(P18,"0.#"),1)=".",TRUE,FALSE)</formula>
    </cfRule>
  </conditionalFormatting>
  <conditionalFormatting sqref="Y782">
    <cfRule type="expression" dxfId="2789" priority="13447">
      <formula>IF(RIGHT(TEXT(Y782,"0.#"),1)=".",FALSE,TRUE)</formula>
    </cfRule>
    <cfRule type="expression" dxfId="2788" priority="13448">
      <formula>IF(RIGHT(TEXT(Y782,"0.#"),1)=".",TRUE,FALSE)</formula>
    </cfRule>
  </conditionalFormatting>
  <conditionalFormatting sqref="Y791">
    <cfRule type="expression" dxfId="2787" priority="13443">
      <formula>IF(RIGHT(TEXT(Y791,"0.#"),1)=".",FALSE,TRUE)</formula>
    </cfRule>
    <cfRule type="expression" dxfId="2786" priority="13444">
      <formula>IF(RIGHT(TEXT(Y791,"0.#"),1)=".",TRUE,FALSE)</formula>
    </cfRule>
  </conditionalFormatting>
  <conditionalFormatting sqref="Y822:Y829 Y820 Y809:Y816 Y807 Y796:Y803 Y794">
    <cfRule type="expression" dxfId="2785" priority="13225">
      <formula>IF(RIGHT(TEXT(Y794,"0.#"),1)=".",FALSE,TRUE)</formula>
    </cfRule>
    <cfRule type="expression" dxfId="2784" priority="13226">
      <formula>IF(RIGHT(TEXT(Y794,"0.#"),1)=".",TRUE,FALSE)</formula>
    </cfRule>
  </conditionalFormatting>
  <conditionalFormatting sqref="P16:AQ17 P15:AX15 P13:AX13">
    <cfRule type="expression" dxfId="2783" priority="13273">
      <formula>IF(RIGHT(TEXT(P13,"0.#"),1)=".",FALSE,TRUE)</formula>
    </cfRule>
    <cfRule type="expression" dxfId="2782" priority="13274">
      <formula>IF(RIGHT(TEXT(P13,"0.#"),1)=".",TRUE,FALSE)</formula>
    </cfRule>
  </conditionalFormatting>
  <conditionalFormatting sqref="P19:AJ19">
    <cfRule type="expression" dxfId="2781" priority="13271">
      <formula>IF(RIGHT(TEXT(P19,"0.#"),1)=".",FALSE,TRUE)</formula>
    </cfRule>
    <cfRule type="expression" dxfId="2780" priority="13272">
      <formula>IF(RIGHT(TEXT(P19,"0.#"),1)=".",TRUE,FALSE)</formula>
    </cfRule>
  </conditionalFormatting>
  <conditionalFormatting sqref="AE101 AQ101">
    <cfRule type="expression" dxfId="2779" priority="13263">
      <formula>IF(RIGHT(TEXT(AE101,"0.#"),1)=".",FALSE,TRUE)</formula>
    </cfRule>
    <cfRule type="expression" dxfId="2778" priority="13264">
      <formula>IF(RIGHT(TEXT(AE101,"0.#"),1)=".",TRUE,FALSE)</formula>
    </cfRule>
  </conditionalFormatting>
  <conditionalFormatting sqref="Y783:Y790 Y781">
    <cfRule type="expression" dxfId="2777" priority="13249">
      <formula>IF(RIGHT(TEXT(Y781,"0.#"),1)=".",FALSE,TRUE)</formula>
    </cfRule>
    <cfRule type="expression" dxfId="2776" priority="13250">
      <formula>IF(RIGHT(TEXT(Y781,"0.#"),1)=".",TRUE,FALSE)</formula>
    </cfRule>
  </conditionalFormatting>
  <conditionalFormatting sqref="AU782">
    <cfRule type="expression" dxfId="2775" priority="13247">
      <formula>IF(RIGHT(TEXT(AU782,"0.#"),1)=".",FALSE,TRUE)</formula>
    </cfRule>
    <cfRule type="expression" dxfId="2774" priority="13248">
      <formula>IF(RIGHT(TEXT(AU782,"0.#"),1)=".",TRUE,FALSE)</formula>
    </cfRule>
  </conditionalFormatting>
  <conditionalFormatting sqref="AU791">
    <cfRule type="expression" dxfId="2773" priority="13245">
      <formula>IF(RIGHT(TEXT(AU791,"0.#"),1)=".",FALSE,TRUE)</formula>
    </cfRule>
    <cfRule type="expression" dxfId="2772" priority="13246">
      <formula>IF(RIGHT(TEXT(AU791,"0.#"),1)=".",TRUE,FALSE)</formula>
    </cfRule>
  </conditionalFormatting>
  <conditionalFormatting sqref="AU783:AU790 AU781">
    <cfRule type="expression" dxfId="2771" priority="13243">
      <formula>IF(RIGHT(TEXT(AU781,"0.#"),1)=".",FALSE,TRUE)</formula>
    </cfRule>
    <cfRule type="expression" dxfId="2770" priority="13244">
      <formula>IF(RIGHT(TEXT(AU781,"0.#"),1)=".",TRUE,FALSE)</formula>
    </cfRule>
  </conditionalFormatting>
  <conditionalFormatting sqref="Y821 Y808 Y795">
    <cfRule type="expression" dxfId="2769" priority="13229">
      <formula>IF(RIGHT(TEXT(Y795,"0.#"),1)=".",FALSE,TRUE)</formula>
    </cfRule>
    <cfRule type="expression" dxfId="2768" priority="13230">
      <formula>IF(RIGHT(TEXT(Y795,"0.#"),1)=".",TRUE,FALSE)</formula>
    </cfRule>
  </conditionalFormatting>
  <conditionalFormatting sqref="Y830 Y817 Y804">
    <cfRule type="expression" dxfId="2767" priority="13227">
      <formula>IF(RIGHT(TEXT(Y804,"0.#"),1)=".",FALSE,TRUE)</formula>
    </cfRule>
    <cfRule type="expression" dxfId="2766" priority="13228">
      <formula>IF(RIGHT(TEXT(Y804,"0.#"),1)=".",TRUE,FALSE)</formula>
    </cfRule>
  </conditionalFormatting>
  <conditionalFormatting sqref="AU821 AU808 AU795">
    <cfRule type="expression" dxfId="2765" priority="13223">
      <formula>IF(RIGHT(TEXT(AU795,"0.#"),1)=".",FALSE,TRUE)</formula>
    </cfRule>
    <cfRule type="expression" dxfId="2764" priority="13224">
      <formula>IF(RIGHT(TEXT(AU795,"0.#"),1)=".",TRUE,FALSE)</formula>
    </cfRule>
  </conditionalFormatting>
  <conditionalFormatting sqref="AU830 AU817 AU804">
    <cfRule type="expression" dxfId="2763" priority="13221">
      <formula>IF(RIGHT(TEXT(AU804,"0.#"),1)=".",FALSE,TRUE)</formula>
    </cfRule>
    <cfRule type="expression" dxfId="2762" priority="13222">
      <formula>IF(RIGHT(TEXT(AU804,"0.#"),1)=".",TRUE,FALSE)</formula>
    </cfRule>
  </conditionalFormatting>
  <conditionalFormatting sqref="AU822:AU829 AU820 AU809:AU816 AU807 AU796:AU803 AU794">
    <cfRule type="expression" dxfId="2761" priority="13219">
      <formula>IF(RIGHT(TEXT(AU794,"0.#"),1)=".",FALSE,TRUE)</formula>
    </cfRule>
    <cfRule type="expression" dxfId="2760" priority="13220">
      <formula>IF(RIGHT(TEXT(AU794,"0.#"),1)=".",TRUE,FALSE)</formula>
    </cfRule>
  </conditionalFormatting>
  <conditionalFormatting sqref="AM87">
    <cfRule type="expression" dxfId="2759" priority="12873">
      <formula>IF(RIGHT(TEXT(AM87,"0.#"),1)=".",FALSE,TRUE)</formula>
    </cfRule>
    <cfRule type="expression" dxfId="2758" priority="12874">
      <formula>IF(RIGHT(TEXT(AM87,"0.#"),1)=".",TRUE,FALSE)</formula>
    </cfRule>
  </conditionalFormatting>
  <conditionalFormatting sqref="AE55">
    <cfRule type="expression" dxfId="2757" priority="12941">
      <formula>IF(RIGHT(TEXT(AE55,"0.#"),1)=".",FALSE,TRUE)</formula>
    </cfRule>
    <cfRule type="expression" dxfId="2756" priority="12942">
      <formula>IF(RIGHT(TEXT(AE55,"0.#"),1)=".",TRUE,FALSE)</formula>
    </cfRule>
  </conditionalFormatting>
  <conditionalFormatting sqref="AI55">
    <cfRule type="expression" dxfId="2755" priority="12939">
      <formula>IF(RIGHT(TEXT(AI55,"0.#"),1)=".",FALSE,TRUE)</formula>
    </cfRule>
    <cfRule type="expression" dxfId="2754" priority="12940">
      <formula>IF(RIGHT(TEXT(AI55,"0.#"),1)=".",TRUE,FALSE)</formula>
    </cfRule>
  </conditionalFormatting>
  <conditionalFormatting sqref="AM34">
    <cfRule type="expression" dxfId="2753" priority="13019">
      <formula>IF(RIGHT(TEXT(AM34,"0.#"),1)=".",FALSE,TRUE)</formula>
    </cfRule>
    <cfRule type="expression" dxfId="2752" priority="13020">
      <formula>IF(RIGHT(TEXT(AM34,"0.#"),1)=".",TRUE,FALSE)</formula>
    </cfRule>
  </conditionalFormatting>
  <conditionalFormatting sqref="AE33">
    <cfRule type="expression" dxfId="2751" priority="13033">
      <formula>IF(RIGHT(TEXT(AE33,"0.#"),1)=".",FALSE,TRUE)</formula>
    </cfRule>
    <cfRule type="expression" dxfId="2750" priority="13034">
      <formula>IF(RIGHT(TEXT(AE33,"0.#"),1)=".",TRUE,FALSE)</formula>
    </cfRule>
  </conditionalFormatting>
  <conditionalFormatting sqref="AE34">
    <cfRule type="expression" dxfId="2749" priority="13031">
      <formula>IF(RIGHT(TEXT(AE34,"0.#"),1)=".",FALSE,TRUE)</formula>
    </cfRule>
    <cfRule type="expression" dxfId="2748" priority="13032">
      <formula>IF(RIGHT(TEXT(AE34,"0.#"),1)=".",TRUE,FALSE)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8">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I33">
    <cfRule type="expression" dxfId="705" priority="5">
      <formula>IF(RIGHT(TEXT(AI33,"0.#"),1)=".",FALSE,TRUE)</formula>
    </cfRule>
    <cfRule type="expression" dxfId="704" priority="6">
      <formula>IF(RIGHT(TEXT(AI33,"0.#"),1)=".",TRUE,FALSE)</formula>
    </cfRule>
  </conditionalFormatting>
  <conditionalFormatting sqref="AI32">
    <cfRule type="expression" dxfId="703" priority="3">
      <formula>IF(RIGHT(TEXT(AI32,"0.#"),1)=".",FALSE,TRUE)</formula>
    </cfRule>
    <cfRule type="expression" dxfId="702" priority="4">
      <formula>IF(RIGHT(TEXT(AI32,"0.#"),1)=".",TRUE,FALSE)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7" sqref="T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548</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548</v>
      </c>
      <c r="C17" s="13" t="str">
        <f t="shared" si="0"/>
        <v>地球温暖化対策</v>
      </c>
      <c r="D17" s="13" t="str">
        <f t="shared" si="8"/>
        <v>国土強靱化施策、地球温暖化対策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9" sqref="P9:X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2017-06-28T08:11:21Z</cp:lastPrinted>
  <dcterms:created xsi:type="dcterms:W3CDTF">2012-03-13T00:50:25Z</dcterms:created>
  <dcterms:modified xsi:type="dcterms:W3CDTF">2017-08-25T06:29:10Z</dcterms:modified>
</cp:coreProperties>
</file>