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600予算関係\20運輸\H30概算要求予算\☆行政事業レビュー\170816_行政事業レビューシートに係る修正等について【地球温暖化対策関係】\10_総務課提出\"/>
    </mc:Choice>
  </mc:AlternateContent>
  <bookViews>
    <workbookView xWindow="0" yWindow="0" windowWidth="15345" windowHeight="4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Q116" i="3" l="1"/>
  <c r="AM116" i="3"/>
  <c r="AI116" i="3"/>
  <c r="AE116" i="3"/>
  <c r="AM41" i="3" l="1"/>
  <c r="AI41" i="3" l="1"/>
  <c r="AE41" i="3"/>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<sst xmlns="http://schemas.openxmlformats.org/spreadsheetml/2006/main" count="2912" uniqueCount="616">
  <si>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</si>
  <si>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</si>
  <si>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</si>
  <si>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</si>
  <si>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</si>
  <si>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</si>
  <si>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</si>
  <si>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</si>
  <si>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</si>
  <si>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</si>
  <si>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</si>
  <si>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</si>
  <si>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</si>
  <si>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</si>
  <si>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</si>
  <si>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</si>
  <si>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</si>
  <si>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</si>
  <si>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</si>
  <si>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</si>
  <si>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</si>
  <si>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</si>
  <si>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</si>
  <si>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</si>
  <si>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</si>
  <si>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</si>
  <si>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</si>
  <si>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</si>
  <si>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</si>
  <si>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</si>
  <si>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</si>
  <si>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</si>
  <si>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</si>
  <si>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</si>
  <si>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</si>
  <si>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</si>
  <si>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</si>
  <si>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</si>
  <si>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</si>
  <si>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</si>
  <si>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</si>
  <si>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</si>
  <si>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</si>
  <si>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</si>
  <si>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</si>
  <si>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</si>
  <si>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</si>
  <si>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</si>
  <si>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</si>
  <si>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</si>
  <si>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</si>
  <si>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</si>
  <si>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</si>
  <si>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</si>
  <si>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</si>
  <si>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</si>
  <si>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</si>
  <si>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</si>
  <si>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</si>
  <si>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</si>
  <si>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</si>
  <si>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</si>
  <si>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</si>
  <si>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</si>
  <si>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</si>
  <si>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</si>
  <si>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</si>
  <si>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</si>
  <si>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</si>
  <si>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</si>
  <si>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</si>
  <si>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</si>
  <si>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</si>
  <si>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</si>
  <si>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</si>
  <si>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</si>
  <si>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</si>
  <si>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</si>
  <si>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</si>
  <si>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</si>
  <si>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</si>
  <si>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</si>
  <si>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</si>
  <si>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</si>
  <si>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</si>
  <si>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</si>
  <si>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</si>
  <si>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</si>
  <si>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</si>
  <si>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</si>
  <si>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</si>
  <si>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</si>
  <si>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</si>
  <si>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</si>
  <si>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</si>
  <si>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</si>
  <si>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</si>
  <si>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</si>
  <si>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</si>
  <si>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</si>
  <si>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</si>
  <si>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</si>
  <si>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</si>
  <si>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</si>
  <si>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</si>
  <si>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</si>
  <si>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</si>
  <si>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</si>
  <si>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</si>
  <si>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</si>
  <si>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</si>
  <si>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</si>
  <si>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</si>
  <si>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</si>
  <si>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</si>
  <si>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</si>
  <si>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</si>
  <si>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</si>
  <si>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</si>
  <si>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</si>
  <si>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</si>
  <si>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</si>
  <si>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</si>
  <si>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</si>
  <si>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</si>
  <si>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</si>
  <si>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</si>
  <si>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</si>
  <si>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</si>
  <si>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</si>
  <si>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</si>
  <si>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</si>
  <si>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</si>
  <si>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</si>
  <si>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</si>
  <si>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</si>
  <si>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</si>
  <si>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</si>
  <si>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</si>
  <si>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</si>
  <si>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</si>
  <si>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</si>
  <si>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</si>
  <si>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</si>
  <si>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</si>
  <si>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</si>
  <si>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</si>
  <si>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</si>
  <si>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</si>
  <si>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</si>
  <si>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</si>
  <si>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</si>
  <si>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</si>
  <si>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</si>
  <si>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</si>
  <si>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</si>
  <si>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</si>
  <si>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</si>
  <si>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</si>
  <si>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</si>
  <si>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</si>
  <si>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</si>
  <si>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</si>
  <si>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</si>
  <si>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</si>
  <si>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</si>
  <si>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</si>
  <si>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</si>
  <si>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</si>
  <si>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</si>
  <si>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</si>
  <si>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</si>
  <si>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</si>
  <si>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</si>
  <si>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</si>
  <si>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</si>
  <si>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</si>
  <si>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</si>
  <si>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</si>
  <si>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</si>
  <si>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</si>
  <si>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</si>
  <si>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</si>
  <si>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</si>
  <si>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</si>
  <si>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</si>
  <si>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</si>
  <si>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</si>
  <si>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</si>
  <si>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</si>
  <si>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</si>
  <si>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</si>
  <si>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</si>
  <si>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</si>
  <si>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</si>
  <si>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</si>
  <si>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</si>
  <si>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</si>
  <si>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</si>
  <si>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</si>
  <si>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</si>
  <si>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</si>
  <si>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</si>
  <si>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</si>
  <si>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</si>
  <si>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</si>
  <si>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</si>
  <si>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</si>
  <si>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</si>
  <si>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</si>
  <si>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</si>
  <si>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</si>
  <si>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</si>
  <si>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</si>
  <si>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</si>
  <si>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</si>
  <si>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</si>
  <si>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</si>
  <si>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</si>
  <si>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</si>
  <si>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</si>
  <si>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</si>
  <si>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</si>
  <si>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</si>
  <si>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</si>
  <si>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</si>
  <si>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</si>
  <si>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</si>
  <si>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</si>
  <si>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</si>
  <si>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</si>
  <si>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</si>
  <si>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</si>
  <si>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</si>
  <si>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</si>
  <si>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</si>
  <si>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</si>
  <si>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</si>
  <si>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</si>
  <si>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</si>
  <si>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</si>
  <si>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</si>
  <si>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</si>
  <si>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</si>
  <si>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</si>
  <si>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</si>
  <si>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</si>
  <si>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</si>
  <si>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</si>
  <si>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</si>
  <si>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</si>
  <si>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</si>
  <si>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</si>
  <si>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</si>
  <si>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</si>
  <si>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</si>
  <si>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</si>
  <si>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</si>
  <si>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</si>
  <si>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</si>
  <si>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</si>
  <si>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</si>
  <si>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</si>
  <si>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</si>
  <si>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</si>
  <si>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</si>
  <si>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</si>
  <si>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</si>
  <si>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</si>
  <si>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</si>
  <si>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</si>
  <si>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</si>
  <si>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</si>
  <si>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</si>
  <si>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</si>
  <si>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</si>
  <si>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</si>
  <si>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</si>
  <si>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</si>
  <si>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</si>
  <si>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</si>
  <si>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</si>
  <si>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</si>
  <si>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</si>
  <si>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</si>
  <si>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</si>
  <si>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</si>
  <si>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</si>
  <si>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</si>
  <si>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</si>
  <si>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</si>
  <si>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</si>
  <si>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</si>
  <si>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</si>
  <si>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</si>
  <si>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</si>
  <si>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</si>
  <si>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</si>
  <si>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</si>
  <si>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</si>
  <si>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</si>
  <si>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</si>
  <si>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</si>
  <si>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</si>
  <si>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</si>
  <si>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</si>
  <si>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</si>
  <si>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</si>
  <si>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</si>
  <si>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</si>
  <si>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</si>
  <si>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</si>
  <si>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</si>
  <si>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</si>
  <si>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</si>
  <si>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</si>
  <si>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</si>
  <si>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</si>
  <si>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</si>
  <si>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</si>
  <si>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</si>
  <si>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</si>
  <si>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</si>
  <si>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</si>
  <si>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</si>
  <si>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</si>
  <si>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</si>
  <si>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</si>
  <si>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</si>
  <si>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</si>
  <si>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</si>
  <si>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</si>
  <si>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</si>
  <si>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</si>
  <si>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</si>
  <si>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</si>
  <si>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</si>
  <si>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</si>
  <si>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</si>
  <si>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</si>
  <si>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</si>
  <si>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</si>
  <si>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</si>
  <si>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</si>
  <si>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</si>
  <si>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</si>
  <si>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</si>
  <si>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</si>
  <si>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</si>
  <si>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</si>
  <si>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</si>
  <si>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</si>
  <si>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</si>
  <si>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</si>
  <si>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</si>
  <si>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</si>
  <si>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</si>
  <si>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</si>
  <si>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</si>
  <si>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</si>
  <si>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</si>
  <si>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</si>
  <si>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</si>
  <si>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</si>
  <si>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</si>
  <si>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</si>
  <si>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</si>
  <si>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</si>
  <si>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</si>
  <si>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</si>
  <si>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</si>
  <si>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</si>
  <si>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</si>
  <si>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</si>
  <si>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</si>
  <si>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</si>
  <si>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</si>
  <si>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</si>
  <si>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</si>
  <si>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</si>
  <si>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</si>
  <si>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</si>
  <si>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</si>
  <si>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</si>
  <si>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</si>
  <si>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</si>
  <si>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</si>
  <si>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</si>
  <si>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</si>
  <si>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</si>
  <si>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</si>
  <si>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</si>
  <si>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</si>
  <si>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</si>
  <si>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</si>
  <si>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</si>
  <si>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</si>
  <si>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</si>
  <si>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</si>
  <si>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</si>
  <si>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</si>
  <si>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</si>
  <si>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</si>
  <si>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</si>
  <si>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</si>
  <si>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</si>
  <si>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</si>
  <si>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</si>
  <si>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</si>
  <si>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</si>
  <si>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</si>
  <si>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</si>
  <si>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</si>
  <si>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</si>
  <si>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</si>
  <si>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</si>
  <si>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</si>
  <si>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</si>
  <si>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</si>
  <si>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</si>
  <si>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</si>
  <si>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</si>
  <si>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</si>
  <si>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</si>
  <si>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</si>
  <si>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</si>
  <si>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</si>
  <si>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</si>
  <si>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</si>
  <si>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</si>
  <si>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</si>
  <si>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</si>
  <si>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</si>
  <si>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</si>
  <si>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</si>
  <si>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</si>
  <si>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</si>
  <si>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</si>
  <si>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</si>
  <si>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</si>
  <si>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</si>
  <si>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</si>
  <si>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</si>
  <si>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</si>
  <si>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</si>
  <si>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</si>
  <si>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</si>
  <si>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</si>
  <si>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</si>
  <si>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</si>
  <si>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</si>
  <si>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</si>
  <si>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</si>
  <si>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</si>
  <si>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</si>
  <si>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</si>
  <si>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</si>
  <si>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</si>
  <si>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</si>
  <si>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</si>
  <si>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</si>
  <si>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</si>
  <si>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</si>
  <si>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</si>
  <si>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</si>
  <si>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</si>
  <si>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</si>
  <si>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</si>
  <si>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</si>
  <si>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</si>
  <si>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</si>
  <si>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</si>
  <si>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</si>
  <si>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</si>
  <si>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</si>
  <si>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</si>
  <si>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</si>
  <si>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</si>
  <si>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</si>
  <si>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</si>
  <si>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</si>
  <si>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</si>
  <si>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</si>
  <si>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</si>
  <si>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</si>
  <si>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</si>
  <si>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</si>
  <si>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</si>
  <si>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</si>
  <si>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</si>
  <si>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</si>
  <si>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</si>
  <si>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</si>
  <si>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</si>
  <si>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</si>
  <si>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</si>
  <si>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</si>
  <si>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</si>
  <si>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</si>
  <si>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</si>
  <si>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</si>
  <si>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</si>
  <si>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</si>
  <si>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</si>
  <si>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</si>
  <si>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</si>
  <si>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</si>
  <si>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</si>
  <si>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</si>
  <si>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</si>
  <si>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</si>
  <si>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</si>
  <si>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</si>
  <si>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</si>
  <si>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</si>
  <si>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</si>
  <si>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</si>
  <si>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</si>
  <si>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</si>
  <si>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</si>
  <si>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</si>
  <si>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</si>
  <si>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</si>
  <si>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</si>
  <si>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</si>
  <si>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</si>
  <si>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</si>
  <si>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</si>
  <si>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</si>
  <si>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</si>
  <si>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</si>
  <si>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</si>
  <si>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</si>
  <si>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</si>
  <si>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</si>
  <si>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</si>
  <si>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</si>
  <si>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</si>
  <si>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</si>
  <si>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</si>
  <si>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</si>
  <si>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</si>
  <si>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</si>
  <si>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</si>
  <si>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</si>
  <si>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</si>
  <si>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総合政策局</t>
    <rPh sb="0" eb="5">
      <t>ソウゴウセイサクキョク</t>
    </rPh>
    <phoneticPr fontId="6"/>
  </si>
  <si>
    <t>環境政策課</t>
    <rPh sb="0" eb="2">
      <t>カンキョウ</t>
    </rPh>
    <rPh sb="2" eb="5">
      <t>セイサクカ</t>
    </rPh>
    <phoneticPr fontId="6"/>
  </si>
  <si>
    <t>○</t>
  </si>
  <si>
    <t>-</t>
  </si>
  <si>
    <t>-</t>
    <phoneticPr fontId="5"/>
  </si>
  <si>
    <t>地球温暖化防止等の人類の生存基盤に多大な影響を及ぼす地球環境問題は、各国が早急に取り組むべき課題とされており、国土交通省としても、地球環境への負荷の少ない持続的発展が可能な社会の構築等を図るため、国土交通省環境行動計画に位置づけられた運輸分野における環境対策を推進するもの。</t>
    <phoneticPr fontId="5"/>
  </si>
  <si>
    <t>地球温暖化防止等対策調査費</t>
    <phoneticPr fontId="5"/>
  </si>
  <si>
    <t>職員旅費</t>
    <phoneticPr fontId="5"/>
  </si>
  <si>
    <t>諸謝金</t>
    <phoneticPr fontId="5"/>
  </si>
  <si>
    <t>委員等旅費</t>
    <phoneticPr fontId="5"/>
  </si>
  <si>
    <t>３　地球環境の保全</t>
    <rPh sb="2" eb="4">
      <t>チキュウ</t>
    </rPh>
    <rPh sb="4" eb="6">
      <t>カンキョウ</t>
    </rPh>
    <rPh sb="7" eb="9">
      <t>ホゼン</t>
    </rPh>
    <phoneticPr fontId="6"/>
  </si>
  <si>
    <t>９　地球温暖化防止等の環境の保全を行う</t>
    <rPh sb="2" eb="4">
      <t>チキュウ</t>
    </rPh>
    <rPh sb="4" eb="7">
      <t>オンダンカ</t>
    </rPh>
    <rPh sb="7" eb="9">
      <t>ボウシ</t>
    </rPh>
    <rPh sb="9" eb="10">
      <t>トウ</t>
    </rPh>
    <rPh sb="11" eb="13">
      <t>カンキョウ</t>
    </rPh>
    <rPh sb="14" eb="16">
      <t>ホゼン</t>
    </rPh>
    <rPh sb="17" eb="18">
      <t>オコナ</t>
    </rPh>
    <phoneticPr fontId="6"/>
  </si>
  <si>
    <t>輸送部門における省エネ対策等を普及促進することにより、温室効果ガスの排出抑制となり、地球温暖化対策の推進につながるものである。</t>
    <rPh sb="0" eb="2">
      <t>ユソウ</t>
    </rPh>
    <rPh sb="2" eb="4">
      <t>ブモン</t>
    </rPh>
    <rPh sb="8" eb="9">
      <t>ショウ</t>
    </rPh>
    <rPh sb="11" eb="13">
      <t>タイサク</t>
    </rPh>
    <rPh sb="13" eb="14">
      <t>トウ</t>
    </rPh>
    <rPh sb="15" eb="17">
      <t>フキュウ</t>
    </rPh>
    <rPh sb="17" eb="19">
      <t>ソクシン</t>
    </rPh>
    <rPh sb="27" eb="29">
      <t>オンシツ</t>
    </rPh>
    <rPh sb="29" eb="31">
      <t>コウカ</t>
    </rPh>
    <rPh sb="34" eb="36">
      <t>ハイシュツ</t>
    </rPh>
    <rPh sb="36" eb="38">
      <t>ヨクセイ</t>
    </rPh>
    <rPh sb="42" eb="44">
      <t>チキュウ</t>
    </rPh>
    <rPh sb="44" eb="47">
      <t>オンダンカ</t>
    </rPh>
    <rPh sb="47" eb="49">
      <t>タイサク</t>
    </rPh>
    <rPh sb="50" eb="52">
      <t>スイシン</t>
    </rPh>
    <phoneticPr fontId="6"/>
  </si>
  <si>
    <t>‐</t>
  </si>
  <si>
    <t>有</t>
  </si>
  <si>
    <t>無</t>
  </si>
  <si>
    <t>地球温暖化問題等の人類の生存基板に多大な影響を及ぼす地球環境問題は、国の重要課題の一つであり、不特定かつ多数の者の利益の増進に寄与するものである。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50">
      <t>フトクテイ</t>
    </rPh>
    <rPh sb="52" eb="54">
      <t>タスウ</t>
    </rPh>
    <rPh sb="55" eb="56">
      <t>モノ</t>
    </rPh>
    <rPh sb="57" eb="59">
      <t>リエキ</t>
    </rPh>
    <rPh sb="60" eb="62">
      <t>ゾウシン</t>
    </rPh>
    <rPh sb="63" eb="65">
      <t>キヨ</t>
    </rPh>
    <phoneticPr fontId="6"/>
  </si>
  <si>
    <t>地球温暖化問題等の人類の生存基板に多大な影響を及ぼす地球環境問題は、国の重要課題の一つであり、政府として取り組む必要がある。</t>
    <rPh sb="0" eb="2">
      <t>チキュウ</t>
    </rPh>
    <rPh sb="2" eb="5">
      <t>オンダンカ</t>
    </rPh>
    <rPh sb="5" eb="7">
      <t>モンダイ</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クニ</t>
    </rPh>
    <rPh sb="36" eb="38">
      <t>ジュウヨウ</t>
    </rPh>
    <rPh sb="38" eb="40">
      <t>カダイ</t>
    </rPh>
    <rPh sb="41" eb="42">
      <t>ヒト</t>
    </rPh>
    <rPh sb="47" eb="49">
      <t>セイフ</t>
    </rPh>
    <rPh sb="52" eb="53">
      <t>ト</t>
    </rPh>
    <rPh sb="54" eb="55">
      <t>ク</t>
    </rPh>
    <rPh sb="56" eb="58">
      <t>ヒツヨウ</t>
    </rPh>
    <phoneticPr fontId="6"/>
  </si>
  <si>
    <t>地方運輸局等執行分は、本省で地方運輸局等からの要望の集約を行い、必要性を精査している。本省執行分においては、一般競争入札を原則とし、競争性のある契約方法により適切に執行している。</t>
    <rPh sb="0" eb="2">
      <t>チホウ</t>
    </rPh>
    <rPh sb="2" eb="5">
      <t>ウンユキョク</t>
    </rPh>
    <rPh sb="5" eb="6">
      <t>トウ</t>
    </rPh>
    <rPh sb="6" eb="8">
      <t>シッコウ</t>
    </rPh>
    <rPh sb="8" eb="9">
      <t>ブン</t>
    </rPh>
    <rPh sb="11" eb="13">
      <t>ホンショウ</t>
    </rPh>
    <rPh sb="14" eb="16">
      <t>チホウ</t>
    </rPh>
    <rPh sb="16" eb="19">
      <t>ウンユキョク</t>
    </rPh>
    <rPh sb="19" eb="20">
      <t>トウ</t>
    </rPh>
    <rPh sb="23" eb="25">
      <t>ヨウボウ</t>
    </rPh>
    <rPh sb="26" eb="28">
      <t>シュウヤク</t>
    </rPh>
    <rPh sb="29" eb="30">
      <t>オコナ</t>
    </rPh>
    <rPh sb="32" eb="35">
      <t>ヒツヨウセイ</t>
    </rPh>
    <rPh sb="36" eb="38">
      <t>セイサ</t>
    </rPh>
    <rPh sb="43" eb="45">
      <t>ホンショウ</t>
    </rPh>
    <rPh sb="45" eb="47">
      <t>シッコウ</t>
    </rPh>
    <rPh sb="47" eb="48">
      <t>ブン</t>
    </rPh>
    <rPh sb="54" eb="56">
      <t>イッパン</t>
    </rPh>
    <rPh sb="56" eb="58">
      <t>キョウソウ</t>
    </rPh>
    <rPh sb="58" eb="60">
      <t>ニュウサツ</t>
    </rPh>
    <rPh sb="61" eb="63">
      <t>ゲンソク</t>
    </rPh>
    <rPh sb="66" eb="69">
      <t>キョウソウセイ</t>
    </rPh>
    <rPh sb="72" eb="74">
      <t>ケイヤク</t>
    </rPh>
    <rPh sb="74" eb="76">
      <t>ホウホウ</t>
    </rPh>
    <rPh sb="79" eb="81">
      <t>テキセツ</t>
    </rPh>
    <rPh sb="82" eb="84">
      <t>シッコウ</t>
    </rPh>
    <phoneticPr fontId="6"/>
  </si>
  <si>
    <t>地方運輸局等執行分は、限られた予算の中、本省で必要性の精査を行っている。本省執行分は、一般競争入札を原則とし、競争性のある契約方法により適切に執行している。</t>
    <rPh sb="0" eb="2">
      <t>チホウ</t>
    </rPh>
    <rPh sb="2" eb="5">
      <t>ウンユキョク</t>
    </rPh>
    <rPh sb="5" eb="6">
      <t>トウ</t>
    </rPh>
    <rPh sb="6" eb="8">
      <t>シッコウ</t>
    </rPh>
    <rPh sb="8" eb="9">
      <t>ブン</t>
    </rPh>
    <rPh sb="11" eb="12">
      <t>カギ</t>
    </rPh>
    <rPh sb="15" eb="17">
      <t>ヨサン</t>
    </rPh>
    <rPh sb="18" eb="19">
      <t>ナカ</t>
    </rPh>
    <rPh sb="20" eb="22">
      <t>ホンショウ</t>
    </rPh>
    <rPh sb="23" eb="26">
      <t>ヒツヨウセイ</t>
    </rPh>
    <rPh sb="27" eb="29">
      <t>セイサ</t>
    </rPh>
    <rPh sb="30" eb="31">
      <t>オコナ</t>
    </rPh>
    <rPh sb="36" eb="38">
      <t>ホンショウ</t>
    </rPh>
    <rPh sb="38" eb="40">
      <t>シッコウ</t>
    </rPh>
    <rPh sb="40" eb="41">
      <t>ブン</t>
    </rPh>
    <rPh sb="43" eb="45">
      <t>イッパン</t>
    </rPh>
    <rPh sb="45" eb="47">
      <t>キョウソウ</t>
    </rPh>
    <rPh sb="47" eb="49">
      <t>ニュウサツ</t>
    </rPh>
    <rPh sb="50" eb="52">
      <t>ゲンソク</t>
    </rPh>
    <rPh sb="55" eb="58">
      <t>キョウソウセイ</t>
    </rPh>
    <rPh sb="61" eb="63">
      <t>ケイヤク</t>
    </rPh>
    <rPh sb="63" eb="65">
      <t>ホウホウ</t>
    </rPh>
    <rPh sb="68" eb="70">
      <t>テキセツ</t>
    </rPh>
    <rPh sb="71" eb="73">
      <t>シッコウ</t>
    </rPh>
    <phoneticPr fontId="6"/>
  </si>
  <si>
    <t>輸送部門における地球温暖化対策に限定されている。</t>
    <rPh sb="0" eb="2">
      <t>ユソウ</t>
    </rPh>
    <rPh sb="2" eb="4">
      <t>ブモン</t>
    </rPh>
    <rPh sb="8" eb="10">
      <t>チキュウ</t>
    </rPh>
    <rPh sb="10" eb="13">
      <t>オンダンカ</t>
    </rPh>
    <rPh sb="13" eb="15">
      <t>タイサク</t>
    </rPh>
    <rPh sb="16" eb="18">
      <t>ゲンテイ</t>
    </rPh>
    <phoneticPr fontId="6"/>
  </si>
  <si>
    <t>一般競争入札を原則とし、競争性を確保している。</t>
    <rPh sb="0" eb="2">
      <t>イッパン</t>
    </rPh>
    <rPh sb="2" eb="4">
      <t>キョウソウ</t>
    </rPh>
    <rPh sb="4" eb="6">
      <t>ニュウサツ</t>
    </rPh>
    <rPh sb="7" eb="9">
      <t>ゲンソク</t>
    </rPh>
    <rPh sb="12" eb="15">
      <t>キョウソウセイ</t>
    </rPh>
    <rPh sb="16" eb="18">
      <t>カクホ</t>
    </rPh>
    <phoneticPr fontId="6"/>
  </si>
  <si>
    <t>省エネ改善率の成果実績は成果目標に沿って着実に推移している。</t>
    <rPh sb="0" eb="1">
      <t>ショウ</t>
    </rPh>
    <rPh sb="3" eb="6">
      <t>カイゼンリツ</t>
    </rPh>
    <rPh sb="7" eb="9">
      <t>セイカ</t>
    </rPh>
    <rPh sb="9" eb="11">
      <t>ジッセキ</t>
    </rPh>
    <rPh sb="12" eb="14">
      <t>セイカ</t>
    </rPh>
    <rPh sb="14" eb="16">
      <t>モクヒョウ</t>
    </rPh>
    <rPh sb="17" eb="18">
      <t>ソ</t>
    </rPh>
    <rPh sb="20" eb="22">
      <t>チャクジツ</t>
    </rPh>
    <rPh sb="23" eb="25">
      <t>スイイ</t>
    </rPh>
    <phoneticPr fontId="6"/>
  </si>
  <si>
    <t>当初見込みに沿って着実に実施している。</t>
    <rPh sb="0" eb="2">
      <t>トウショ</t>
    </rPh>
    <rPh sb="2" eb="4">
      <t>ミコ</t>
    </rPh>
    <rPh sb="6" eb="7">
      <t>ソ</t>
    </rPh>
    <rPh sb="9" eb="11">
      <t>チャクジツ</t>
    </rPh>
    <rPh sb="12" eb="14">
      <t>ジッシ</t>
    </rPh>
    <phoneticPr fontId="6"/>
  </si>
  <si>
    <t>輸送部門における省エネ対策等に活用している。</t>
    <rPh sb="0" eb="2">
      <t>ユソウ</t>
    </rPh>
    <rPh sb="2" eb="4">
      <t>ブモン</t>
    </rPh>
    <rPh sb="8" eb="9">
      <t>ショウ</t>
    </rPh>
    <rPh sb="11" eb="13">
      <t>タイサク</t>
    </rPh>
    <rPh sb="13" eb="14">
      <t>トウ</t>
    </rPh>
    <rPh sb="15" eb="17">
      <t>カツヨウ</t>
    </rPh>
    <phoneticPr fontId="6"/>
  </si>
  <si>
    <t>地球温暖化防止等の人類の生存基盤に多大な影響を及ぼす地球環境問題は、各国が早急に取り組むべき課題とされており、国土交通省としても、地球環境への負担の少ない持続的発展が可能な社会の構築等を図るため、運輸分野における環境対策を推進していく必要がある。</t>
    <rPh sb="0" eb="2">
      <t>チキュウ</t>
    </rPh>
    <rPh sb="2" eb="5">
      <t>オンダンカ</t>
    </rPh>
    <rPh sb="5" eb="7">
      <t>ボウシ</t>
    </rPh>
    <rPh sb="7" eb="8">
      <t>トウ</t>
    </rPh>
    <rPh sb="9" eb="11">
      <t>ジンルイ</t>
    </rPh>
    <rPh sb="12" eb="14">
      <t>セイゾン</t>
    </rPh>
    <rPh sb="14" eb="16">
      <t>キバン</t>
    </rPh>
    <rPh sb="17" eb="19">
      <t>タダイ</t>
    </rPh>
    <rPh sb="20" eb="22">
      <t>エイキョウ</t>
    </rPh>
    <rPh sb="23" eb="24">
      <t>オヨ</t>
    </rPh>
    <rPh sb="26" eb="28">
      <t>チキュウ</t>
    </rPh>
    <rPh sb="28" eb="30">
      <t>カンキョウ</t>
    </rPh>
    <rPh sb="30" eb="32">
      <t>モンダイ</t>
    </rPh>
    <rPh sb="34" eb="35">
      <t>カク</t>
    </rPh>
    <rPh sb="35" eb="36">
      <t>クニ</t>
    </rPh>
    <rPh sb="37" eb="39">
      <t>ソウキュウ</t>
    </rPh>
    <rPh sb="40" eb="41">
      <t>ト</t>
    </rPh>
    <rPh sb="42" eb="43">
      <t>ク</t>
    </rPh>
    <rPh sb="46" eb="48">
      <t>カダイ</t>
    </rPh>
    <rPh sb="55" eb="57">
      <t>コクド</t>
    </rPh>
    <rPh sb="57" eb="60">
      <t>コウツウショウ</t>
    </rPh>
    <rPh sb="65" eb="67">
      <t>チキュウ</t>
    </rPh>
    <rPh sb="67" eb="69">
      <t>カンキョウ</t>
    </rPh>
    <rPh sb="71" eb="73">
      <t>フタン</t>
    </rPh>
    <rPh sb="74" eb="75">
      <t>スク</t>
    </rPh>
    <rPh sb="77" eb="80">
      <t>ジゾクテキ</t>
    </rPh>
    <rPh sb="80" eb="82">
      <t>ハッテン</t>
    </rPh>
    <rPh sb="83" eb="85">
      <t>カノウ</t>
    </rPh>
    <rPh sb="86" eb="88">
      <t>シャカイ</t>
    </rPh>
    <rPh sb="89" eb="91">
      <t>コウチク</t>
    </rPh>
    <rPh sb="91" eb="92">
      <t>トウ</t>
    </rPh>
    <rPh sb="93" eb="94">
      <t>ハカ</t>
    </rPh>
    <rPh sb="98" eb="100">
      <t>ウンユ</t>
    </rPh>
    <rPh sb="100" eb="102">
      <t>ブンヤ</t>
    </rPh>
    <rPh sb="106" eb="108">
      <t>カンキョウ</t>
    </rPh>
    <rPh sb="108" eb="110">
      <t>タイサク</t>
    </rPh>
    <rPh sb="111" eb="113">
      <t>スイシン</t>
    </rPh>
    <rPh sb="117" eb="119">
      <t>ヒツヨウ</t>
    </rPh>
    <phoneticPr fontId="6"/>
  </si>
  <si>
    <t>輸送部門における省エネ対策に係る情報提供や省エネ対策の普及促進について、引き続き効果的に実施していく予定。</t>
    <rPh sb="0" eb="2">
      <t>ユソウ</t>
    </rPh>
    <rPh sb="2" eb="4">
      <t>ブモン</t>
    </rPh>
    <rPh sb="8" eb="9">
      <t>ショウ</t>
    </rPh>
    <rPh sb="11" eb="13">
      <t>タイサク</t>
    </rPh>
    <rPh sb="14" eb="15">
      <t>カカ</t>
    </rPh>
    <rPh sb="16" eb="18">
      <t>ジョウホウ</t>
    </rPh>
    <rPh sb="18" eb="20">
      <t>テイキョウ</t>
    </rPh>
    <rPh sb="21" eb="22">
      <t>ショウ</t>
    </rPh>
    <rPh sb="24" eb="26">
      <t>タイサク</t>
    </rPh>
    <rPh sb="27" eb="29">
      <t>フキュウ</t>
    </rPh>
    <rPh sb="29" eb="31">
      <t>ソクシン</t>
    </rPh>
    <rPh sb="36" eb="37">
      <t>ヒ</t>
    </rPh>
    <rPh sb="38" eb="39">
      <t>ツヅ</t>
    </rPh>
    <rPh sb="40" eb="43">
      <t>コウカテキ</t>
    </rPh>
    <rPh sb="44" eb="46">
      <t>ジッシ</t>
    </rPh>
    <rPh sb="50" eb="52">
      <t>ヨテイ</t>
    </rPh>
    <phoneticPr fontId="6"/>
  </si>
  <si>
    <t>A.パシフィックコンサルタンツ（株）</t>
    <phoneticPr fontId="5"/>
  </si>
  <si>
    <t>雑役務費</t>
    <rPh sb="0" eb="1">
      <t>ザツ</t>
    </rPh>
    <rPh sb="1" eb="3">
      <t>ヤクム</t>
    </rPh>
    <rPh sb="3" eb="4">
      <t>ヒ</t>
    </rPh>
    <phoneticPr fontId="5"/>
  </si>
  <si>
    <t>B.九州運輸局</t>
    <rPh sb="2" eb="4">
      <t>キュウシュウ</t>
    </rPh>
    <rPh sb="4" eb="7">
      <t>ウンユキョク</t>
    </rPh>
    <phoneticPr fontId="5"/>
  </si>
  <si>
    <t>地球温暖化防止等対策調査費</t>
    <rPh sb="0" eb="2">
      <t>チキュウ</t>
    </rPh>
    <rPh sb="2" eb="5">
      <t>オンダンカ</t>
    </rPh>
    <rPh sb="5" eb="7">
      <t>ボウシ</t>
    </rPh>
    <rPh sb="7" eb="8">
      <t>トウ</t>
    </rPh>
    <rPh sb="8" eb="10">
      <t>タイサク</t>
    </rPh>
    <rPh sb="10" eb="13">
      <t>チョウサヒ</t>
    </rPh>
    <phoneticPr fontId="5"/>
  </si>
  <si>
    <t>同上</t>
    <rPh sb="0" eb="2">
      <t>ドウジョウ</t>
    </rPh>
    <phoneticPr fontId="5"/>
  </si>
  <si>
    <t>パシフィックコンサルタンツ（株）</t>
    <phoneticPr fontId="5"/>
  </si>
  <si>
    <t>九州運輸局</t>
    <rPh sb="0" eb="2">
      <t>キュウシュウ</t>
    </rPh>
    <rPh sb="2" eb="5">
      <t>ウンユキョク</t>
    </rPh>
    <phoneticPr fontId="5"/>
  </si>
  <si>
    <t>北海道運輸局</t>
    <rPh sb="0" eb="3">
      <t>ホッカイドウ</t>
    </rPh>
    <rPh sb="3" eb="6">
      <t>ウンユキョク</t>
    </rPh>
    <phoneticPr fontId="5"/>
  </si>
  <si>
    <t>東北運輸局</t>
    <rPh sb="0" eb="2">
      <t>トウホク</t>
    </rPh>
    <rPh sb="2" eb="5">
      <t>ウンユキョク</t>
    </rPh>
    <phoneticPr fontId="5"/>
  </si>
  <si>
    <t>四国運輸局</t>
    <rPh sb="0" eb="2">
      <t>シコク</t>
    </rPh>
    <rPh sb="2" eb="5">
      <t>ウンユキョク</t>
    </rPh>
    <phoneticPr fontId="5"/>
  </si>
  <si>
    <t>神戸運輸監理部</t>
    <rPh sb="0" eb="2">
      <t>コウベ</t>
    </rPh>
    <rPh sb="2" eb="4">
      <t>ウンユ</t>
    </rPh>
    <rPh sb="4" eb="6">
      <t>カンリ</t>
    </rPh>
    <rPh sb="6" eb="7">
      <t>ブ</t>
    </rPh>
    <phoneticPr fontId="5"/>
  </si>
  <si>
    <t>地球温暖化防止等の環境の保全</t>
    <phoneticPr fontId="5"/>
  </si>
  <si>
    <t>輸送部門における省エネ法及びフロン排出抑制法に係る調査分析業務</t>
    <phoneticPr fontId="5"/>
  </si>
  <si>
    <t>地球温暖化防止等の環境の保全に関する業務</t>
    <phoneticPr fontId="5"/>
  </si>
  <si>
    <t>省エネ法に基づく輸送事業者の省エネ対策、及び省エネ法改正を踏まえた電力ピーク対策が輸送部門に対し引き起こす影響・効果について調査分析を行うとともに、輸送事業者への省エネ対策に係る情報提供や省エネ対策責任者の育成等を通じて、輸送部門における省エネ対策の普及・促進を図る。更に、フロン排出抑制法に基づくフロン類算定漏洩量の報告について、輸送事業者等から提出される法定報告書の調査分析等を行う。</t>
    <rPh sb="0" eb="1">
      <t>ショウ</t>
    </rPh>
    <rPh sb="3" eb="4">
      <t>ホウ</t>
    </rPh>
    <rPh sb="5" eb="6">
      <t>モト</t>
    </rPh>
    <rPh sb="8" eb="10">
      <t>ユソウ</t>
    </rPh>
    <rPh sb="10" eb="13">
      <t>ジギョウシャ</t>
    </rPh>
    <rPh sb="14" eb="15">
      <t>ショウ</t>
    </rPh>
    <rPh sb="17" eb="19">
      <t>タイサク</t>
    </rPh>
    <rPh sb="20" eb="21">
      <t>オヨ</t>
    </rPh>
    <rPh sb="22" eb="23">
      <t>ショウ</t>
    </rPh>
    <rPh sb="25" eb="26">
      <t>ホウ</t>
    </rPh>
    <rPh sb="26" eb="28">
      <t>カイセイ</t>
    </rPh>
    <rPh sb="29" eb="30">
      <t>フ</t>
    </rPh>
    <rPh sb="33" eb="35">
      <t>デンリョク</t>
    </rPh>
    <rPh sb="38" eb="40">
      <t>タイサク</t>
    </rPh>
    <rPh sb="41" eb="43">
      <t>ユソウ</t>
    </rPh>
    <rPh sb="43" eb="45">
      <t>ブモン</t>
    </rPh>
    <rPh sb="46" eb="47">
      <t>タイ</t>
    </rPh>
    <rPh sb="48" eb="49">
      <t>ヒ</t>
    </rPh>
    <rPh sb="50" eb="51">
      <t>オ</t>
    </rPh>
    <rPh sb="53" eb="55">
      <t>エイキョウ</t>
    </rPh>
    <rPh sb="56" eb="58">
      <t>コウカ</t>
    </rPh>
    <rPh sb="62" eb="64">
      <t>チョウサ</t>
    </rPh>
    <rPh sb="64" eb="66">
      <t>ブンセキ</t>
    </rPh>
    <rPh sb="67" eb="68">
      <t>オコナ</t>
    </rPh>
    <rPh sb="74" eb="76">
      <t>ユソウ</t>
    </rPh>
    <rPh sb="76" eb="79">
      <t>ジギョウシャ</t>
    </rPh>
    <rPh sb="107" eb="108">
      <t>ツウ</t>
    </rPh>
    <rPh sb="134" eb="135">
      <t>サラ</t>
    </rPh>
    <rPh sb="140" eb="142">
      <t>ハイシュツ</t>
    </rPh>
    <rPh sb="142" eb="144">
      <t>ヨクセイ</t>
    </rPh>
    <rPh sb="144" eb="145">
      <t>ホウ</t>
    </rPh>
    <rPh sb="146" eb="147">
      <t>モト</t>
    </rPh>
    <rPh sb="152" eb="153">
      <t>ルイ</t>
    </rPh>
    <rPh sb="153" eb="155">
      <t>サンテイ</t>
    </rPh>
    <rPh sb="155" eb="157">
      <t>ロウエイ</t>
    </rPh>
    <rPh sb="157" eb="158">
      <t>リョウ</t>
    </rPh>
    <rPh sb="159" eb="161">
      <t>ホウコク</t>
    </rPh>
    <rPh sb="166" eb="168">
      <t>ユソウ</t>
    </rPh>
    <rPh sb="168" eb="171">
      <t>ジギョウシャ</t>
    </rPh>
    <rPh sb="171" eb="172">
      <t>トウ</t>
    </rPh>
    <rPh sb="174" eb="176">
      <t>テイシュツ</t>
    </rPh>
    <rPh sb="179" eb="181">
      <t>ホウテイ</t>
    </rPh>
    <rPh sb="181" eb="184">
      <t>ホウコクショ</t>
    </rPh>
    <rPh sb="185" eb="187">
      <t>チョウサ</t>
    </rPh>
    <rPh sb="187" eb="189">
      <t>ブンセキ</t>
    </rPh>
    <rPh sb="189" eb="190">
      <t>トウ</t>
    </rPh>
    <rPh sb="191" eb="192">
      <t>オコナ</t>
    </rPh>
    <phoneticPr fontId="5"/>
  </si>
  <si>
    <t>地球温暖化対策計画（平成28年5月13日閣議決定）、
エネルギー基本計画（平成26年4月11日閣議決定）、
国土交通省環境行動計画（平成29年3月一部改訂）等</t>
    <rPh sb="0" eb="2">
      <t>チキュウ</t>
    </rPh>
    <rPh sb="2" eb="5">
      <t>オンダンカ</t>
    </rPh>
    <rPh sb="5" eb="7">
      <t>タイサク</t>
    </rPh>
    <rPh sb="7" eb="9">
      <t>ケイカク</t>
    </rPh>
    <rPh sb="10" eb="12">
      <t>ヘイセイ</t>
    </rPh>
    <rPh sb="14" eb="15">
      <t>ネン</t>
    </rPh>
    <rPh sb="16" eb="17">
      <t>ガツ</t>
    </rPh>
    <rPh sb="19" eb="20">
      <t>ニチ</t>
    </rPh>
    <rPh sb="20" eb="22">
      <t>カクギ</t>
    </rPh>
    <rPh sb="22" eb="24">
      <t>ケッテイ</t>
    </rPh>
    <rPh sb="32" eb="34">
      <t>キホン</t>
    </rPh>
    <rPh sb="34" eb="36">
      <t>ケイカク</t>
    </rPh>
    <rPh sb="37" eb="39">
      <t>ヘイセイ</t>
    </rPh>
    <rPh sb="41" eb="42">
      <t>ネン</t>
    </rPh>
    <rPh sb="43" eb="44">
      <t>ガツ</t>
    </rPh>
    <rPh sb="46" eb="47">
      <t>ニチ</t>
    </rPh>
    <rPh sb="47" eb="49">
      <t>カクギ</t>
    </rPh>
    <rPh sb="49" eb="51">
      <t>ケッテイ</t>
    </rPh>
    <rPh sb="54" eb="56">
      <t>コクド</t>
    </rPh>
    <rPh sb="56" eb="59">
      <t>コウツウショウ</t>
    </rPh>
    <rPh sb="59" eb="61">
      <t>カンキョウ</t>
    </rPh>
    <rPh sb="61" eb="63">
      <t>コウドウ</t>
    </rPh>
    <rPh sb="63" eb="65">
      <t>ケイカク</t>
    </rPh>
    <rPh sb="66" eb="68">
      <t>ヘイセイ</t>
    </rPh>
    <rPh sb="70" eb="71">
      <t>ネン</t>
    </rPh>
    <rPh sb="72" eb="73">
      <t>ガツ</t>
    </rPh>
    <rPh sb="73" eb="75">
      <t>イチブ</t>
    </rPh>
    <rPh sb="75" eb="77">
      <t>カイテイ</t>
    </rPh>
    <rPh sb="78" eb="79">
      <t>トウ</t>
    </rPh>
    <phoneticPr fontId="6"/>
  </si>
  <si>
    <t>-</t>
    <phoneticPr fontId="5"/>
  </si>
  <si>
    <t>中部運輸局</t>
    <phoneticPr fontId="5"/>
  </si>
  <si>
    <t>近畿運輸局</t>
    <phoneticPr fontId="5"/>
  </si>
  <si>
    <t>北陸信越運輸局</t>
    <phoneticPr fontId="5"/>
  </si>
  <si>
    <t>関東運輸局</t>
    <phoneticPr fontId="5"/>
  </si>
  <si>
    <t>中国運輸局</t>
    <phoneticPr fontId="5"/>
  </si>
  <si>
    <t>-</t>
    <phoneticPr fontId="5"/>
  </si>
  <si>
    <t>-</t>
    <phoneticPr fontId="5"/>
  </si>
  <si>
    <t>・旅客の輸送に係るエネルギーの使用の合理化に関する旅客輸送事業者の判断の基準（平成１８年経済産業省・国土交通省告示第６号）
・貨物の輸送に係るエネルギーの使用の合理化に関する貨物輸送事業者の判断の基準（平成１８年経済産業省・国土交通省告示第７号）</t>
    <phoneticPr fontId="5"/>
  </si>
  <si>
    <t>特定輸送事業者の省エネ改善率(単位輸送量あたりのエネルギー使用量の変化率)
・特定旅客輸送事業者
・特定貨物輸送事業者
・特定航空輸送事業者</t>
    <rPh sb="15" eb="17">
      <t>タンイ</t>
    </rPh>
    <rPh sb="17" eb="20">
      <t>ユソウリョウ</t>
    </rPh>
    <rPh sb="29" eb="32">
      <t>シヨウリョウ</t>
    </rPh>
    <rPh sb="33" eb="36">
      <t>ヘンカリツ</t>
    </rPh>
    <phoneticPr fontId="5"/>
  </si>
  <si>
    <t>５年度間平均変化率の１％以上の改善</t>
    <rPh sb="1" eb="4">
      <t>ネンドカン</t>
    </rPh>
    <rPh sb="4" eb="6">
      <t>ヘイキン</t>
    </rPh>
    <rPh sb="6" eb="9">
      <t>ヘンカリツ</t>
    </rPh>
    <rPh sb="12" eb="14">
      <t>イジョウ</t>
    </rPh>
    <rPh sb="15" eb="17">
      <t>カイゼン</t>
    </rPh>
    <phoneticPr fontId="5"/>
  </si>
  <si>
    <t>課長　佐竹　健次</t>
    <rPh sb="0" eb="2">
      <t>カチョウ</t>
    </rPh>
    <rPh sb="3" eb="5">
      <t>サタケ</t>
    </rPh>
    <rPh sb="6" eb="8">
      <t>ケンジ</t>
    </rPh>
    <phoneticPr fontId="5"/>
  </si>
  <si>
    <t>回</t>
    <rPh sb="0" eb="1">
      <t>カイ</t>
    </rPh>
    <phoneticPr fontId="5"/>
  </si>
  <si>
    <t>3,707,008/49</t>
    <phoneticPr fontId="5"/>
  </si>
  <si>
    <t>4,185,000/44</t>
    <phoneticPr fontId="5"/>
  </si>
  <si>
    <t>予算執行額／周知活動等の回数　　　　　　　　　　　　　　</t>
    <rPh sb="0" eb="2">
      <t>ヨサン</t>
    </rPh>
    <rPh sb="2" eb="4">
      <t>シッコウ</t>
    </rPh>
    <rPh sb="4" eb="5">
      <t>ガク</t>
    </rPh>
    <rPh sb="6" eb="8">
      <t>シュウチ</t>
    </rPh>
    <rPh sb="8" eb="10">
      <t>カツドウ</t>
    </rPh>
    <rPh sb="10" eb="11">
      <t>トウ</t>
    </rPh>
    <rPh sb="12" eb="14">
      <t>カイスウ</t>
    </rPh>
    <phoneticPr fontId="5"/>
  </si>
  <si>
    <t>円／回</t>
    <rPh sb="0" eb="1">
      <t>エン</t>
    </rPh>
    <rPh sb="2" eb="3">
      <t>カイ</t>
    </rPh>
    <phoneticPr fontId="5"/>
  </si>
  <si>
    <t>輸送部門における省エネ対策を普及・促進するための周知活動等の回数。</t>
    <rPh sb="0" eb="2">
      <t>ユソウ</t>
    </rPh>
    <rPh sb="2" eb="4">
      <t>ブモン</t>
    </rPh>
    <rPh sb="8" eb="9">
      <t>ショウ</t>
    </rPh>
    <rPh sb="24" eb="26">
      <t>シュウチ</t>
    </rPh>
    <rPh sb="26" eb="28">
      <t>カツドウ</t>
    </rPh>
    <rPh sb="28" eb="29">
      <t>トウ</t>
    </rPh>
    <rPh sb="30" eb="32">
      <t>カイスウ</t>
    </rPh>
    <phoneticPr fontId="5"/>
  </si>
  <si>
    <t>3,028,219/49</t>
    <phoneticPr fontId="5"/>
  </si>
  <si>
    <t>今後も引き続き競争性のある契約方法により、事業の適性な執行を図るべき。</t>
    <phoneticPr fontId="5"/>
  </si>
  <si>
    <t>複数事業者が連携した省エネ取組の促進等の対応が求められており、輸送事業者の取組状況や今後の方針等について調査・分析を実施する必要があるため。</t>
    <rPh sb="18" eb="19">
      <t>トウ</t>
    </rPh>
    <rPh sb="20" eb="22">
      <t>タイオウ</t>
    </rPh>
    <rPh sb="23" eb="24">
      <t>モト</t>
    </rPh>
    <rPh sb="62" eb="64">
      <t>ヒツヨウ</t>
    </rPh>
    <phoneticPr fontId="5"/>
  </si>
  <si>
    <t>2,699,383/40</t>
    <phoneticPr fontId="5"/>
  </si>
  <si>
    <t>１tあたりのCO2削減コスト</t>
    <rPh sb="9" eb="11">
      <t>サクゲン</t>
    </rPh>
    <phoneticPr fontId="5"/>
  </si>
  <si>
    <t>-</t>
    <phoneticPr fontId="5"/>
  </si>
  <si>
    <t>当該年度の予算額/削減効果(波及効果含む)</t>
    <rPh sb="0" eb="2">
      <t>トウガイ</t>
    </rPh>
    <rPh sb="2" eb="4">
      <t>ネンド</t>
    </rPh>
    <rPh sb="5" eb="8">
      <t>ヨサンガク</t>
    </rPh>
    <rPh sb="9" eb="11">
      <t>サクゲン</t>
    </rPh>
    <rPh sb="11" eb="13">
      <t>コウカ</t>
    </rPh>
    <rPh sb="14" eb="18">
      <t>ハキュウコウカ</t>
    </rPh>
    <rPh sb="18" eb="19">
      <t>フク</t>
    </rPh>
    <phoneticPr fontId="5"/>
  </si>
  <si>
    <t>・アウトプットの活動指標と、活動実績の単位の関係が不明である。活動指標の修正を求める。
・一者応札となった理由を分析し、対策を講じることを求める。</t>
    <phoneticPr fontId="5"/>
  </si>
  <si>
    <t>・省エネ対策を普及・促進するために運輸局が行った周知活動等の回数を活動指標及び活動実績とする。
・一者応札となった理由を分析するため事業者へアンケートを実施したところ、主に「他の競争案件に労力が裂かれ、本件への対応に手が回らなかった」等の回答があったため、競争性を高めるべく、公告の際により広く周知することを検討する。</t>
    <rPh sb="21" eb="22">
      <t>オコナ</t>
    </rPh>
    <rPh sb="24" eb="26">
      <t>シュウチ</t>
    </rPh>
    <rPh sb="26" eb="28">
      <t>カツドウ</t>
    </rPh>
    <rPh sb="28" eb="29">
      <t>トウ</t>
    </rPh>
    <rPh sb="30" eb="32">
      <t>カイスウ</t>
    </rPh>
    <rPh sb="33" eb="35">
      <t>カツドウ</t>
    </rPh>
    <rPh sb="35" eb="37">
      <t>シヒョウ</t>
    </rPh>
    <rPh sb="37" eb="38">
      <t>オヨ</t>
    </rPh>
    <rPh sb="84" eb="85">
      <t>オモ</t>
    </rPh>
    <rPh sb="117" eb="118">
      <t>トウ</t>
    </rPh>
    <rPh sb="119" eb="121">
      <t>カイトウ</t>
    </rPh>
    <rPh sb="128" eb="131">
      <t>キョウソウセイ</t>
    </rPh>
    <rPh sb="132" eb="133">
      <t>タカ</t>
    </rPh>
    <rPh sb="138" eb="140">
      <t>コウコク</t>
    </rPh>
    <rPh sb="141" eb="142">
      <t>サイ</t>
    </rPh>
    <rPh sb="145" eb="146">
      <t>ヒロ</t>
    </rPh>
    <rPh sb="147" eb="149">
      <t>シュウチ</t>
    </rPh>
    <rPh sb="154" eb="15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</si>
</sst>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1" fillId="0" borderId="162" xfId="1" applyFont="1" applyFill="1" applyBorder="1" applyAlignment="1" applyProtection="1">
      <alignment horizontal="center" vertical="top"/>
      <protection locked="0"/>
    </xf>
    <xf numFmtId="0" fontId="11" fillId="0" borderId="82" xfId="1" applyFont="1" applyFill="1" applyBorder="1" applyAlignment="1" applyProtection="1">
      <alignment horizontal="center" vertical="top"/>
      <protection locked="0"/>
    </xf>
    <xf numFmtId="0" fontId="11" fillId="0" borderId="163" xfId="1" applyFont="1" applyFill="1" applyBorder="1" applyAlignment="1" applyProtection="1">
      <alignment horizontal="center" vertical="top"/>
      <protection locked="0"/>
    </xf>
    <xf numFmtId="0" fontId="11" fillId="0" borderId="1" xfId="1" applyFont="1" applyFill="1" applyBorder="1" applyAlignment="1" applyProtection="1">
      <alignment horizontal="center" vertical="top"/>
      <protection locked="0"/>
    </xf>
    <xf numFmtId="0" fontId="11" fillId="0" borderId="0" xfId="1" applyFont="1" applyFill="1" applyBorder="1" applyAlignment="1" applyProtection="1">
      <alignment horizontal="center" vertical="top"/>
      <protection locked="0"/>
    </xf>
    <xf numFmtId="0" fontId="11" fillId="0" borderId="2" xfId="1" applyFont="1" applyFill="1" applyBorder="1" applyAlignment="1" applyProtection="1">
      <alignment horizontal="center" vertical="top"/>
      <protection locked="0"/>
    </xf>
    <xf numFmtId="0" fontId="11" fillId="0" borderId="6" xfId="1" applyFont="1" applyFill="1" applyBorder="1" applyAlignment="1" applyProtection="1">
      <alignment horizontal="center" vertical="top"/>
      <protection locked="0"/>
    </xf>
    <xf numFmtId="0" fontId="11" fillId="0" borderId="7" xfId="1" applyFont="1" applyFill="1" applyBorder="1" applyAlignment="1" applyProtection="1">
      <alignment horizontal="center" vertical="top"/>
      <protection locked="0"/>
    </xf>
    <xf numFmtId="0" fontId="11" fillId="0" borderId="8" xfId="1" applyFont="1" applyFill="1" applyBorder="1" applyAlignment="1" applyProtection="1">
      <alignment horizontal="center" vertical="top"/>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22</xdr:col>
      <xdr:colOff>4804</xdr:colOff>
      <xdr:row>741</xdr:row>
      <xdr:rowOff>53628</xdr:rowOff>
    </xdr:from>
    <xdr:ext cx="2364441" cy="805204"/>
    <xdr:sp macro="" textlink="">
      <xdr:nvSpPr>
        <xdr:cNvPr id="2" name="テキスト ボックス 1"/>
        <xdr:cNvSpPr txBox="1"/>
      </xdr:nvSpPr>
      <xdr:spPr>
        <a:xfrm>
          <a:off x="4442333" y="45583128"/>
          <a:ext cx="2364441" cy="80520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国土交通本省</a:t>
          </a:r>
          <a:endParaRPr kumimoji="1" lang="en-US" altLang="ja-JP" sz="1200" b="0"/>
        </a:p>
        <a:p>
          <a:pPr algn="ctr"/>
          <a:r>
            <a:rPr kumimoji="1" lang="ja-JP" altLang="en-US" sz="1200" b="0">
              <a:solidFill>
                <a:schemeClr val="tx1"/>
              </a:solidFill>
            </a:rPr>
            <a:t>８．１百万円</a:t>
          </a:r>
        </a:p>
      </xdr:txBody>
    </xdr:sp>
    <xdr:clientData/>
  </xdr:oneCellAnchor>
  <xdr:twoCellAnchor>
    <xdr:from>
      <xdr:col>22</xdr:col>
      <xdr:colOff>147677</xdr:colOff>
      <xdr:row>743</xdr:row>
      <xdr:rowOff>264638</xdr:rowOff>
    </xdr:from>
    <xdr:to>
      <xdr:col>33</xdr:col>
      <xdr:colOff>95250</xdr:colOff>
      <xdr:row>744</xdr:row>
      <xdr:rowOff>238124</xdr:rowOff>
    </xdr:to>
    <xdr:sp macro="" textlink="">
      <xdr:nvSpPr>
        <xdr:cNvPr id="3" name="大かっこ 2"/>
        <xdr:cNvSpPr/>
      </xdr:nvSpPr>
      <xdr:spPr>
        <a:xfrm>
          <a:off x="4600615" y="48175388"/>
          <a:ext cx="2174041" cy="33067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a:t>
          </a:r>
          <a:endParaRPr kumimoji="1" lang="ja-JP" altLang="en-US" sz="1100">
            <a:solidFill>
              <a:sysClr val="windowText" lastClr="000000"/>
            </a:solidFill>
          </a:endParaRPr>
        </a:p>
      </xdr:txBody>
    </xdr:sp>
    <xdr:clientData/>
  </xdr:twoCellAnchor>
  <xdr:twoCellAnchor>
    <xdr:from>
      <xdr:col>28</xdr:col>
      <xdr:colOff>4002</xdr:colOff>
      <xdr:row>744</xdr:row>
      <xdr:rowOff>316368</xdr:rowOff>
    </xdr:from>
    <xdr:to>
      <xdr:col>28</xdr:col>
      <xdr:colOff>11906</xdr:colOff>
      <xdr:row>746</xdr:row>
      <xdr:rowOff>250031</xdr:rowOff>
    </xdr:to>
    <xdr:cxnSp macro="">
      <xdr:nvCxnSpPr>
        <xdr:cNvPr id="4" name="カギ線コネクタ 3"/>
        <xdr:cNvCxnSpPr/>
      </xdr:nvCxnSpPr>
      <xdr:spPr>
        <a:xfrm>
          <a:off x="5671377" y="48584306"/>
          <a:ext cx="7904" cy="64803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132170</xdr:colOff>
      <xdr:row>746</xdr:row>
      <xdr:rowOff>245828</xdr:rowOff>
    </xdr:from>
    <xdr:to>
      <xdr:col>36</xdr:col>
      <xdr:colOff>32918</xdr:colOff>
      <xdr:row>746</xdr:row>
      <xdr:rowOff>262637</xdr:rowOff>
    </xdr:to>
    <xdr:cxnSp macro="">
      <xdr:nvCxnSpPr>
        <xdr:cNvPr id="5" name="直線コネクタ 4"/>
        <xdr:cNvCxnSpPr/>
      </xdr:nvCxnSpPr>
      <xdr:spPr>
        <a:xfrm flipV="1">
          <a:off x="3977889" y="49228141"/>
          <a:ext cx="3341654" cy="1680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20108</xdr:colOff>
      <xdr:row>746</xdr:row>
      <xdr:rowOff>253831</xdr:rowOff>
    </xdr:from>
    <xdr:to>
      <xdr:col>36</xdr:col>
      <xdr:colOff>23812</xdr:colOff>
      <xdr:row>748</xdr:row>
      <xdr:rowOff>261937</xdr:rowOff>
    </xdr:to>
    <xdr:cxnSp macro="">
      <xdr:nvCxnSpPr>
        <xdr:cNvPr id="6" name="直線矢印コネクタ 5"/>
        <xdr:cNvCxnSpPr/>
      </xdr:nvCxnSpPr>
      <xdr:spPr>
        <a:xfrm>
          <a:off x="7306733" y="49236144"/>
          <a:ext cx="3704" cy="72248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150178</xdr:colOff>
      <xdr:row>749</xdr:row>
      <xdr:rowOff>15468</xdr:rowOff>
    </xdr:from>
    <xdr:ext cx="2356437" cy="782251"/>
    <xdr:sp macro="" textlink="">
      <xdr:nvSpPr>
        <xdr:cNvPr id="8" name="テキスト ボックス 7"/>
        <xdr:cNvSpPr txBox="1"/>
      </xdr:nvSpPr>
      <xdr:spPr>
        <a:xfrm>
          <a:off x="6222366" y="50069343"/>
          <a:ext cx="2356437" cy="782251"/>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Ｂ．地方運輸局等（１１機関）</a:t>
          </a:r>
          <a:endParaRPr kumimoji="1" lang="en-US" altLang="ja-JP" sz="1200" b="0"/>
        </a:p>
        <a:p>
          <a:pPr algn="ctr"/>
          <a:r>
            <a:rPr kumimoji="1" lang="ja-JP" altLang="en-US" sz="1200" b="0">
              <a:solidFill>
                <a:schemeClr val="tx1"/>
              </a:solidFill>
            </a:rPr>
            <a:t>２．７百万円</a:t>
          </a:r>
        </a:p>
      </xdr:txBody>
    </xdr:sp>
    <xdr:clientData/>
  </xdr:oneCellAnchor>
  <xdr:oneCellAnchor>
    <xdr:from>
      <xdr:col>13</xdr:col>
      <xdr:colOff>67635</xdr:colOff>
      <xdr:row>749</xdr:row>
      <xdr:rowOff>2101</xdr:rowOff>
    </xdr:from>
    <xdr:ext cx="2428476" cy="790014"/>
    <xdr:sp macro="" textlink="">
      <xdr:nvSpPr>
        <xdr:cNvPr id="9" name="テキスト ボックス 8"/>
        <xdr:cNvSpPr txBox="1"/>
      </xdr:nvSpPr>
      <xdr:spPr>
        <a:xfrm>
          <a:off x="2698916" y="50055976"/>
          <a:ext cx="2428476" cy="79001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kumimoji="1" lang="en-US" altLang="ja-JP" sz="1100"/>
        </a:p>
        <a:p>
          <a:pPr algn="ctr"/>
          <a:r>
            <a:rPr kumimoji="1" lang="ja-JP" altLang="en-US" sz="1200" b="0"/>
            <a:t>Ａ．</a:t>
          </a:r>
          <a:r>
            <a:rPr kumimoji="1" lang="ja-JP" altLang="ja-JP" sz="1200" b="0">
              <a:solidFill>
                <a:schemeClr val="tx1"/>
              </a:solidFill>
              <a:latin typeface="+mn-lt"/>
              <a:ea typeface="+mn-ea"/>
              <a:cs typeface="+mn-cs"/>
            </a:rPr>
            <a:t>パシフィックコンサルタンツ</a:t>
          </a:r>
          <a:r>
            <a:rPr kumimoji="1" lang="ja-JP" altLang="en-US" sz="1200" b="0"/>
            <a:t>（株）</a:t>
          </a:r>
          <a:endParaRPr kumimoji="1" lang="en-US" altLang="ja-JP" sz="1200" b="0"/>
        </a:p>
        <a:p>
          <a:pPr algn="ctr"/>
          <a:r>
            <a:rPr kumimoji="1" lang="ja-JP" altLang="en-US" sz="1200" b="0">
              <a:solidFill>
                <a:schemeClr val="tx1"/>
              </a:solidFill>
              <a:latin typeface="+mn-lt"/>
              <a:ea typeface="+mn-ea"/>
              <a:cs typeface="+mn-cs"/>
            </a:rPr>
            <a:t>５．０</a:t>
          </a:r>
          <a:r>
            <a:rPr kumimoji="1" lang="ja-JP" altLang="en-US" sz="1200" b="0"/>
            <a:t>百万円</a:t>
          </a:r>
        </a:p>
      </xdr:txBody>
    </xdr:sp>
    <xdr:clientData/>
  </xdr:oneCellAnchor>
  <xdr:oneCellAnchor>
    <xdr:from>
      <xdr:col>16</xdr:col>
      <xdr:colOff>120563</xdr:colOff>
      <xdr:row>748</xdr:row>
      <xdr:rowOff>43023</xdr:rowOff>
    </xdr:from>
    <xdr:ext cx="1187824" cy="283348"/>
    <xdr:sp macro="" textlink="">
      <xdr:nvSpPr>
        <xdr:cNvPr id="10" name="テキスト ボックス 9"/>
        <xdr:cNvSpPr txBox="1"/>
      </xdr:nvSpPr>
      <xdr:spPr>
        <a:xfrm>
          <a:off x="3359063" y="49739711"/>
          <a:ext cx="1187824" cy="2833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twoCellAnchor>
    <xdr:from>
      <xdr:col>13</xdr:col>
      <xdr:colOff>10509</xdr:colOff>
      <xdr:row>751</xdr:row>
      <xdr:rowOff>253536</xdr:rowOff>
    </xdr:from>
    <xdr:to>
      <xdr:col>25</xdr:col>
      <xdr:colOff>59531</xdr:colOff>
      <xdr:row>753</xdr:row>
      <xdr:rowOff>119063</xdr:rowOff>
    </xdr:to>
    <xdr:sp macro="" textlink="">
      <xdr:nvSpPr>
        <xdr:cNvPr id="11" name="大かっこ 10"/>
        <xdr:cNvSpPr/>
      </xdr:nvSpPr>
      <xdr:spPr>
        <a:xfrm>
          <a:off x="2641790" y="51021786"/>
          <a:ext cx="2477897" cy="579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lang="ja-JP" altLang="ja-JP" sz="1100">
              <a:solidFill>
                <a:schemeClr val="tx1"/>
              </a:solidFill>
              <a:effectLst/>
              <a:latin typeface="+mn-lt"/>
              <a:ea typeface="+mn-ea"/>
              <a:cs typeface="+mn-cs"/>
            </a:rPr>
            <a:t>輸送部門における省エネ法及びフロン排出抑制法に係る調査分析業務</a:t>
          </a:r>
          <a:endParaRPr kumimoji="1" lang="ja-JP" altLang="en-US" sz="1100"/>
        </a:p>
      </xdr:txBody>
    </xdr:sp>
    <xdr:clientData/>
  </xdr:twoCellAnchor>
  <xdr:twoCellAnchor>
    <xdr:from>
      <xdr:col>28</xdr:col>
      <xdr:colOff>183996</xdr:colOff>
      <xdr:row>751</xdr:row>
      <xdr:rowOff>213713</xdr:rowOff>
    </xdr:from>
    <xdr:to>
      <xdr:col>43</xdr:col>
      <xdr:colOff>142875</xdr:colOff>
      <xdr:row>752</xdr:row>
      <xdr:rowOff>166687</xdr:rowOff>
    </xdr:to>
    <xdr:sp macro="" textlink="">
      <xdr:nvSpPr>
        <xdr:cNvPr id="12" name="大かっこ 11"/>
        <xdr:cNvSpPr/>
      </xdr:nvSpPr>
      <xdr:spPr>
        <a:xfrm>
          <a:off x="5851371" y="50981963"/>
          <a:ext cx="2994973" cy="310162"/>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ja-JP" sz="1100">
              <a:solidFill>
                <a:schemeClr val="tx1"/>
              </a:solidFill>
              <a:effectLst/>
              <a:latin typeface="+mn-lt"/>
              <a:ea typeface="+mn-ea"/>
              <a:cs typeface="+mn-cs"/>
            </a:rPr>
            <a:t>地球温暖化防止等の環境の保全に関する業務</a:t>
          </a:r>
          <a:endParaRPr kumimoji="1" lang="en-US" altLang="ja-JP" sz="1100">
            <a:solidFill>
              <a:sysClr val="windowText" lastClr="000000"/>
            </a:solidFill>
            <a:latin typeface="+mn-lt"/>
            <a:ea typeface="+mn-ea"/>
            <a:cs typeface="+mn-cs"/>
          </a:endParaRPr>
        </a:p>
      </xdr:txBody>
    </xdr:sp>
    <xdr:clientData/>
  </xdr:twoCellAnchor>
  <xdr:twoCellAnchor>
    <xdr:from>
      <xdr:col>19</xdr:col>
      <xdr:colOff>124363</xdr:colOff>
      <xdr:row>746</xdr:row>
      <xdr:rowOff>261936</xdr:rowOff>
    </xdr:from>
    <xdr:to>
      <xdr:col>19</xdr:col>
      <xdr:colOff>130968</xdr:colOff>
      <xdr:row>747</xdr:row>
      <xdr:rowOff>333375</xdr:rowOff>
    </xdr:to>
    <xdr:cxnSp macro="">
      <xdr:nvCxnSpPr>
        <xdr:cNvPr id="15" name="直線矢印コネクタ 14"/>
        <xdr:cNvCxnSpPr/>
      </xdr:nvCxnSpPr>
      <xdr:spPr>
        <a:xfrm>
          <a:off x="3970082" y="49244249"/>
          <a:ext cx="6605" cy="42862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95251</xdr:colOff>
      <xdr:row>741</xdr:row>
      <xdr:rowOff>119063</xdr:rowOff>
    </xdr:from>
    <xdr:to>
      <xdr:col>44</xdr:col>
      <xdr:colOff>107157</xdr:colOff>
      <xdr:row>743</xdr:row>
      <xdr:rowOff>71437</xdr:rowOff>
    </xdr:to>
    <xdr:sp macro="" textlink="">
      <xdr:nvSpPr>
        <xdr:cNvPr id="92" name="大かっこ 91"/>
        <xdr:cNvSpPr/>
      </xdr:nvSpPr>
      <xdr:spPr>
        <a:xfrm>
          <a:off x="6977064" y="47315438"/>
          <a:ext cx="2035968" cy="6667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地球温暖化防止等の環境の保全に関する業務（職員旅費）</a:t>
          </a:r>
          <a:endParaRPr kumimoji="1" lang="en-US" altLang="ja-JP" sz="1100"/>
        </a:p>
        <a:p>
          <a:pPr algn="ctr">
            <a:lnSpc>
              <a:spcPts val="1300"/>
            </a:lnSpc>
          </a:pPr>
          <a:r>
            <a:rPr kumimoji="1" lang="ja-JP" altLang="en-US" sz="1100"/>
            <a:t>０．３百万円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F733" sqref="F733:AX733"/>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65</v>
      </c>
      <c r="AT2" s="187"/>
      <c r="AU2" s="187"/>
      <c r="AV2" s="52" t="str">
        <f>IF(AW2="", "", "-")</f>
        <v/>
      </c>
      <c r="AW2" s="386"/>
      <c r="AX2" s="386"/>
    </row>
    <row r="3" spans="1:50" ht="21" customHeight="1" thickBot="1">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545</v>
      </c>
      <c r="AK3" s="494"/>
      <c r="AL3" s="494"/>
      <c r="AM3" s="494"/>
      <c r="AN3" s="494"/>
      <c r="AO3" s="494"/>
      <c r="AP3" s="494"/>
      <c r="AQ3" s="494"/>
      <c r="AR3" s="494"/>
      <c r="AS3" s="494"/>
      <c r="AT3" s="494"/>
      <c r="AU3" s="494"/>
      <c r="AV3" s="494"/>
      <c r="AW3" s="494"/>
      <c r="AX3" s="24" t="s">
        <v>66</v>
      </c>
    </row>
    <row r="4" spans="1:50" ht="24.75" customHeight="1">
      <c r="A4" s="710" t="s">
        <v>26</v>
      </c>
      <c r="B4" s="711"/>
      <c r="C4" s="711"/>
      <c r="D4" s="711"/>
      <c r="E4" s="711"/>
      <c r="F4" s="711"/>
      <c r="G4" s="686" t="s">
        <v>584</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546</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c r="A5" s="696" t="s">
        <v>68</v>
      </c>
      <c r="B5" s="697"/>
      <c r="C5" s="697"/>
      <c r="D5" s="697"/>
      <c r="E5" s="697"/>
      <c r="F5" s="698"/>
      <c r="G5" s="526" t="s">
        <v>176</v>
      </c>
      <c r="H5" s="527"/>
      <c r="I5" s="527"/>
      <c r="J5" s="527"/>
      <c r="K5" s="527"/>
      <c r="L5" s="527"/>
      <c r="M5" s="528" t="s">
        <v>67</v>
      </c>
      <c r="N5" s="529"/>
      <c r="O5" s="529"/>
      <c r="P5" s="529"/>
      <c r="Q5" s="529"/>
      <c r="R5" s="530"/>
      <c r="S5" s="531" t="s">
        <v>132</v>
      </c>
      <c r="T5" s="527"/>
      <c r="U5" s="527"/>
      <c r="V5" s="527"/>
      <c r="W5" s="527"/>
      <c r="X5" s="532"/>
      <c r="Y5" s="702" t="s">
        <v>3</v>
      </c>
      <c r="Z5" s="703"/>
      <c r="AA5" s="703"/>
      <c r="AB5" s="703"/>
      <c r="AC5" s="703"/>
      <c r="AD5" s="704"/>
      <c r="AE5" s="705" t="s">
        <v>547</v>
      </c>
      <c r="AF5" s="705"/>
      <c r="AG5" s="705"/>
      <c r="AH5" s="705"/>
      <c r="AI5" s="705"/>
      <c r="AJ5" s="705"/>
      <c r="AK5" s="705"/>
      <c r="AL5" s="705"/>
      <c r="AM5" s="705"/>
      <c r="AN5" s="705"/>
      <c r="AO5" s="705"/>
      <c r="AP5" s="706"/>
      <c r="AQ5" s="707" t="s">
        <v>600</v>
      </c>
      <c r="AR5" s="708"/>
      <c r="AS5" s="708"/>
      <c r="AT5" s="708"/>
      <c r="AU5" s="708"/>
      <c r="AV5" s="708"/>
      <c r="AW5" s="708"/>
      <c r="AX5" s="709"/>
    </row>
    <row r="6" spans="1:50" ht="39" customHeight="1">
      <c r="A6" s="712" t="s">
        <v>4</v>
      </c>
      <c r="B6" s="713"/>
      <c r="C6" s="713"/>
      <c r="D6" s="713"/>
      <c r="E6" s="713"/>
      <c r="F6" s="713"/>
      <c r="G6" s="851" t="str">
        <f>入力規則等!F39</f>
        <v>一般会計</v>
      </c>
      <c r="H6" s="852"/>
      <c r="I6" s="852"/>
      <c r="J6" s="852"/>
      <c r="K6" s="852"/>
      <c r="L6" s="852"/>
      <c r="M6" s="852"/>
      <c r="N6" s="852"/>
      <c r="O6" s="852"/>
      <c r="P6" s="852"/>
      <c r="Q6" s="852"/>
      <c r="R6" s="852"/>
      <c r="S6" s="852"/>
      <c r="T6" s="852"/>
      <c r="U6" s="852"/>
      <c r="V6" s="852"/>
      <c r="W6" s="852"/>
      <c r="X6" s="852"/>
      <c r="Y6" s="852"/>
      <c r="Z6" s="852"/>
      <c r="AA6" s="852"/>
      <c r="AB6" s="852"/>
      <c r="AC6" s="852"/>
      <c r="AD6" s="852"/>
      <c r="AE6" s="852"/>
      <c r="AF6" s="852"/>
      <c r="AG6" s="852"/>
      <c r="AH6" s="852"/>
      <c r="AI6" s="852"/>
      <c r="AJ6" s="852"/>
      <c r="AK6" s="852"/>
      <c r="AL6" s="852"/>
      <c r="AM6" s="852"/>
      <c r="AN6" s="852"/>
      <c r="AO6" s="852"/>
      <c r="AP6" s="852"/>
      <c r="AQ6" s="852"/>
      <c r="AR6" s="852"/>
      <c r="AS6" s="852"/>
      <c r="AT6" s="852"/>
      <c r="AU6" s="852"/>
      <c r="AV6" s="852"/>
      <c r="AW6" s="852"/>
      <c r="AX6" s="853"/>
    </row>
    <row r="7" spans="1:50" ht="49.5" customHeight="1">
      <c r="A7" s="817" t="s">
        <v>23</v>
      </c>
      <c r="B7" s="818"/>
      <c r="C7" s="818"/>
      <c r="D7" s="818"/>
      <c r="E7" s="818"/>
      <c r="F7" s="819"/>
      <c r="G7" s="820" t="s">
        <v>550</v>
      </c>
      <c r="H7" s="821"/>
      <c r="I7" s="821"/>
      <c r="J7" s="821"/>
      <c r="K7" s="821"/>
      <c r="L7" s="821"/>
      <c r="M7" s="821"/>
      <c r="N7" s="821"/>
      <c r="O7" s="821"/>
      <c r="P7" s="821"/>
      <c r="Q7" s="821"/>
      <c r="R7" s="821"/>
      <c r="S7" s="821"/>
      <c r="T7" s="821"/>
      <c r="U7" s="821"/>
      <c r="V7" s="821"/>
      <c r="W7" s="821"/>
      <c r="X7" s="822"/>
      <c r="Y7" s="384" t="s">
        <v>5</v>
      </c>
      <c r="Z7" s="275"/>
      <c r="AA7" s="275"/>
      <c r="AB7" s="275"/>
      <c r="AC7" s="275"/>
      <c r="AD7" s="385"/>
      <c r="AE7" s="374" t="s">
        <v>588</v>
      </c>
      <c r="AF7" s="375"/>
      <c r="AG7" s="375"/>
      <c r="AH7" s="375"/>
      <c r="AI7" s="375"/>
      <c r="AJ7" s="375"/>
      <c r="AK7" s="375"/>
      <c r="AL7" s="375"/>
      <c r="AM7" s="375"/>
      <c r="AN7" s="375"/>
      <c r="AO7" s="375"/>
      <c r="AP7" s="375"/>
      <c r="AQ7" s="375"/>
      <c r="AR7" s="375"/>
      <c r="AS7" s="375"/>
      <c r="AT7" s="375"/>
      <c r="AU7" s="375"/>
      <c r="AV7" s="375"/>
      <c r="AW7" s="375"/>
      <c r="AX7" s="376"/>
    </row>
    <row r="8" spans="1:50" ht="53.25" customHeight="1">
      <c r="A8" s="817" t="s">
        <v>391</v>
      </c>
      <c r="B8" s="818"/>
      <c r="C8" s="818"/>
      <c r="D8" s="818"/>
      <c r="E8" s="818"/>
      <c r="F8" s="819"/>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5"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6"/>
    </row>
    <row r="9" spans="1:50" ht="69" customHeight="1">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c r="A10" s="727" t="s">
        <v>31</v>
      </c>
      <c r="B10" s="728"/>
      <c r="C10" s="728"/>
      <c r="D10" s="728"/>
      <c r="E10" s="728"/>
      <c r="F10" s="728"/>
      <c r="G10" s="663" t="s">
        <v>587</v>
      </c>
      <c r="H10" s="664"/>
      <c r="I10" s="664"/>
      <c r="J10" s="664"/>
      <c r="K10" s="664"/>
      <c r="L10" s="664"/>
      <c r="M10" s="664"/>
      <c r="N10" s="664"/>
      <c r="O10" s="664"/>
      <c r="P10" s="664"/>
      <c r="Q10" s="664"/>
      <c r="R10" s="664"/>
      <c r="S10" s="664"/>
      <c r="T10" s="664"/>
      <c r="U10" s="664"/>
      <c r="V10" s="664"/>
      <c r="W10" s="664"/>
      <c r="X10" s="664"/>
      <c r="Y10" s="664"/>
      <c r="Z10" s="664"/>
      <c r="AA10" s="664"/>
      <c r="AB10" s="664"/>
      <c r="AC10" s="664"/>
      <c r="AD10" s="664"/>
      <c r="AE10" s="664"/>
      <c r="AF10" s="664"/>
      <c r="AG10" s="664"/>
      <c r="AH10" s="664"/>
      <c r="AI10" s="664"/>
      <c r="AJ10" s="664"/>
      <c r="AK10" s="664"/>
      <c r="AL10" s="664"/>
      <c r="AM10" s="664"/>
      <c r="AN10" s="664"/>
      <c r="AO10" s="664"/>
      <c r="AP10" s="664"/>
      <c r="AQ10" s="664"/>
      <c r="AR10" s="664"/>
      <c r="AS10" s="664"/>
      <c r="AT10" s="664"/>
      <c r="AU10" s="664"/>
      <c r="AV10" s="664"/>
      <c r="AW10" s="664"/>
      <c r="AX10" s="665"/>
    </row>
    <row r="11" spans="1:50" ht="42" customHeight="1">
      <c r="A11" s="727" t="s">
        <v>6</v>
      </c>
      <c r="B11" s="728"/>
      <c r="C11" s="728"/>
      <c r="D11" s="728"/>
      <c r="E11" s="728"/>
      <c r="F11" s="736"/>
      <c r="G11" s="699" t="str">
        <f>入力規則等!P10</f>
        <v>直接実施、委託・請負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c r="A12" s="99" t="s">
        <v>25</v>
      </c>
      <c r="B12" s="100"/>
      <c r="C12" s="100"/>
      <c r="D12" s="100"/>
      <c r="E12" s="100"/>
      <c r="F12" s="101"/>
      <c r="G12" s="669"/>
      <c r="H12" s="670"/>
      <c r="I12" s="670"/>
      <c r="J12" s="670"/>
      <c r="K12" s="670"/>
      <c r="L12" s="670"/>
      <c r="M12" s="670"/>
      <c r="N12" s="670"/>
      <c r="O12" s="670"/>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9"/>
    </row>
    <row r="13" spans="1:50" ht="21" customHeight="1">
      <c r="A13" s="102"/>
      <c r="B13" s="103"/>
      <c r="C13" s="103"/>
      <c r="D13" s="103"/>
      <c r="E13" s="103"/>
      <c r="F13" s="104"/>
      <c r="G13" s="730" t="s">
        <v>7</v>
      </c>
      <c r="H13" s="731"/>
      <c r="I13" s="628" t="s">
        <v>8</v>
      </c>
      <c r="J13" s="629"/>
      <c r="K13" s="629"/>
      <c r="L13" s="629"/>
      <c r="M13" s="629"/>
      <c r="N13" s="629"/>
      <c r="O13" s="630"/>
      <c r="P13" s="182">
        <v>8</v>
      </c>
      <c r="Q13" s="183"/>
      <c r="R13" s="183"/>
      <c r="S13" s="183"/>
      <c r="T13" s="183"/>
      <c r="U13" s="183"/>
      <c r="V13" s="184"/>
      <c r="W13" s="182">
        <v>8</v>
      </c>
      <c r="X13" s="183"/>
      <c r="Y13" s="183"/>
      <c r="Z13" s="183"/>
      <c r="AA13" s="183"/>
      <c r="AB13" s="183"/>
      <c r="AC13" s="184"/>
      <c r="AD13" s="182">
        <v>10</v>
      </c>
      <c r="AE13" s="183"/>
      <c r="AF13" s="183"/>
      <c r="AG13" s="183"/>
      <c r="AH13" s="183"/>
      <c r="AI13" s="183"/>
      <c r="AJ13" s="184"/>
      <c r="AK13" s="182">
        <v>10</v>
      </c>
      <c r="AL13" s="183"/>
      <c r="AM13" s="183"/>
      <c r="AN13" s="183"/>
      <c r="AO13" s="183"/>
      <c r="AP13" s="183"/>
      <c r="AQ13" s="184"/>
      <c r="AR13" s="179">
        <v>10</v>
      </c>
      <c r="AS13" s="180"/>
      <c r="AT13" s="180"/>
      <c r="AU13" s="180"/>
      <c r="AV13" s="180"/>
      <c r="AW13" s="180"/>
      <c r="AX13" s="383"/>
    </row>
    <row r="14" spans="1:50" ht="21" customHeight="1">
      <c r="A14" s="102"/>
      <c r="B14" s="103"/>
      <c r="C14" s="103"/>
      <c r="D14" s="103"/>
      <c r="E14" s="103"/>
      <c r="F14" s="104"/>
      <c r="G14" s="732"/>
      <c r="H14" s="733"/>
      <c r="I14" s="551" t="s">
        <v>9</v>
      </c>
      <c r="J14" s="619"/>
      <c r="K14" s="619"/>
      <c r="L14" s="619"/>
      <c r="M14" s="619"/>
      <c r="N14" s="619"/>
      <c r="O14" s="620"/>
      <c r="P14" s="182" t="s">
        <v>549</v>
      </c>
      <c r="Q14" s="183"/>
      <c r="R14" s="183"/>
      <c r="S14" s="183"/>
      <c r="T14" s="183"/>
      <c r="U14" s="183"/>
      <c r="V14" s="184"/>
      <c r="W14" s="182" t="s">
        <v>549</v>
      </c>
      <c r="X14" s="183"/>
      <c r="Y14" s="183"/>
      <c r="Z14" s="183"/>
      <c r="AA14" s="183"/>
      <c r="AB14" s="183"/>
      <c r="AC14" s="184"/>
      <c r="AD14" s="182" t="s">
        <v>549</v>
      </c>
      <c r="AE14" s="183"/>
      <c r="AF14" s="183"/>
      <c r="AG14" s="183"/>
      <c r="AH14" s="183"/>
      <c r="AI14" s="183"/>
      <c r="AJ14" s="184"/>
      <c r="AK14" s="182" t="s">
        <v>550</v>
      </c>
      <c r="AL14" s="183"/>
      <c r="AM14" s="183"/>
      <c r="AN14" s="183"/>
      <c r="AO14" s="183"/>
      <c r="AP14" s="183"/>
      <c r="AQ14" s="184"/>
      <c r="AR14" s="655"/>
      <c r="AS14" s="655"/>
      <c r="AT14" s="655"/>
      <c r="AU14" s="655"/>
      <c r="AV14" s="655"/>
      <c r="AW14" s="655"/>
      <c r="AX14" s="656"/>
    </row>
    <row r="15" spans="1:50" ht="21" customHeight="1">
      <c r="A15" s="102"/>
      <c r="B15" s="103"/>
      <c r="C15" s="103"/>
      <c r="D15" s="103"/>
      <c r="E15" s="103"/>
      <c r="F15" s="104"/>
      <c r="G15" s="732"/>
      <c r="H15" s="733"/>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t="s">
        <v>550</v>
      </c>
      <c r="AL15" s="183"/>
      <c r="AM15" s="183"/>
      <c r="AN15" s="183"/>
      <c r="AO15" s="183"/>
      <c r="AP15" s="183"/>
      <c r="AQ15" s="184"/>
      <c r="AR15" s="182" t="s">
        <v>596</v>
      </c>
      <c r="AS15" s="183"/>
      <c r="AT15" s="183"/>
      <c r="AU15" s="183"/>
      <c r="AV15" s="183"/>
      <c r="AW15" s="183"/>
      <c r="AX15" s="618"/>
    </row>
    <row r="16" spans="1:50" ht="21" customHeight="1">
      <c r="A16" s="102"/>
      <c r="B16" s="103"/>
      <c r="C16" s="103"/>
      <c r="D16" s="103"/>
      <c r="E16" s="103"/>
      <c r="F16" s="104"/>
      <c r="G16" s="732"/>
      <c r="H16" s="733"/>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t="s">
        <v>550</v>
      </c>
      <c r="AL16" s="183"/>
      <c r="AM16" s="183"/>
      <c r="AN16" s="183"/>
      <c r="AO16" s="183"/>
      <c r="AP16" s="183"/>
      <c r="AQ16" s="184"/>
      <c r="AR16" s="666"/>
      <c r="AS16" s="667"/>
      <c r="AT16" s="667"/>
      <c r="AU16" s="667"/>
      <c r="AV16" s="667"/>
      <c r="AW16" s="667"/>
      <c r="AX16" s="668"/>
    </row>
    <row r="17" spans="1:50" ht="24.75" customHeight="1">
      <c r="A17" s="102"/>
      <c r="B17" s="103"/>
      <c r="C17" s="103"/>
      <c r="D17" s="103"/>
      <c r="E17" s="103"/>
      <c r="F17" s="104"/>
      <c r="G17" s="732"/>
      <c r="H17" s="733"/>
      <c r="I17" s="551" t="s">
        <v>51</v>
      </c>
      <c r="J17" s="619"/>
      <c r="K17" s="619"/>
      <c r="L17" s="619"/>
      <c r="M17" s="619"/>
      <c r="N17" s="619"/>
      <c r="O17" s="620"/>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t="s">
        <v>550</v>
      </c>
      <c r="AL17" s="183"/>
      <c r="AM17" s="183"/>
      <c r="AN17" s="183"/>
      <c r="AO17" s="183"/>
      <c r="AP17" s="183"/>
      <c r="AQ17" s="184"/>
      <c r="AR17" s="381"/>
      <c r="AS17" s="381"/>
      <c r="AT17" s="381"/>
      <c r="AU17" s="381"/>
      <c r="AV17" s="381"/>
      <c r="AW17" s="381"/>
      <c r="AX17" s="382"/>
    </row>
    <row r="18" spans="1:50" ht="24.75" customHeight="1">
      <c r="A18" s="102"/>
      <c r="B18" s="103"/>
      <c r="C18" s="103"/>
      <c r="D18" s="103"/>
      <c r="E18" s="103"/>
      <c r="F18" s="104"/>
      <c r="G18" s="734"/>
      <c r="H18" s="735"/>
      <c r="I18" s="722" t="s">
        <v>21</v>
      </c>
      <c r="J18" s="723"/>
      <c r="K18" s="723"/>
      <c r="L18" s="723"/>
      <c r="M18" s="723"/>
      <c r="N18" s="723"/>
      <c r="O18" s="724"/>
      <c r="P18" s="203">
        <f>SUM(P13:V17)</f>
        <v>8</v>
      </c>
      <c r="Q18" s="204"/>
      <c r="R18" s="204"/>
      <c r="S18" s="204"/>
      <c r="T18" s="204"/>
      <c r="U18" s="204"/>
      <c r="V18" s="205"/>
      <c r="W18" s="203">
        <f>SUM(W13:AC17)</f>
        <v>8</v>
      </c>
      <c r="X18" s="204"/>
      <c r="Y18" s="204"/>
      <c r="Z18" s="204"/>
      <c r="AA18" s="204"/>
      <c r="AB18" s="204"/>
      <c r="AC18" s="205"/>
      <c r="AD18" s="203">
        <f>SUM(AD13:AJ17)</f>
        <v>10</v>
      </c>
      <c r="AE18" s="204"/>
      <c r="AF18" s="204"/>
      <c r="AG18" s="204"/>
      <c r="AH18" s="204"/>
      <c r="AI18" s="204"/>
      <c r="AJ18" s="205"/>
      <c r="AK18" s="203">
        <f>SUM(AK13:AQ17)</f>
        <v>10</v>
      </c>
      <c r="AL18" s="204"/>
      <c r="AM18" s="204"/>
      <c r="AN18" s="204"/>
      <c r="AO18" s="204"/>
      <c r="AP18" s="204"/>
      <c r="AQ18" s="205"/>
      <c r="AR18" s="203">
        <f>SUM(AR13:AX17)</f>
        <v>10</v>
      </c>
      <c r="AS18" s="204"/>
      <c r="AT18" s="204"/>
      <c r="AU18" s="204"/>
      <c r="AV18" s="204"/>
      <c r="AW18" s="204"/>
      <c r="AX18" s="507"/>
    </row>
    <row r="19" spans="1:50" ht="24.75" customHeight="1">
      <c r="A19" s="102"/>
      <c r="B19" s="103"/>
      <c r="C19" s="103"/>
      <c r="D19" s="103"/>
      <c r="E19" s="103"/>
      <c r="F19" s="104"/>
      <c r="G19" s="504" t="s">
        <v>10</v>
      </c>
      <c r="H19" s="505"/>
      <c r="I19" s="505"/>
      <c r="J19" s="505"/>
      <c r="K19" s="505"/>
      <c r="L19" s="505"/>
      <c r="M19" s="505"/>
      <c r="N19" s="505"/>
      <c r="O19" s="505"/>
      <c r="P19" s="182">
        <v>7</v>
      </c>
      <c r="Q19" s="183"/>
      <c r="R19" s="183"/>
      <c r="S19" s="183"/>
      <c r="T19" s="183"/>
      <c r="U19" s="183"/>
      <c r="V19" s="184"/>
      <c r="W19" s="182">
        <v>7</v>
      </c>
      <c r="X19" s="183"/>
      <c r="Y19" s="183"/>
      <c r="Z19" s="183"/>
      <c r="AA19" s="183"/>
      <c r="AB19" s="183"/>
      <c r="AC19" s="184"/>
      <c r="AD19" s="182">
        <v>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c r="A20" s="102"/>
      <c r="B20" s="103"/>
      <c r="C20" s="103"/>
      <c r="D20" s="103"/>
      <c r="E20" s="103"/>
      <c r="F20" s="104"/>
      <c r="G20" s="504" t="s">
        <v>11</v>
      </c>
      <c r="H20" s="505"/>
      <c r="I20" s="505"/>
      <c r="J20" s="505"/>
      <c r="K20" s="505"/>
      <c r="L20" s="505"/>
      <c r="M20" s="505"/>
      <c r="N20" s="505"/>
      <c r="O20" s="505"/>
      <c r="P20" s="509">
        <f>IF(P18=0, "-", SUM(P19)/P18)</f>
        <v>0.875</v>
      </c>
      <c r="Q20" s="509"/>
      <c r="R20" s="509"/>
      <c r="S20" s="509"/>
      <c r="T20" s="509"/>
      <c r="U20" s="509"/>
      <c r="V20" s="509"/>
      <c r="W20" s="509">
        <f t="shared" ref="W20" si="0">IF(W18=0, "-", SUM(W19)/W18)</f>
        <v>0.875</v>
      </c>
      <c r="X20" s="509"/>
      <c r="Y20" s="509"/>
      <c r="Z20" s="509"/>
      <c r="AA20" s="509"/>
      <c r="AB20" s="509"/>
      <c r="AC20" s="509"/>
      <c r="AD20" s="509">
        <f t="shared" ref="AD20" si="1">IF(AD18=0, "-", SUM(AD19)/AD18)</f>
        <v>0.8</v>
      </c>
      <c r="AE20" s="509"/>
      <c r="AF20" s="509"/>
      <c r="AG20" s="509"/>
      <c r="AH20" s="509"/>
      <c r="AI20" s="509"/>
      <c r="AJ20" s="509"/>
      <c r="AK20" s="506"/>
      <c r="AL20" s="506"/>
      <c r="AM20" s="506"/>
      <c r="AN20" s="506"/>
      <c r="AO20" s="506"/>
      <c r="AP20" s="506"/>
      <c r="AQ20" s="598"/>
      <c r="AR20" s="598"/>
      <c r="AS20" s="598"/>
      <c r="AT20" s="598"/>
      <c r="AU20" s="506"/>
      <c r="AV20" s="506"/>
      <c r="AW20" s="506"/>
      <c r="AX20" s="508"/>
    </row>
    <row r="21" spans="1:50" ht="25.5" customHeight="1">
      <c r="A21" s="105"/>
      <c r="B21" s="106"/>
      <c r="C21" s="106"/>
      <c r="D21" s="106"/>
      <c r="E21" s="106"/>
      <c r="F21" s="107"/>
      <c r="G21" s="902" t="s">
        <v>508</v>
      </c>
      <c r="H21" s="903"/>
      <c r="I21" s="903"/>
      <c r="J21" s="903"/>
      <c r="K21" s="903"/>
      <c r="L21" s="903"/>
      <c r="M21" s="903"/>
      <c r="N21" s="903"/>
      <c r="O21" s="903"/>
      <c r="P21" s="509">
        <f>IF(P19=0, "-", SUM(P19)/SUM(P13,P14))</f>
        <v>0.875</v>
      </c>
      <c r="Q21" s="509"/>
      <c r="R21" s="509"/>
      <c r="S21" s="509"/>
      <c r="T21" s="509"/>
      <c r="U21" s="509"/>
      <c r="V21" s="509"/>
      <c r="W21" s="509">
        <f t="shared" ref="W21" si="2">IF(W19=0, "-", SUM(W19)/SUM(W13,W14))</f>
        <v>0.875</v>
      </c>
      <c r="X21" s="509"/>
      <c r="Y21" s="509"/>
      <c r="Z21" s="509"/>
      <c r="AA21" s="509"/>
      <c r="AB21" s="509"/>
      <c r="AC21" s="509"/>
      <c r="AD21" s="509">
        <f t="shared" ref="AD21" si="3">IF(AD19=0, "-", SUM(AD19)/SUM(AD13,AD14))</f>
        <v>0.8</v>
      </c>
      <c r="AE21" s="509"/>
      <c r="AF21" s="509"/>
      <c r="AG21" s="509"/>
      <c r="AH21" s="509"/>
      <c r="AI21" s="509"/>
      <c r="AJ21" s="509"/>
      <c r="AK21" s="506"/>
      <c r="AL21" s="506"/>
      <c r="AM21" s="506"/>
      <c r="AN21" s="506"/>
      <c r="AO21" s="506"/>
      <c r="AP21" s="506"/>
      <c r="AQ21" s="598"/>
      <c r="AR21" s="598"/>
      <c r="AS21" s="598"/>
      <c r="AT21" s="598"/>
      <c r="AU21" s="506"/>
      <c r="AV21" s="506"/>
      <c r="AW21" s="506"/>
      <c r="AX21" s="508"/>
    </row>
    <row r="22" spans="1:50" ht="18.75" customHeight="1">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c r="A23" s="162"/>
      <c r="B23" s="163"/>
      <c r="C23" s="163"/>
      <c r="D23" s="163"/>
      <c r="E23" s="163"/>
      <c r="F23" s="164"/>
      <c r="G23" s="147" t="s">
        <v>552</v>
      </c>
      <c r="H23" s="148"/>
      <c r="I23" s="148"/>
      <c r="J23" s="148"/>
      <c r="K23" s="148"/>
      <c r="L23" s="148"/>
      <c r="M23" s="148"/>
      <c r="N23" s="148"/>
      <c r="O23" s="149"/>
      <c r="P23" s="179">
        <v>7</v>
      </c>
      <c r="Q23" s="180"/>
      <c r="R23" s="180"/>
      <c r="S23" s="180"/>
      <c r="T23" s="180"/>
      <c r="U23" s="180"/>
      <c r="V23" s="181"/>
      <c r="W23" s="179">
        <v>8</v>
      </c>
      <c r="X23" s="180"/>
      <c r="Y23" s="180"/>
      <c r="Z23" s="180"/>
      <c r="AA23" s="180"/>
      <c r="AB23" s="180"/>
      <c r="AC23" s="181"/>
      <c r="AD23" s="170" t="s">
        <v>609</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c r="A24" s="162"/>
      <c r="B24" s="163"/>
      <c r="C24" s="163"/>
      <c r="D24" s="163"/>
      <c r="E24" s="163"/>
      <c r="F24" s="164"/>
      <c r="G24" s="150" t="s">
        <v>553</v>
      </c>
      <c r="H24" s="151"/>
      <c r="I24" s="151"/>
      <c r="J24" s="151"/>
      <c r="K24" s="151"/>
      <c r="L24" s="151"/>
      <c r="M24" s="151"/>
      <c r="N24" s="151"/>
      <c r="O24" s="152"/>
      <c r="P24" s="182">
        <v>2</v>
      </c>
      <c r="Q24" s="183"/>
      <c r="R24" s="183"/>
      <c r="S24" s="183"/>
      <c r="T24" s="183"/>
      <c r="U24" s="183"/>
      <c r="V24" s="184"/>
      <c r="W24" s="182">
        <v>2</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c r="A25" s="162"/>
      <c r="B25" s="163"/>
      <c r="C25" s="163"/>
      <c r="D25" s="163"/>
      <c r="E25" s="163"/>
      <c r="F25" s="164"/>
      <c r="G25" s="150" t="s">
        <v>554</v>
      </c>
      <c r="H25" s="151"/>
      <c r="I25" s="151"/>
      <c r="J25" s="151"/>
      <c r="K25" s="151"/>
      <c r="L25" s="151"/>
      <c r="M25" s="151"/>
      <c r="N25" s="151"/>
      <c r="O25" s="152"/>
      <c r="P25" s="182">
        <v>0.1</v>
      </c>
      <c r="Q25" s="183"/>
      <c r="R25" s="183"/>
      <c r="S25" s="183"/>
      <c r="T25" s="183"/>
      <c r="U25" s="183"/>
      <c r="V25" s="184"/>
      <c r="W25" s="182">
        <v>0.1</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c r="A26" s="162"/>
      <c r="B26" s="163"/>
      <c r="C26" s="163"/>
      <c r="D26" s="163"/>
      <c r="E26" s="163"/>
      <c r="F26" s="164"/>
      <c r="G26" s="150" t="s">
        <v>555</v>
      </c>
      <c r="H26" s="151"/>
      <c r="I26" s="151"/>
      <c r="J26" s="151"/>
      <c r="K26" s="151"/>
      <c r="L26" s="151"/>
      <c r="M26" s="151"/>
      <c r="N26" s="151"/>
      <c r="O26" s="152"/>
      <c r="P26" s="182">
        <v>0.1</v>
      </c>
      <c r="Q26" s="183"/>
      <c r="R26" s="183"/>
      <c r="S26" s="183"/>
      <c r="T26" s="183"/>
      <c r="U26" s="183"/>
      <c r="V26" s="184"/>
      <c r="W26" s="182">
        <v>0.1</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c r="A28" s="162"/>
      <c r="B28" s="163"/>
      <c r="C28" s="163"/>
      <c r="D28" s="163"/>
      <c r="E28" s="163"/>
      <c r="F28" s="164"/>
      <c r="G28" s="153" t="s">
        <v>488</v>
      </c>
      <c r="H28" s="154"/>
      <c r="I28" s="154"/>
      <c r="J28" s="154"/>
      <c r="K28" s="154"/>
      <c r="L28" s="154"/>
      <c r="M28" s="154"/>
      <c r="N28" s="154"/>
      <c r="O28" s="155"/>
      <c r="P28" s="203">
        <f>P29-SUM(P23:P27)</f>
        <v>0.80000000000000071</v>
      </c>
      <c r="Q28" s="204"/>
      <c r="R28" s="204"/>
      <c r="S28" s="204"/>
      <c r="T28" s="204"/>
      <c r="U28" s="204"/>
      <c r="V28" s="205"/>
      <c r="W28" s="203">
        <f>W29-SUM(W23:W27)</f>
        <v>-0.19999999999999929</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c r="A29" s="165"/>
      <c r="B29" s="166"/>
      <c r="C29" s="166"/>
      <c r="D29" s="166"/>
      <c r="E29" s="166"/>
      <c r="F29" s="167"/>
      <c r="G29" s="156" t="s">
        <v>484</v>
      </c>
      <c r="H29" s="157"/>
      <c r="I29" s="157"/>
      <c r="J29" s="157"/>
      <c r="K29" s="157"/>
      <c r="L29" s="157"/>
      <c r="M29" s="157"/>
      <c r="N29" s="157"/>
      <c r="O29" s="158"/>
      <c r="P29" s="206">
        <f>AK13</f>
        <v>10</v>
      </c>
      <c r="Q29" s="207"/>
      <c r="R29" s="207"/>
      <c r="S29" s="207"/>
      <c r="T29" s="207"/>
      <c r="U29" s="207"/>
      <c r="V29" s="208"/>
      <c r="W29" s="206">
        <f>AR13</f>
        <v>10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hidden="1" customHeight="1">
      <c r="A30" s="560" t="s">
        <v>501</v>
      </c>
      <c r="B30" s="561"/>
      <c r="C30" s="561"/>
      <c r="D30" s="561"/>
      <c r="E30" s="561"/>
      <c r="F30" s="562"/>
      <c r="G30" s="640"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1" t="s">
        <v>356</v>
      </c>
      <c r="AR30" s="632"/>
      <c r="AS30" s="632"/>
      <c r="AT30" s="633"/>
      <c r="AU30" s="379" t="s">
        <v>254</v>
      </c>
      <c r="AV30" s="379"/>
      <c r="AW30" s="379"/>
      <c r="AX30" s="380"/>
    </row>
    <row r="31" spans="1:50" ht="18.75" hidden="1"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c r="AR31" s="198"/>
      <c r="AS31" s="132" t="s">
        <v>357</v>
      </c>
      <c r="AT31" s="133"/>
      <c r="AU31" s="265"/>
      <c r="AV31" s="265"/>
      <c r="AW31" s="368" t="s">
        <v>301</v>
      </c>
      <c r="AX31" s="369"/>
    </row>
    <row r="32" spans="1:50" ht="37.5" hidden="1" customHeight="1">
      <c r="A32" s="536"/>
      <c r="B32" s="534"/>
      <c r="C32" s="534"/>
      <c r="D32" s="534"/>
      <c r="E32" s="534"/>
      <c r="F32" s="535"/>
      <c r="G32" s="510"/>
      <c r="H32" s="511"/>
      <c r="I32" s="511"/>
      <c r="J32" s="511"/>
      <c r="K32" s="511"/>
      <c r="L32" s="511"/>
      <c r="M32" s="511"/>
      <c r="N32" s="511"/>
      <c r="O32" s="512"/>
      <c r="P32" s="121"/>
      <c r="Q32" s="121"/>
      <c r="R32" s="121"/>
      <c r="S32" s="121"/>
      <c r="T32" s="121"/>
      <c r="U32" s="121"/>
      <c r="V32" s="121"/>
      <c r="W32" s="121"/>
      <c r="X32" s="212"/>
      <c r="Y32" s="335" t="s">
        <v>13</v>
      </c>
      <c r="Z32" s="519"/>
      <c r="AA32" s="520"/>
      <c r="AB32" s="559"/>
      <c r="AC32" s="559"/>
      <c r="AD32" s="559"/>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37.5" hidden="1" customHeight="1">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c r="AC33" s="491"/>
      <c r="AD33" s="491"/>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37.5" hidden="1" customHeight="1">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ht="23.25" hidden="1" customHeight="1">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ht="23.25" hidden="1"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634" t="s">
        <v>501</v>
      </c>
      <c r="B37" s="635"/>
      <c r="C37" s="635"/>
      <c r="D37" s="635"/>
      <c r="E37" s="635"/>
      <c r="F37" s="636"/>
      <c r="G37" s="745" t="s">
        <v>266</v>
      </c>
      <c r="H37" s="372"/>
      <c r="I37" s="372"/>
      <c r="J37" s="372"/>
      <c r="K37" s="372"/>
      <c r="L37" s="372"/>
      <c r="M37" s="372"/>
      <c r="N37" s="372"/>
      <c r="O37" s="622"/>
      <c r="P37" s="621" t="s">
        <v>60</v>
      </c>
      <c r="Q37" s="372"/>
      <c r="R37" s="372"/>
      <c r="S37" s="372"/>
      <c r="T37" s="372"/>
      <c r="U37" s="372"/>
      <c r="V37" s="372"/>
      <c r="W37" s="372"/>
      <c r="X37" s="622"/>
      <c r="Y37" s="623"/>
      <c r="Z37" s="624"/>
      <c r="AA37" s="625"/>
      <c r="AB37" s="371" t="s">
        <v>12</v>
      </c>
      <c r="AC37" s="626"/>
      <c r="AD37" s="627"/>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34.5" customHeight="1">
      <c r="A39" s="536"/>
      <c r="B39" s="534"/>
      <c r="C39" s="534"/>
      <c r="D39" s="534"/>
      <c r="E39" s="534"/>
      <c r="F39" s="535"/>
      <c r="G39" s="510" t="s">
        <v>599</v>
      </c>
      <c r="H39" s="511"/>
      <c r="I39" s="511"/>
      <c r="J39" s="511"/>
      <c r="K39" s="511"/>
      <c r="L39" s="511"/>
      <c r="M39" s="511"/>
      <c r="N39" s="511"/>
      <c r="O39" s="512"/>
      <c r="P39" s="121" t="s">
        <v>598</v>
      </c>
      <c r="Q39" s="121"/>
      <c r="R39" s="121"/>
      <c r="S39" s="121"/>
      <c r="T39" s="121"/>
      <c r="U39" s="121"/>
      <c r="V39" s="121"/>
      <c r="W39" s="121"/>
      <c r="X39" s="212"/>
      <c r="Y39" s="335" t="s">
        <v>13</v>
      </c>
      <c r="Z39" s="519"/>
      <c r="AA39" s="520"/>
      <c r="AB39" s="521" t="s">
        <v>15</v>
      </c>
      <c r="AC39" s="521"/>
      <c r="AD39" s="521"/>
      <c r="AE39" s="348">
        <v>-1</v>
      </c>
      <c r="AF39" s="349"/>
      <c r="AG39" s="349"/>
      <c r="AH39" s="349"/>
      <c r="AI39" s="348">
        <v>-1</v>
      </c>
      <c r="AJ39" s="349"/>
      <c r="AK39" s="349"/>
      <c r="AL39" s="349"/>
      <c r="AM39" s="348">
        <v>-1</v>
      </c>
      <c r="AN39" s="349"/>
      <c r="AO39" s="349"/>
      <c r="AP39" s="349"/>
      <c r="AQ39" s="189" t="s">
        <v>589</v>
      </c>
      <c r="AR39" s="190"/>
      <c r="AS39" s="190"/>
      <c r="AT39" s="191"/>
      <c r="AU39" s="349" t="s">
        <v>589</v>
      </c>
      <c r="AV39" s="349"/>
      <c r="AW39" s="349"/>
      <c r="AX39" s="365"/>
    </row>
    <row r="40" spans="1:50" ht="34.5" customHeight="1">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521" t="s">
        <v>15</v>
      </c>
      <c r="AC40" s="521"/>
      <c r="AD40" s="521"/>
      <c r="AE40" s="348">
        <v>-1</v>
      </c>
      <c r="AF40" s="349"/>
      <c r="AG40" s="349"/>
      <c r="AH40" s="349"/>
      <c r="AI40" s="348">
        <v>-1</v>
      </c>
      <c r="AJ40" s="349"/>
      <c r="AK40" s="349"/>
      <c r="AL40" s="349"/>
      <c r="AM40" s="348">
        <v>-1</v>
      </c>
      <c r="AN40" s="349"/>
      <c r="AO40" s="349"/>
      <c r="AP40" s="349"/>
      <c r="AQ40" s="189" t="s">
        <v>589</v>
      </c>
      <c r="AR40" s="190"/>
      <c r="AS40" s="190"/>
      <c r="AT40" s="191"/>
      <c r="AU40" s="349" t="s">
        <v>589</v>
      </c>
      <c r="AV40" s="349"/>
      <c r="AW40" s="349"/>
      <c r="AX40" s="365"/>
    </row>
    <row r="41" spans="1:50" ht="34.5" customHeight="1">
      <c r="A41" s="637"/>
      <c r="B41" s="638"/>
      <c r="C41" s="638"/>
      <c r="D41" s="638"/>
      <c r="E41" s="638"/>
      <c r="F41" s="639"/>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f>AE39/AE40*100</f>
        <v>100</v>
      </c>
      <c r="AF41" s="349"/>
      <c r="AG41" s="349"/>
      <c r="AH41" s="349"/>
      <c r="AI41" s="348">
        <f t="shared" ref="AI41" si="4">AI39/AI40*100</f>
        <v>100</v>
      </c>
      <c r="AJ41" s="349"/>
      <c r="AK41" s="349"/>
      <c r="AL41" s="349"/>
      <c r="AM41" s="348">
        <f t="shared" ref="AM41" si="5">AM39/AM40*100</f>
        <v>100</v>
      </c>
      <c r="AN41" s="349"/>
      <c r="AO41" s="349"/>
      <c r="AP41" s="349"/>
      <c r="AQ41" s="189" t="s">
        <v>589</v>
      </c>
      <c r="AR41" s="190"/>
      <c r="AS41" s="190"/>
      <c r="AT41" s="191"/>
      <c r="AU41" s="349" t="s">
        <v>589</v>
      </c>
      <c r="AV41" s="349"/>
      <c r="AW41" s="349"/>
      <c r="AX41" s="365"/>
    </row>
    <row r="42" spans="1:50" ht="23.25" customHeight="1">
      <c r="A42" s="876" t="s">
        <v>538</v>
      </c>
      <c r="B42" s="877"/>
      <c r="C42" s="877"/>
      <c r="D42" s="877"/>
      <c r="E42" s="877"/>
      <c r="F42" s="878"/>
      <c r="G42" s="882" t="s">
        <v>597</v>
      </c>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hidden="1" customHeight="1">
      <c r="A44" s="634" t="s">
        <v>501</v>
      </c>
      <c r="B44" s="635"/>
      <c r="C44" s="635"/>
      <c r="D44" s="635"/>
      <c r="E44" s="635"/>
      <c r="F44" s="636"/>
      <c r="G44" s="745" t="s">
        <v>266</v>
      </c>
      <c r="H44" s="372"/>
      <c r="I44" s="372"/>
      <c r="J44" s="372"/>
      <c r="K44" s="372"/>
      <c r="L44" s="372"/>
      <c r="M44" s="372"/>
      <c r="N44" s="372"/>
      <c r="O44" s="622"/>
      <c r="P44" s="621" t="s">
        <v>60</v>
      </c>
      <c r="Q44" s="372"/>
      <c r="R44" s="372"/>
      <c r="S44" s="372"/>
      <c r="T44" s="372"/>
      <c r="U44" s="372"/>
      <c r="V44" s="372"/>
      <c r="W44" s="372"/>
      <c r="X44" s="622"/>
      <c r="Y44" s="623"/>
      <c r="Z44" s="624"/>
      <c r="AA44" s="625"/>
      <c r="AB44" s="371" t="s">
        <v>12</v>
      </c>
      <c r="AC44" s="626"/>
      <c r="AD44" s="627"/>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59"/>
      <c r="AC46" s="559"/>
      <c r="AD46" s="559"/>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c r="A48" s="637"/>
      <c r="B48" s="638"/>
      <c r="C48" s="638"/>
      <c r="D48" s="638"/>
      <c r="E48" s="638"/>
      <c r="F48" s="639"/>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ht="23.25" hidden="1"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hidden="1" customHeight="1">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59"/>
      <c r="AC53" s="559"/>
      <c r="AD53" s="559"/>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c r="A55" s="637"/>
      <c r="B55" s="638"/>
      <c r="C55" s="638"/>
      <c r="D55" s="638"/>
      <c r="E55" s="638"/>
      <c r="F55" s="639"/>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ht="23.25" hidden="1"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hidden="1" customHeight="1">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59"/>
      <c r="AC60" s="559"/>
      <c r="AD60" s="559"/>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ht="23.25" hidden="1"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936" t="s">
        <v>502</v>
      </c>
      <c r="B65" s="937"/>
      <c r="C65" s="937"/>
      <c r="D65" s="937"/>
      <c r="E65" s="937"/>
      <c r="F65" s="938"/>
      <c r="G65" s="942"/>
      <c r="H65" s="944" t="s">
        <v>266</v>
      </c>
      <c r="I65" s="944"/>
      <c r="J65" s="944"/>
      <c r="K65" s="944"/>
      <c r="L65" s="944"/>
      <c r="M65" s="944"/>
      <c r="N65" s="944"/>
      <c r="O65" s="945"/>
      <c r="P65" s="948" t="s">
        <v>60</v>
      </c>
      <c r="Q65" s="944"/>
      <c r="R65" s="944"/>
      <c r="S65" s="944"/>
      <c r="T65" s="944"/>
      <c r="U65" s="944"/>
      <c r="V65" s="945"/>
      <c r="W65" s="950" t="s">
        <v>497</v>
      </c>
      <c r="X65" s="951"/>
      <c r="Y65" s="954"/>
      <c r="Z65" s="954"/>
      <c r="AA65" s="955"/>
      <c r="AB65" s="948" t="s">
        <v>12</v>
      </c>
      <c r="AC65" s="944"/>
      <c r="AD65" s="945"/>
      <c r="AE65" s="905" t="s">
        <v>358</v>
      </c>
      <c r="AF65" s="905"/>
      <c r="AG65" s="905"/>
      <c r="AH65" s="905"/>
      <c r="AI65" s="905" t="s">
        <v>359</v>
      </c>
      <c r="AJ65" s="905"/>
      <c r="AK65" s="905"/>
      <c r="AL65" s="905"/>
      <c r="AM65" s="905" t="s">
        <v>365</v>
      </c>
      <c r="AN65" s="905"/>
      <c r="AO65" s="905"/>
      <c r="AP65" s="948"/>
      <c r="AQ65" s="948" t="s">
        <v>356</v>
      </c>
      <c r="AR65" s="944"/>
      <c r="AS65" s="944"/>
      <c r="AT65" s="945"/>
      <c r="AU65" s="959" t="s">
        <v>254</v>
      </c>
      <c r="AV65" s="959"/>
      <c r="AW65" s="959"/>
      <c r="AX65" s="960"/>
    </row>
    <row r="66" spans="1:50" ht="18.75" customHeight="1">
      <c r="A66" s="939"/>
      <c r="B66" s="940"/>
      <c r="C66" s="940"/>
      <c r="D66" s="940"/>
      <c r="E66" s="940"/>
      <c r="F66" s="941"/>
      <c r="G66" s="943"/>
      <c r="H66" s="946"/>
      <c r="I66" s="946"/>
      <c r="J66" s="946"/>
      <c r="K66" s="946"/>
      <c r="L66" s="946"/>
      <c r="M66" s="946"/>
      <c r="N66" s="946"/>
      <c r="O66" s="947"/>
      <c r="P66" s="949"/>
      <c r="Q66" s="946"/>
      <c r="R66" s="946"/>
      <c r="S66" s="946"/>
      <c r="T66" s="946"/>
      <c r="U66" s="946"/>
      <c r="V66" s="947"/>
      <c r="W66" s="952"/>
      <c r="X66" s="953"/>
      <c r="Y66" s="956"/>
      <c r="Z66" s="956"/>
      <c r="AA66" s="957"/>
      <c r="AB66" s="949"/>
      <c r="AC66" s="946"/>
      <c r="AD66" s="947"/>
      <c r="AE66" s="958"/>
      <c r="AF66" s="958"/>
      <c r="AG66" s="958"/>
      <c r="AH66" s="958"/>
      <c r="AI66" s="958"/>
      <c r="AJ66" s="958"/>
      <c r="AK66" s="958"/>
      <c r="AL66" s="958"/>
      <c r="AM66" s="958"/>
      <c r="AN66" s="958"/>
      <c r="AO66" s="958"/>
      <c r="AP66" s="949"/>
      <c r="AQ66" s="264"/>
      <c r="AR66" s="265"/>
      <c r="AS66" s="946" t="s">
        <v>357</v>
      </c>
      <c r="AT66" s="947"/>
      <c r="AU66" s="265"/>
      <c r="AV66" s="265"/>
      <c r="AW66" s="946" t="s">
        <v>500</v>
      </c>
      <c r="AX66" s="961"/>
    </row>
    <row r="67" spans="1:50" ht="32.25" customHeight="1">
      <c r="A67" s="939"/>
      <c r="B67" s="940"/>
      <c r="C67" s="940"/>
      <c r="D67" s="940"/>
      <c r="E67" s="940"/>
      <c r="F67" s="941"/>
      <c r="G67" s="962" t="s">
        <v>366</v>
      </c>
      <c r="H67" s="965" t="s">
        <v>612</v>
      </c>
      <c r="I67" s="966"/>
      <c r="J67" s="966"/>
      <c r="K67" s="966"/>
      <c r="L67" s="966"/>
      <c r="M67" s="966"/>
      <c r="N67" s="966"/>
      <c r="O67" s="967"/>
      <c r="P67" s="965" t="s">
        <v>611</v>
      </c>
      <c r="Q67" s="966"/>
      <c r="R67" s="966"/>
      <c r="S67" s="966"/>
      <c r="T67" s="966"/>
      <c r="U67" s="966"/>
      <c r="V67" s="967"/>
      <c r="W67" s="971"/>
      <c r="X67" s="972"/>
      <c r="Y67" s="977" t="s">
        <v>13</v>
      </c>
      <c r="Z67" s="977"/>
      <c r="AA67" s="978"/>
      <c r="AB67" s="979" t="s">
        <v>528</v>
      </c>
      <c r="AC67" s="979"/>
      <c r="AD67" s="979"/>
      <c r="AE67" s="348">
        <v>335</v>
      </c>
      <c r="AF67" s="349"/>
      <c r="AG67" s="349"/>
      <c r="AH67" s="349"/>
      <c r="AI67" s="348">
        <v>282.39999999999998</v>
      </c>
      <c r="AJ67" s="349"/>
      <c r="AK67" s="349"/>
      <c r="AL67" s="349"/>
      <c r="AM67" s="348" t="s">
        <v>550</v>
      </c>
      <c r="AN67" s="349"/>
      <c r="AO67" s="349"/>
      <c r="AP67" s="349"/>
      <c r="AQ67" s="348" t="s">
        <v>550</v>
      </c>
      <c r="AR67" s="349"/>
      <c r="AS67" s="349"/>
      <c r="AT67" s="349"/>
      <c r="AU67" s="348" t="s">
        <v>550</v>
      </c>
      <c r="AV67" s="349"/>
      <c r="AW67" s="349"/>
      <c r="AX67" s="349"/>
    </row>
    <row r="68" spans="1:50" ht="32.25" customHeight="1">
      <c r="A68" s="939"/>
      <c r="B68" s="940"/>
      <c r="C68" s="940"/>
      <c r="D68" s="940"/>
      <c r="E68" s="940"/>
      <c r="F68" s="941"/>
      <c r="G68" s="963"/>
      <c r="H68" s="968"/>
      <c r="I68" s="969"/>
      <c r="J68" s="969"/>
      <c r="K68" s="969"/>
      <c r="L68" s="969"/>
      <c r="M68" s="969"/>
      <c r="N68" s="969"/>
      <c r="O68" s="970"/>
      <c r="P68" s="968"/>
      <c r="Q68" s="969"/>
      <c r="R68" s="969"/>
      <c r="S68" s="969"/>
      <c r="T68" s="969"/>
      <c r="U68" s="969"/>
      <c r="V68" s="970"/>
      <c r="W68" s="973"/>
      <c r="X68" s="974"/>
      <c r="Y68" s="145" t="s">
        <v>55</v>
      </c>
      <c r="Z68" s="145"/>
      <c r="AA68" s="146"/>
      <c r="AB68" s="980" t="s">
        <v>528</v>
      </c>
      <c r="AC68" s="980"/>
      <c r="AD68" s="980"/>
      <c r="AE68" s="348" t="s">
        <v>550</v>
      </c>
      <c r="AF68" s="349"/>
      <c r="AG68" s="349"/>
      <c r="AH68" s="349"/>
      <c r="AI68" s="348" t="s">
        <v>550</v>
      </c>
      <c r="AJ68" s="349"/>
      <c r="AK68" s="349"/>
      <c r="AL68" s="349"/>
      <c r="AM68" s="348" t="s">
        <v>550</v>
      </c>
      <c r="AN68" s="349"/>
      <c r="AO68" s="349"/>
      <c r="AP68" s="349"/>
      <c r="AQ68" s="348" t="s">
        <v>550</v>
      </c>
      <c r="AR68" s="349"/>
      <c r="AS68" s="349"/>
      <c r="AT68" s="349"/>
      <c r="AU68" s="348" t="s">
        <v>550</v>
      </c>
      <c r="AV68" s="349"/>
      <c r="AW68" s="349"/>
      <c r="AX68" s="349"/>
    </row>
    <row r="69" spans="1:50" ht="32.25" customHeight="1">
      <c r="A69" s="939"/>
      <c r="B69" s="940"/>
      <c r="C69" s="940"/>
      <c r="D69" s="940"/>
      <c r="E69" s="940"/>
      <c r="F69" s="941"/>
      <c r="G69" s="964"/>
      <c r="H69" s="968"/>
      <c r="I69" s="969"/>
      <c r="J69" s="969"/>
      <c r="K69" s="969"/>
      <c r="L69" s="969"/>
      <c r="M69" s="969"/>
      <c r="N69" s="969"/>
      <c r="O69" s="970"/>
      <c r="P69" s="968"/>
      <c r="Q69" s="969"/>
      <c r="R69" s="969"/>
      <c r="S69" s="969"/>
      <c r="T69" s="969"/>
      <c r="U69" s="969"/>
      <c r="V69" s="970"/>
      <c r="W69" s="975"/>
      <c r="X69" s="976"/>
      <c r="Y69" s="145" t="s">
        <v>14</v>
      </c>
      <c r="Z69" s="145"/>
      <c r="AA69" s="146"/>
      <c r="AB69" s="871" t="s">
        <v>529</v>
      </c>
      <c r="AC69" s="871"/>
      <c r="AD69" s="871"/>
      <c r="AE69" s="348" t="s">
        <v>550</v>
      </c>
      <c r="AF69" s="349"/>
      <c r="AG69" s="349"/>
      <c r="AH69" s="349"/>
      <c r="AI69" s="348" t="s">
        <v>550</v>
      </c>
      <c r="AJ69" s="349"/>
      <c r="AK69" s="349"/>
      <c r="AL69" s="349"/>
      <c r="AM69" s="348" t="s">
        <v>550</v>
      </c>
      <c r="AN69" s="349"/>
      <c r="AO69" s="349"/>
      <c r="AP69" s="349"/>
      <c r="AQ69" s="348" t="s">
        <v>550</v>
      </c>
      <c r="AR69" s="349"/>
      <c r="AS69" s="349"/>
      <c r="AT69" s="349"/>
      <c r="AU69" s="348" t="s">
        <v>550</v>
      </c>
      <c r="AV69" s="349"/>
      <c r="AW69" s="349"/>
      <c r="AX69" s="349"/>
    </row>
    <row r="70" spans="1:50" ht="23.25" customHeight="1">
      <c r="A70" s="939" t="s">
        <v>509</v>
      </c>
      <c r="B70" s="940"/>
      <c r="C70" s="940"/>
      <c r="D70" s="940"/>
      <c r="E70" s="940"/>
      <c r="F70" s="941"/>
      <c r="G70" s="963" t="s">
        <v>367</v>
      </c>
      <c r="H70" s="981" t="s">
        <v>612</v>
      </c>
      <c r="I70" s="981"/>
      <c r="J70" s="981"/>
      <c r="K70" s="981"/>
      <c r="L70" s="981"/>
      <c r="M70" s="981"/>
      <c r="N70" s="981"/>
      <c r="O70" s="981"/>
      <c r="P70" s="981" t="s">
        <v>613</v>
      </c>
      <c r="Q70" s="981"/>
      <c r="R70" s="981"/>
      <c r="S70" s="981"/>
      <c r="T70" s="981"/>
      <c r="U70" s="981"/>
      <c r="V70" s="981"/>
      <c r="W70" s="984" t="s">
        <v>527</v>
      </c>
      <c r="X70" s="985"/>
      <c r="Y70" s="977" t="s">
        <v>13</v>
      </c>
      <c r="Z70" s="977"/>
      <c r="AA70" s="978"/>
      <c r="AB70" s="979" t="s">
        <v>528</v>
      </c>
      <c r="AC70" s="979"/>
      <c r="AD70" s="979"/>
      <c r="AE70" s="348" t="s">
        <v>550</v>
      </c>
      <c r="AF70" s="349"/>
      <c r="AG70" s="349"/>
      <c r="AH70" s="349"/>
      <c r="AI70" s="348" t="s">
        <v>550</v>
      </c>
      <c r="AJ70" s="349"/>
      <c r="AK70" s="349"/>
      <c r="AL70" s="349"/>
      <c r="AM70" s="348" t="s">
        <v>550</v>
      </c>
      <c r="AN70" s="349"/>
      <c r="AO70" s="349"/>
      <c r="AP70" s="349"/>
      <c r="AQ70" s="348" t="s">
        <v>550</v>
      </c>
      <c r="AR70" s="349"/>
      <c r="AS70" s="349"/>
      <c r="AT70" s="349"/>
      <c r="AU70" s="348" t="s">
        <v>550</v>
      </c>
      <c r="AV70" s="349"/>
      <c r="AW70" s="349"/>
      <c r="AX70" s="349"/>
    </row>
    <row r="71" spans="1:50" ht="23.25" customHeight="1">
      <c r="A71" s="939"/>
      <c r="B71" s="940"/>
      <c r="C71" s="940"/>
      <c r="D71" s="940"/>
      <c r="E71" s="940"/>
      <c r="F71" s="941"/>
      <c r="G71" s="963"/>
      <c r="H71" s="982"/>
      <c r="I71" s="982"/>
      <c r="J71" s="982"/>
      <c r="K71" s="982"/>
      <c r="L71" s="982"/>
      <c r="M71" s="982"/>
      <c r="N71" s="982"/>
      <c r="O71" s="982"/>
      <c r="P71" s="982"/>
      <c r="Q71" s="982"/>
      <c r="R71" s="982"/>
      <c r="S71" s="982"/>
      <c r="T71" s="982"/>
      <c r="U71" s="982"/>
      <c r="V71" s="982"/>
      <c r="W71" s="986"/>
      <c r="X71" s="987"/>
      <c r="Y71" s="145" t="s">
        <v>55</v>
      </c>
      <c r="Z71" s="145"/>
      <c r="AA71" s="146"/>
      <c r="AB71" s="980" t="s">
        <v>528</v>
      </c>
      <c r="AC71" s="980"/>
      <c r="AD71" s="980"/>
      <c r="AE71" s="348" t="s">
        <v>550</v>
      </c>
      <c r="AF71" s="349"/>
      <c r="AG71" s="349"/>
      <c r="AH71" s="349"/>
      <c r="AI71" s="348" t="s">
        <v>550</v>
      </c>
      <c r="AJ71" s="349"/>
      <c r="AK71" s="349"/>
      <c r="AL71" s="349"/>
      <c r="AM71" s="348" t="s">
        <v>550</v>
      </c>
      <c r="AN71" s="349"/>
      <c r="AO71" s="349"/>
      <c r="AP71" s="349"/>
      <c r="AQ71" s="348" t="s">
        <v>550</v>
      </c>
      <c r="AR71" s="349"/>
      <c r="AS71" s="349"/>
      <c r="AT71" s="349"/>
      <c r="AU71" s="348" t="s">
        <v>550</v>
      </c>
      <c r="AV71" s="349"/>
      <c r="AW71" s="349"/>
      <c r="AX71" s="349"/>
    </row>
    <row r="72" spans="1:50" ht="23.25" customHeight="1">
      <c r="A72" s="990"/>
      <c r="B72" s="991"/>
      <c r="C72" s="991"/>
      <c r="D72" s="991"/>
      <c r="E72" s="991"/>
      <c r="F72" s="992"/>
      <c r="G72" s="963"/>
      <c r="H72" s="983"/>
      <c r="I72" s="983"/>
      <c r="J72" s="983"/>
      <c r="K72" s="983"/>
      <c r="L72" s="983"/>
      <c r="M72" s="983"/>
      <c r="N72" s="983"/>
      <c r="O72" s="983"/>
      <c r="P72" s="983"/>
      <c r="Q72" s="983"/>
      <c r="R72" s="983"/>
      <c r="S72" s="983"/>
      <c r="T72" s="983"/>
      <c r="U72" s="983"/>
      <c r="V72" s="983"/>
      <c r="W72" s="988"/>
      <c r="X72" s="989"/>
      <c r="Y72" s="145" t="s">
        <v>14</v>
      </c>
      <c r="Z72" s="145"/>
      <c r="AA72" s="146"/>
      <c r="AB72" s="871" t="s">
        <v>529</v>
      </c>
      <c r="AC72" s="871"/>
      <c r="AD72" s="871"/>
      <c r="AE72" s="348" t="s">
        <v>550</v>
      </c>
      <c r="AF72" s="349"/>
      <c r="AG72" s="349"/>
      <c r="AH72" s="349"/>
      <c r="AI72" s="348" t="s">
        <v>550</v>
      </c>
      <c r="AJ72" s="349"/>
      <c r="AK72" s="349"/>
      <c r="AL72" s="349"/>
      <c r="AM72" s="348" t="s">
        <v>550</v>
      </c>
      <c r="AN72" s="349"/>
      <c r="AO72" s="349"/>
      <c r="AP72" s="349"/>
      <c r="AQ72" s="348" t="s">
        <v>550</v>
      </c>
      <c r="AR72" s="349"/>
      <c r="AS72" s="349"/>
      <c r="AT72" s="349"/>
      <c r="AU72" s="348" t="s">
        <v>550</v>
      </c>
      <c r="AV72" s="349"/>
      <c r="AW72" s="349"/>
      <c r="AX72" s="349"/>
    </row>
    <row r="73" spans="1:50" ht="18.75" hidden="1" customHeight="1">
      <c r="A73" s="828" t="s">
        <v>502</v>
      </c>
      <c r="B73" s="829"/>
      <c r="C73" s="829"/>
      <c r="D73" s="829"/>
      <c r="E73" s="829"/>
      <c r="F73" s="830"/>
      <c r="G73" s="810"/>
      <c r="H73" s="129" t="s">
        <v>266</v>
      </c>
      <c r="I73" s="129"/>
      <c r="J73" s="129"/>
      <c r="K73" s="129"/>
      <c r="L73" s="129"/>
      <c r="M73" s="129"/>
      <c r="N73" s="129"/>
      <c r="O73" s="130"/>
      <c r="P73" s="137" t="s">
        <v>60</v>
      </c>
      <c r="Q73" s="129"/>
      <c r="R73" s="129"/>
      <c r="S73" s="129"/>
      <c r="T73" s="129"/>
      <c r="U73" s="129"/>
      <c r="V73" s="129"/>
      <c r="W73" s="129"/>
      <c r="X73" s="130"/>
      <c r="Y73" s="812"/>
      <c r="Z73" s="813"/>
      <c r="AA73" s="814"/>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c r="A74" s="831"/>
      <c r="B74" s="832"/>
      <c r="C74" s="832"/>
      <c r="D74" s="832"/>
      <c r="E74" s="832"/>
      <c r="F74" s="833"/>
      <c r="G74" s="811"/>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c r="A75" s="831"/>
      <c r="B75" s="832"/>
      <c r="C75" s="832"/>
      <c r="D75" s="832"/>
      <c r="E75" s="832"/>
      <c r="F75" s="833"/>
      <c r="G75" s="774"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c r="A76" s="831"/>
      <c r="B76" s="832"/>
      <c r="C76" s="832"/>
      <c r="D76" s="832"/>
      <c r="E76" s="832"/>
      <c r="F76" s="833"/>
      <c r="G76" s="775"/>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c r="A77" s="831"/>
      <c r="B77" s="832"/>
      <c r="C77" s="832"/>
      <c r="D77" s="832"/>
      <c r="E77" s="832"/>
      <c r="F77" s="833"/>
      <c r="G77" s="776"/>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c r="A78" s="890" t="s">
        <v>541</v>
      </c>
      <c r="B78" s="891"/>
      <c r="C78" s="891"/>
      <c r="D78" s="891"/>
      <c r="E78" s="888" t="s">
        <v>467</v>
      </c>
      <c r="F78" s="889"/>
      <c r="G78" s="58" t="s">
        <v>367</v>
      </c>
      <c r="H78" s="788"/>
      <c r="I78" s="228"/>
      <c r="J78" s="228"/>
      <c r="K78" s="228"/>
      <c r="L78" s="228"/>
      <c r="M78" s="228"/>
      <c r="N78" s="228"/>
      <c r="O78" s="789"/>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c r="A79" s="753" t="s">
        <v>269</v>
      </c>
      <c r="B79" s="754"/>
      <c r="C79" s="754"/>
      <c r="D79" s="754"/>
      <c r="E79" s="754"/>
      <c r="F79" s="754"/>
      <c r="G79" s="754"/>
      <c r="H79" s="754"/>
      <c r="I79" s="754"/>
      <c r="J79" s="754"/>
      <c r="K79" s="754"/>
      <c r="L79" s="754"/>
      <c r="M79" s="754"/>
      <c r="N79" s="754"/>
      <c r="O79" s="754"/>
      <c r="P79" s="754"/>
      <c r="Q79" s="754"/>
      <c r="R79" s="754"/>
      <c r="S79" s="754"/>
      <c r="T79" s="754"/>
      <c r="U79" s="754"/>
      <c r="V79" s="754"/>
      <c r="W79" s="754"/>
      <c r="X79" s="754"/>
      <c r="Y79" s="754"/>
      <c r="Z79" s="754"/>
      <c r="AA79" s="754"/>
      <c r="AB79" s="754"/>
      <c r="AC79" s="754"/>
      <c r="AD79" s="754"/>
      <c r="AE79" s="754"/>
      <c r="AF79" s="754"/>
      <c r="AG79" s="754"/>
      <c r="AH79" s="754"/>
      <c r="AI79" s="754"/>
      <c r="AJ79" s="754"/>
      <c r="AK79" s="754"/>
      <c r="AL79" s="754"/>
      <c r="AM79" s="754"/>
      <c r="AN79" s="754"/>
      <c r="AO79" s="108" t="s">
        <v>496</v>
      </c>
      <c r="AP79" s="109"/>
      <c r="AQ79" s="109"/>
      <c r="AR79" s="90" t="s">
        <v>494</v>
      </c>
      <c r="AS79" s="108"/>
      <c r="AT79" s="109"/>
      <c r="AU79" s="109"/>
      <c r="AV79" s="109"/>
      <c r="AW79" s="109"/>
      <c r="AX79" s="110"/>
    </row>
    <row r="80" spans="1:50" ht="18.75" hidden="1" customHeight="1">
      <c r="A80" s="488" t="s">
        <v>267</v>
      </c>
      <c r="B80" s="836" t="s">
        <v>493</v>
      </c>
      <c r="C80" s="837"/>
      <c r="D80" s="837"/>
      <c r="E80" s="837"/>
      <c r="F80" s="838"/>
      <c r="G80" s="541" t="s">
        <v>259</v>
      </c>
      <c r="H80" s="541"/>
      <c r="I80" s="541"/>
      <c r="J80" s="541"/>
      <c r="K80" s="541"/>
      <c r="L80" s="541"/>
      <c r="M80" s="541"/>
      <c r="N80" s="541"/>
      <c r="O80" s="541"/>
      <c r="P80" s="541"/>
      <c r="Q80" s="541"/>
      <c r="R80" s="541"/>
      <c r="S80" s="541"/>
      <c r="T80" s="541"/>
      <c r="U80" s="541"/>
      <c r="V80" s="541"/>
      <c r="W80" s="541"/>
      <c r="X80" s="541"/>
      <c r="Y80" s="541"/>
      <c r="Z80" s="541"/>
      <c r="AA80" s="542"/>
      <c r="AB80" s="749"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6"/>
    </row>
    <row r="81" spans="1:60" ht="22.5" hidden="1" customHeight="1">
      <c r="A81" s="489"/>
      <c r="B81" s="839"/>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c r="A82" s="489"/>
      <c r="B82" s="839"/>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2"/>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c r="A83" s="489"/>
      <c r="B83" s="839"/>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3"/>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c r="A84" s="489"/>
      <c r="B84" s="840"/>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4"/>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c r="A85" s="489"/>
      <c r="B85" s="522" t="s">
        <v>265</v>
      </c>
      <c r="C85" s="522"/>
      <c r="D85" s="522"/>
      <c r="E85" s="522"/>
      <c r="F85" s="523"/>
      <c r="G85" s="540" t="s">
        <v>62</v>
      </c>
      <c r="H85" s="541"/>
      <c r="I85" s="541"/>
      <c r="J85" s="541"/>
      <c r="K85" s="541"/>
      <c r="L85" s="541"/>
      <c r="M85" s="541"/>
      <c r="N85" s="541"/>
      <c r="O85" s="542"/>
      <c r="P85" s="749"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c r="A87" s="489"/>
      <c r="B87" s="522"/>
      <c r="C87" s="522"/>
      <c r="D87" s="522"/>
      <c r="E87" s="522"/>
      <c r="F87" s="523"/>
      <c r="G87" s="211"/>
      <c r="H87" s="121"/>
      <c r="I87" s="121"/>
      <c r="J87" s="121"/>
      <c r="K87" s="121"/>
      <c r="L87" s="121"/>
      <c r="M87" s="121"/>
      <c r="N87" s="121"/>
      <c r="O87" s="212"/>
      <c r="P87" s="121"/>
      <c r="Q87" s="803"/>
      <c r="R87" s="803"/>
      <c r="S87" s="803"/>
      <c r="T87" s="803"/>
      <c r="U87" s="803"/>
      <c r="V87" s="803"/>
      <c r="W87" s="803"/>
      <c r="X87" s="804"/>
      <c r="Y87" s="746" t="s">
        <v>63</v>
      </c>
      <c r="Z87" s="747"/>
      <c r="AA87" s="748"/>
      <c r="AB87" s="559"/>
      <c r="AC87" s="559"/>
      <c r="AD87" s="559"/>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c r="A88" s="489"/>
      <c r="B88" s="522"/>
      <c r="C88" s="522"/>
      <c r="D88" s="522"/>
      <c r="E88" s="522"/>
      <c r="F88" s="523"/>
      <c r="G88" s="213"/>
      <c r="H88" s="214"/>
      <c r="I88" s="214"/>
      <c r="J88" s="214"/>
      <c r="K88" s="214"/>
      <c r="L88" s="214"/>
      <c r="M88" s="214"/>
      <c r="N88" s="214"/>
      <c r="O88" s="215"/>
      <c r="P88" s="805"/>
      <c r="Q88" s="805"/>
      <c r="R88" s="805"/>
      <c r="S88" s="805"/>
      <c r="T88" s="805"/>
      <c r="U88" s="805"/>
      <c r="V88" s="805"/>
      <c r="W88" s="805"/>
      <c r="X88" s="806"/>
      <c r="Y88" s="717" t="s">
        <v>55</v>
      </c>
      <c r="Z88" s="718"/>
      <c r="AA88" s="719"/>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7"/>
      <c r="Y89" s="717" t="s">
        <v>14</v>
      </c>
      <c r="Z89" s="718"/>
      <c r="AA89" s="719"/>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c r="A90" s="489"/>
      <c r="B90" s="522" t="s">
        <v>265</v>
      </c>
      <c r="C90" s="522"/>
      <c r="D90" s="522"/>
      <c r="E90" s="522"/>
      <c r="F90" s="523"/>
      <c r="G90" s="540" t="s">
        <v>62</v>
      </c>
      <c r="H90" s="541"/>
      <c r="I90" s="541"/>
      <c r="J90" s="541"/>
      <c r="K90" s="541"/>
      <c r="L90" s="541"/>
      <c r="M90" s="541"/>
      <c r="N90" s="541"/>
      <c r="O90" s="542"/>
      <c r="P90" s="749"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c r="A92" s="489"/>
      <c r="B92" s="522"/>
      <c r="C92" s="522"/>
      <c r="D92" s="522"/>
      <c r="E92" s="522"/>
      <c r="F92" s="523"/>
      <c r="G92" s="211"/>
      <c r="H92" s="121"/>
      <c r="I92" s="121"/>
      <c r="J92" s="121"/>
      <c r="K92" s="121"/>
      <c r="L92" s="121"/>
      <c r="M92" s="121"/>
      <c r="N92" s="121"/>
      <c r="O92" s="212"/>
      <c r="P92" s="121"/>
      <c r="Q92" s="803"/>
      <c r="R92" s="803"/>
      <c r="S92" s="803"/>
      <c r="T92" s="803"/>
      <c r="U92" s="803"/>
      <c r="V92" s="803"/>
      <c r="W92" s="803"/>
      <c r="X92" s="804"/>
      <c r="Y92" s="746" t="s">
        <v>63</v>
      </c>
      <c r="Z92" s="747"/>
      <c r="AA92" s="748"/>
      <c r="AB92" s="559"/>
      <c r="AC92" s="559"/>
      <c r="AD92" s="559"/>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c r="A93" s="489"/>
      <c r="B93" s="522"/>
      <c r="C93" s="522"/>
      <c r="D93" s="522"/>
      <c r="E93" s="522"/>
      <c r="F93" s="523"/>
      <c r="G93" s="213"/>
      <c r="H93" s="214"/>
      <c r="I93" s="214"/>
      <c r="J93" s="214"/>
      <c r="K93" s="214"/>
      <c r="L93" s="214"/>
      <c r="M93" s="214"/>
      <c r="N93" s="214"/>
      <c r="O93" s="215"/>
      <c r="P93" s="805"/>
      <c r="Q93" s="805"/>
      <c r="R93" s="805"/>
      <c r="S93" s="805"/>
      <c r="T93" s="805"/>
      <c r="U93" s="805"/>
      <c r="V93" s="805"/>
      <c r="W93" s="805"/>
      <c r="X93" s="806"/>
      <c r="Y93" s="717" t="s">
        <v>55</v>
      </c>
      <c r="Z93" s="718"/>
      <c r="AA93" s="719"/>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7"/>
      <c r="Y94" s="717" t="s">
        <v>14</v>
      </c>
      <c r="Z94" s="718"/>
      <c r="AA94" s="719"/>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c r="A95" s="489"/>
      <c r="B95" s="522" t="s">
        <v>265</v>
      </c>
      <c r="C95" s="522"/>
      <c r="D95" s="522"/>
      <c r="E95" s="522"/>
      <c r="F95" s="523"/>
      <c r="G95" s="540" t="s">
        <v>62</v>
      </c>
      <c r="H95" s="541"/>
      <c r="I95" s="541"/>
      <c r="J95" s="541"/>
      <c r="K95" s="541"/>
      <c r="L95" s="541"/>
      <c r="M95" s="541"/>
      <c r="N95" s="541"/>
      <c r="O95" s="542"/>
      <c r="P95" s="749"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c r="A97" s="489"/>
      <c r="B97" s="522"/>
      <c r="C97" s="522"/>
      <c r="D97" s="522"/>
      <c r="E97" s="522"/>
      <c r="F97" s="523"/>
      <c r="G97" s="211"/>
      <c r="H97" s="121"/>
      <c r="I97" s="121"/>
      <c r="J97" s="121"/>
      <c r="K97" s="121"/>
      <c r="L97" s="121"/>
      <c r="M97" s="121"/>
      <c r="N97" s="121"/>
      <c r="O97" s="212"/>
      <c r="P97" s="121"/>
      <c r="Q97" s="803"/>
      <c r="R97" s="803"/>
      <c r="S97" s="803"/>
      <c r="T97" s="803"/>
      <c r="U97" s="803"/>
      <c r="V97" s="803"/>
      <c r="W97" s="803"/>
      <c r="X97" s="804"/>
      <c r="Y97" s="746" t="s">
        <v>63</v>
      </c>
      <c r="Z97" s="747"/>
      <c r="AA97" s="748"/>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c r="A98" s="489"/>
      <c r="B98" s="522"/>
      <c r="C98" s="522"/>
      <c r="D98" s="522"/>
      <c r="E98" s="522"/>
      <c r="F98" s="523"/>
      <c r="G98" s="213"/>
      <c r="H98" s="214"/>
      <c r="I98" s="214"/>
      <c r="J98" s="214"/>
      <c r="K98" s="214"/>
      <c r="L98" s="214"/>
      <c r="M98" s="214"/>
      <c r="N98" s="214"/>
      <c r="O98" s="215"/>
      <c r="P98" s="805"/>
      <c r="Q98" s="805"/>
      <c r="R98" s="805"/>
      <c r="S98" s="805"/>
      <c r="T98" s="805"/>
      <c r="U98" s="805"/>
      <c r="V98" s="805"/>
      <c r="W98" s="805"/>
      <c r="X98" s="806"/>
      <c r="Y98" s="717" t="s">
        <v>55</v>
      </c>
      <c r="Z98" s="718"/>
      <c r="AA98" s="719"/>
      <c r="AB98" s="800"/>
      <c r="AC98" s="801"/>
      <c r="AD98" s="802"/>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c r="A99" s="490"/>
      <c r="B99" s="854"/>
      <c r="C99" s="854"/>
      <c r="D99" s="854"/>
      <c r="E99" s="854"/>
      <c r="F99" s="855"/>
      <c r="G99" s="808"/>
      <c r="H99" s="231"/>
      <c r="I99" s="231"/>
      <c r="J99" s="231"/>
      <c r="K99" s="231"/>
      <c r="L99" s="231"/>
      <c r="M99" s="231"/>
      <c r="N99" s="231"/>
      <c r="O99" s="809"/>
      <c r="P99" s="834"/>
      <c r="Q99" s="834"/>
      <c r="R99" s="834"/>
      <c r="S99" s="834"/>
      <c r="T99" s="834"/>
      <c r="U99" s="834"/>
      <c r="V99" s="834"/>
      <c r="W99" s="834"/>
      <c r="X99" s="835"/>
      <c r="Y99" s="461" t="s">
        <v>14</v>
      </c>
      <c r="Z99" s="462"/>
      <c r="AA99" s="463"/>
      <c r="AB99" s="446" t="s">
        <v>15</v>
      </c>
      <c r="AC99" s="447"/>
      <c r="AD99" s="448"/>
      <c r="AE99" s="841"/>
      <c r="AF99" s="842"/>
      <c r="AG99" s="842"/>
      <c r="AH99" s="843"/>
      <c r="AI99" s="841"/>
      <c r="AJ99" s="842"/>
      <c r="AK99" s="842"/>
      <c r="AL99" s="843"/>
      <c r="AM99" s="841"/>
      <c r="AN99" s="842"/>
      <c r="AO99" s="842"/>
      <c r="AP99" s="842"/>
      <c r="AQ99" s="844"/>
      <c r="AR99" s="845"/>
      <c r="AS99" s="845"/>
      <c r="AT99" s="846"/>
      <c r="AU99" s="842"/>
      <c r="AV99" s="842"/>
      <c r="AW99" s="842"/>
      <c r="AX99" s="847"/>
    </row>
    <row r="100" spans="1:60" ht="31.5" customHeight="1">
      <c r="A100" s="823" t="s">
        <v>503</v>
      </c>
      <c r="B100" s="824"/>
      <c r="C100" s="824"/>
      <c r="D100" s="824"/>
      <c r="E100" s="824"/>
      <c r="F100" s="825"/>
      <c r="G100" s="826" t="s">
        <v>61</v>
      </c>
      <c r="H100" s="826"/>
      <c r="I100" s="826"/>
      <c r="J100" s="826"/>
      <c r="K100" s="826"/>
      <c r="L100" s="826"/>
      <c r="M100" s="826"/>
      <c r="N100" s="826"/>
      <c r="O100" s="826"/>
      <c r="P100" s="826"/>
      <c r="Q100" s="826"/>
      <c r="R100" s="826"/>
      <c r="S100" s="826"/>
      <c r="T100" s="826"/>
      <c r="U100" s="826"/>
      <c r="V100" s="826"/>
      <c r="W100" s="826"/>
      <c r="X100" s="827"/>
      <c r="Y100" s="449"/>
      <c r="Z100" s="450"/>
      <c r="AA100" s="451"/>
      <c r="AB100" s="816" t="s">
        <v>12</v>
      </c>
      <c r="AC100" s="816"/>
      <c r="AD100" s="816"/>
      <c r="AE100" s="848" t="s">
        <v>358</v>
      </c>
      <c r="AF100" s="849"/>
      <c r="AG100" s="849"/>
      <c r="AH100" s="850"/>
      <c r="AI100" s="848" t="s">
        <v>359</v>
      </c>
      <c r="AJ100" s="849"/>
      <c r="AK100" s="849"/>
      <c r="AL100" s="850"/>
      <c r="AM100" s="848" t="s">
        <v>365</v>
      </c>
      <c r="AN100" s="849"/>
      <c r="AO100" s="849"/>
      <c r="AP100" s="850"/>
      <c r="AQ100" s="909" t="s">
        <v>504</v>
      </c>
      <c r="AR100" s="910"/>
      <c r="AS100" s="910"/>
      <c r="AT100" s="911"/>
      <c r="AU100" s="909" t="s">
        <v>505</v>
      </c>
      <c r="AV100" s="910"/>
      <c r="AW100" s="910"/>
      <c r="AX100" s="912"/>
    </row>
    <row r="101" spans="1:60" ht="23.25" customHeight="1">
      <c r="A101" s="470"/>
      <c r="B101" s="471"/>
      <c r="C101" s="471"/>
      <c r="D101" s="471"/>
      <c r="E101" s="471"/>
      <c r="F101" s="472"/>
      <c r="G101" s="121" t="s">
        <v>606</v>
      </c>
      <c r="H101" s="121"/>
      <c r="I101" s="121"/>
      <c r="J101" s="121"/>
      <c r="K101" s="121"/>
      <c r="L101" s="121"/>
      <c r="M101" s="121"/>
      <c r="N101" s="121"/>
      <c r="O101" s="121"/>
      <c r="P101" s="121"/>
      <c r="Q101" s="121"/>
      <c r="R101" s="121"/>
      <c r="S101" s="121"/>
      <c r="T101" s="121"/>
      <c r="U101" s="121"/>
      <c r="V101" s="121"/>
      <c r="W101" s="121"/>
      <c r="X101" s="212"/>
      <c r="Y101" s="815" t="s">
        <v>56</v>
      </c>
      <c r="Z101" s="703"/>
      <c r="AA101" s="704"/>
      <c r="AB101" s="559" t="s">
        <v>601</v>
      </c>
      <c r="AC101" s="559"/>
      <c r="AD101" s="559"/>
      <c r="AE101" s="348">
        <v>49</v>
      </c>
      <c r="AF101" s="349"/>
      <c r="AG101" s="349"/>
      <c r="AH101" s="350"/>
      <c r="AI101" s="348">
        <v>49</v>
      </c>
      <c r="AJ101" s="349"/>
      <c r="AK101" s="349"/>
      <c r="AL101" s="350"/>
      <c r="AM101" s="348">
        <v>40</v>
      </c>
      <c r="AN101" s="349"/>
      <c r="AO101" s="349"/>
      <c r="AP101" s="350"/>
      <c r="AQ101" s="348" t="s">
        <v>595</v>
      </c>
      <c r="AR101" s="349"/>
      <c r="AS101" s="349"/>
      <c r="AT101" s="350"/>
      <c r="AU101" s="348" t="s">
        <v>595</v>
      </c>
      <c r="AV101" s="349"/>
      <c r="AW101" s="349"/>
      <c r="AX101" s="350"/>
    </row>
    <row r="102" spans="1:60" ht="23.25" customHeight="1">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59" t="s">
        <v>601</v>
      </c>
      <c r="AC102" s="559"/>
      <c r="AD102" s="559"/>
      <c r="AE102" s="325">
        <v>44</v>
      </c>
      <c r="AF102" s="325"/>
      <c r="AG102" s="325"/>
      <c r="AH102" s="325"/>
      <c r="AI102" s="325">
        <v>44</v>
      </c>
      <c r="AJ102" s="325"/>
      <c r="AK102" s="325"/>
      <c r="AL102" s="325"/>
      <c r="AM102" s="325">
        <v>44</v>
      </c>
      <c r="AN102" s="325"/>
      <c r="AO102" s="325"/>
      <c r="AP102" s="325"/>
      <c r="AQ102" s="873">
        <v>44</v>
      </c>
      <c r="AR102" s="874"/>
      <c r="AS102" s="874"/>
      <c r="AT102" s="875"/>
      <c r="AU102" s="873">
        <v>44</v>
      </c>
      <c r="AV102" s="874"/>
      <c r="AW102" s="874"/>
      <c r="AX102" s="875"/>
    </row>
    <row r="103" spans="1:60" ht="31.5" hidden="1" customHeight="1">
      <c r="A103" s="467" t="s">
        <v>503</v>
      </c>
      <c r="B103" s="468"/>
      <c r="C103" s="468"/>
      <c r="D103" s="468"/>
      <c r="E103" s="468"/>
      <c r="F103" s="469"/>
      <c r="G103" s="718" t="s">
        <v>61</v>
      </c>
      <c r="H103" s="718"/>
      <c r="I103" s="718"/>
      <c r="J103" s="718"/>
      <c r="K103" s="718"/>
      <c r="L103" s="718"/>
      <c r="M103" s="718"/>
      <c r="N103" s="718"/>
      <c r="O103" s="718"/>
      <c r="P103" s="718"/>
      <c r="Q103" s="718"/>
      <c r="R103" s="718"/>
      <c r="S103" s="718"/>
      <c r="T103" s="718"/>
      <c r="U103" s="718"/>
      <c r="V103" s="718"/>
      <c r="W103" s="718"/>
      <c r="X103" s="719"/>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72"/>
      <c r="AU103" s="355" t="s">
        <v>505</v>
      </c>
      <c r="AV103" s="356"/>
      <c r="AW103" s="356"/>
      <c r="AX103" s="357"/>
    </row>
    <row r="104" spans="1:60" ht="23.25" hidden="1" customHeight="1">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73"/>
      <c r="AV105" s="874"/>
      <c r="AW105" s="874"/>
      <c r="AX105" s="875"/>
    </row>
    <row r="106" spans="1:60" ht="31.5" hidden="1" customHeight="1">
      <c r="A106" s="467" t="s">
        <v>503</v>
      </c>
      <c r="B106" s="468"/>
      <c r="C106" s="468"/>
      <c r="D106" s="468"/>
      <c r="E106" s="468"/>
      <c r="F106" s="469"/>
      <c r="G106" s="718" t="s">
        <v>61</v>
      </c>
      <c r="H106" s="718"/>
      <c r="I106" s="718"/>
      <c r="J106" s="718"/>
      <c r="K106" s="718"/>
      <c r="L106" s="718"/>
      <c r="M106" s="718"/>
      <c r="N106" s="718"/>
      <c r="O106" s="718"/>
      <c r="P106" s="718"/>
      <c r="Q106" s="718"/>
      <c r="R106" s="718"/>
      <c r="S106" s="718"/>
      <c r="T106" s="718"/>
      <c r="U106" s="718"/>
      <c r="V106" s="718"/>
      <c r="W106" s="718"/>
      <c r="X106" s="719"/>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72"/>
      <c r="AU106" s="355" t="s">
        <v>505</v>
      </c>
      <c r="AV106" s="356"/>
      <c r="AW106" s="356"/>
      <c r="AX106" s="357"/>
    </row>
    <row r="107" spans="1:60" ht="23.25" hidden="1" customHeight="1">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73"/>
      <c r="AV108" s="874"/>
      <c r="AW108" s="874"/>
      <c r="AX108" s="875"/>
    </row>
    <row r="109" spans="1:60" ht="31.5" hidden="1" customHeight="1">
      <c r="A109" s="467" t="s">
        <v>503</v>
      </c>
      <c r="B109" s="468"/>
      <c r="C109" s="468"/>
      <c r="D109" s="468"/>
      <c r="E109" s="468"/>
      <c r="F109" s="469"/>
      <c r="G109" s="718" t="s">
        <v>61</v>
      </c>
      <c r="H109" s="718"/>
      <c r="I109" s="718"/>
      <c r="J109" s="718"/>
      <c r="K109" s="718"/>
      <c r="L109" s="718"/>
      <c r="M109" s="718"/>
      <c r="N109" s="718"/>
      <c r="O109" s="718"/>
      <c r="P109" s="718"/>
      <c r="Q109" s="718"/>
      <c r="R109" s="718"/>
      <c r="S109" s="718"/>
      <c r="T109" s="718"/>
      <c r="U109" s="718"/>
      <c r="V109" s="718"/>
      <c r="W109" s="718"/>
      <c r="X109" s="719"/>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72"/>
      <c r="AU109" s="355" t="s">
        <v>505</v>
      </c>
      <c r="AV109" s="356"/>
      <c r="AW109" s="356"/>
      <c r="AX109" s="357"/>
    </row>
    <row r="110" spans="1:60" ht="23.25" hidden="1" customHeight="1">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73"/>
      <c r="AV111" s="874"/>
      <c r="AW111" s="874"/>
      <c r="AX111" s="875"/>
    </row>
    <row r="112" spans="1:60" ht="31.5" hidden="1" customHeight="1">
      <c r="A112" s="467" t="s">
        <v>503</v>
      </c>
      <c r="B112" s="468"/>
      <c r="C112" s="468"/>
      <c r="D112" s="468"/>
      <c r="E112" s="468"/>
      <c r="F112" s="469"/>
      <c r="G112" s="718" t="s">
        <v>61</v>
      </c>
      <c r="H112" s="718"/>
      <c r="I112" s="718"/>
      <c r="J112" s="718"/>
      <c r="K112" s="718"/>
      <c r="L112" s="718"/>
      <c r="M112" s="718"/>
      <c r="N112" s="718"/>
      <c r="O112" s="718"/>
      <c r="P112" s="718"/>
      <c r="Q112" s="718"/>
      <c r="R112" s="718"/>
      <c r="S112" s="718"/>
      <c r="T112" s="718"/>
      <c r="U112" s="718"/>
      <c r="V112" s="718"/>
      <c r="W112" s="718"/>
      <c r="X112" s="719"/>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1"/>
      <c r="Z115" s="572"/>
      <c r="AA115" s="573"/>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c r="A116" s="271"/>
      <c r="B116" s="272"/>
      <c r="C116" s="272"/>
      <c r="D116" s="272"/>
      <c r="E116" s="272"/>
      <c r="F116" s="273"/>
      <c r="G116" s="301" t="s">
        <v>604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605</v>
      </c>
      <c r="AC116" s="280"/>
      <c r="AD116" s="281"/>
      <c r="AE116" s="325">
        <f>3707008/AE101</f>
        <v>75653.224489795917</v>
      </c>
      <c r="AF116" s="325"/>
      <c r="AG116" s="325"/>
      <c r="AH116" s="325"/>
      <c r="AI116" s="325">
        <f>3028219/AI101</f>
        <v>61800.387755102041</v>
      </c>
      <c r="AJ116" s="325"/>
      <c r="AK116" s="325"/>
      <c r="AL116" s="325"/>
      <c r="AM116" s="325">
        <f>2699383/AM101</f>
        <v>67484.574999999997</v>
      </c>
      <c r="AN116" s="325"/>
      <c r="AO116" s="325"/>
      <c r="AP116" s="325"/>
      <c r="AQ116" s="348">
        <f>4185000/AQ102</f>
        <v>95113.636363636368</v>
      </c>
      <c r="AR116" s="349"/>
      <c r="AS116" s="349"/>
      <c r="AT116" s="349"/>
      <c r="AU116" s="349"/>
      <c r="AV116" s="349"/>
      <c r="AW116" s="349"/>
      <c r="AX116" s="365"/>
    </row>
    <row r="117" spans="1:50" ht="46.5" customHeight="1" thickBot="1">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602</v>
      </c>
      <c r="AF117" s="285"/>
      <c r="AG117" s="285"/>
      <c r="AH117" s="285"/>
      <c r="AI117" s="285" t="s">
        <v>607</v>
      </c>
      <c r="AJ117" s="285"/>
      <c r="AK117" s="285"/>
      <c r="AL117" s="285"/>
      <c r="AM117" s="285" t="s">
        <v>610</v>
      </c>
      <c r="AN117" s="285"/>
      <c r="AO117" s="285"/>
      <c r="AP117" s="285"/>
      <c r="AQ117" s="285" t="s">
        <v>603</v>
      </c>
      <c r="AR117" s="285"/>
      <c r="AS117" s="285"/>
      <c r="AT117" s="285"/>
      <c r="AU117" s="285"/>
      <c r="AV117" s="285"/>
      <c r="AW117" s="285"/>
      <c r="AX117" s="286"/>
    </row>
    <row r="118" spans="1:50" ht="23.25" hidden="1" customHeight="1">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1"/>
      <c r="Z118" s="572"/>
      <c r="AA118" s="573"/>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1"/>
      <c r="Z121" s="572"/>
      <c r="AA121" s="573"/>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1"/>
      <c r="Z124" s="572"/>
      <c r="AA124" s="573"/>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c r="A127" s="570"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c r="A130" s="1005" t="s">
        <v>371</v>
      </c>
      <c r="B130" s="1003"/>
      <c r="C130" s="1002" t="s">
        <v>368</v>
      </c>
      <c r="D130" s="1003"/>
      <c r="E130" s="287" t="s">
        <v>401</v>
      </c>
      <c r="F130" s="288"/>
      <c r="G130" s="289" t="s">
        <v>556</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c r="A131" s="1006"/>
      <c r="B131" s="236"/>
      <c r="C131" s="235"/>
      <c r="D131" s="236"/>
      <c r="E131" s="222" t="s">
        <v>400</v>
      </c>
      <c r="F131" s="223"/>
      <c r="G131" s="216" t="s">
        <v>557</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c r="A132" s="1006"/>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c r="A133" s="1006"/>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c r="AV133" s="198"/>
      <c r="AW133" s="132" t="s">
        <v>301</v>
      </c>
      <c r="AX133" s="210"/>
    </row>
    <row r="134" spans="1:50" ht="39.75" customHeight="1">
      <c r="A134" s="1006"/>
      <c r="B134" s="236"/>
      <c r="C134" s="235"/>
      <c r="D134" s="236"/>
      <c r="E134" s="235"/>
      <c r="F134" s="297"/>
      <c r="G134" s="211" t="s">
        <v>550</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550</v>
      </c>
      <c r="AC134" s="188"/>
      <c r="AD134" s="188"/>
      <c r="AE134" s="266" t="s">
        <v>550</v>
      </c>
      <c r="AF134" s="190"/>
      <c r="AG134" s="190"/>
      <c r="AH134" s="190"/>
      <c r="AI134" s="266" t="s">
        <v>550</v>
      </c>
      <c r="AJ134" s="190"/>
      <c r="AK134" s="190"/>
      <c r="AL134" s="190"/>
      <c r="AM134" s="266" t="s">
        <v>550</v>
      </c>
      <c r="AN134" s="190"/>
      <c r="AO134" s="190"/>
      <c r="AP134" s="190"/>
      <c r="AQ134" s="266" t="s">
        <v>550</v>
      </c>
      <c r="AR134" s="190"/>
      <c r="AS134" s="190"/>
      <c r="AT134" s="190"/>
      <c r="AU134" s="266" t="s">
        <v>550</v>
      </c>
      <c r="AV134" s="190"/>
      <c r="AW134" s="190"/>
      <c r="AX134" s="192"/>
    </row>
    <row r="135" spans="1:50" ht="39.75" customHeight="1">
      <c r="A135" s="1006"/>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750" t="s">
        <v>550</v>
      </c>
      <c r="AC135" s="751"/>
      <c r="AD135" s="752"/>
      <c r="AE135" s="266" t="s">
        <v>550</v>
      </c>
      <c r="AF135" s="190"/>
      <c r="AG135" s="190"/>
      <c r="AH135" s="190"/>
      <c r="AI135" s="266" t="s">
        <v>550</v>
      </c>
      <c r="AJ135" s="190"/>
      <c r="AK135" s="190"/>
      <c r="AL135" s="190"/>
      <c r="AM135" s="266" t="s">
        <v>550</v>
      </c>
      <c r="AN135" s="190"/>
      <c r="AO135" s="190"/>
      <c r="AP135" s="190"/>
      <c r="AQ135" s="266" t="s">
        <v>550</v>
      </c>
      <c r="AR135" s="190"/>
      <c r="AS135" s="190"/>
      <c r="AT135" s="190"/>
      <c r="AU135" s="266" t="s">
        <v>550</v>
      </c>
      <c r="AV135" s="190"/>
      <c r="AW135" s="190"/>
      <c r="AX135" s="192"/>
    </row>
    <row r="136" spans="1:50" ht="18.75" hidden="1" customHeight="1">
      <c r="A136" s="1006"/>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c r="A137" s="1006"/>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c r="A138" s="1006"/>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c r="A139" s="1006"/>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c r="A140" s="1006"/>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c r="A141" s="1006"/>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c r="A142" s="1006"/>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c r="A143" s="1006"/>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c r="A144" s="1006"/>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c r="A145" s="1006"/>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c r="A146" s="1006"/>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c r="A147" s="1006"/>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c r="A148" s="1006"/>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c r="A149" s="1006"/>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c r="A150" s="1006"/>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c r="A151" s="1006"/>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c r="A152" s="1006"/>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4"/>
    </row>
    <row r="153" spans="1:50" ht="22.5" hidden="1" customHeight="1">
      <c r="A153" s="1006"/>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c r="A154" s="1006"/>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8"/>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c r="A155" s="1006"/>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9"/>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c r="A156" s="1006"/>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9"/>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c r="A157" s="1006"/>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9"/>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c r="A158" s="1006"/>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10"/>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c r="A159" s="1006"/>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c r="A160" s="1006"/>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c r="A161" s="1006"/>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8"/>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c r="A162" s="1006"/>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9"/>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c r="A163" s="1006"/>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9"/>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c r="A164" s="1006"/>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9"/>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c r="A165" s="1006"/>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10"/>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c r="A166" s="1006"/>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c r="A167" s="1006"/>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c r="A168" s="1006"/>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8"/>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c r="A169" s="1006"/>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9"/>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c r="A170" s="1006"/>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9"/>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c r="A171" s="1006"/>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9"/>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c r="A172" s="1006"/>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10"/>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c r="A173" s="1006"/>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c r="A174" s="1006"/>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c r="A175" s="1006"/>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8"/>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c r="A176" s="1006"/>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9"/>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c r="A177" s="1006"/>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9"/>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c r="A178" s="1006"/>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9"/>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c r="A179" s="1006"/>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10"/>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c r="A180" s="1006"/>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c r="A181" s="1006"/>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c r="A182" s="1006"/>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8"/>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c r="A183" s="1006"/>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9"/>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c r="A184" s="1006"/>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9"/>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c r="A185" s="1006"/>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9"/>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c r="A186" s="1006"/>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10"/>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c r="A187" s="1006"/>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c r="A188" s="1006"/>
      <c r="B188" s="236"/>
      <c r="C188" s="235"/>
      <c r="D188" s="236"/>
      <c r="E188" s="120" t="s">
        <v>558</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c r="A189" s="1006"/>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c r="A190" s="1006"/>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c r="A191" s="1006"/>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c r="A192" s="1006"/>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c r="A193" s="1006"/>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c r="A194" s="1006"/>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c r="A195" s="1006"/>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c r="A196" s="1006"/>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c r="A197" s="1006"/>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c r="A198" s="1006"/>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c r="A199" s="1006"/>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c r="A200" s="1006"/>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c r="A201" s="1006"/>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c r="A202" s="1006"/>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c r="A203" s="1006"/>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c r="A204" s="1006"/>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c r="A205" s="1006"/>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c r="A206" s="1006"/>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c r="A207" s="1006"/>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c r="A208" s="1006"/>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c r="A209" s="1006"/>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c r="A210" s="1006"/>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c r="A211" s="1006"/>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c r="A212" s="1006"/>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4"/>
    </row>
    <row r="213" spans="1:50" ht="22.5" hidden="1" customHeight="1">
      <c r="A213" s="1006"/>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c r="A214" s="1006"/>
      <c r="B214" s="236"/>
      <c r="C214" s="235"/>
      <c r="D214" s="236"/>
      <c r="E214" s="235"/>
      <c r="F214" s="297"/>
      <c r="G214" s="211"/>
      <c r="H214" s="121"/>
      <c r="I214" s="121"/>
      <c r="J214" s="121"/>
      <c r="K214" s="121"/>
      <c r="L214" s="121"/>
      <c r="M214" s="121"/>
      <c r="N214" s="121"/>
      <c r="O214" s="121"/>
      <c r="P214" s="212"/>
      <c r="Q214" s="993"/>
      <c r="R214" s="994"/>
      <c r="S214" s="994"/>
      <c r="T214" s="994"/>
      <c r="U214" s="994"/>
      <c r="V214" s="994"/>
      <c r="W214" s="994"/>
      <c r="X214" s="994"/>
      <c r="Y214" s="994"/>
      <c r="Z214" s="994"/>
      <c r="AA214" s="995"/>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c r="A215" s="1006"/>
      <c r="B215" s="236"/>
      <c r="C215" s="235"/>
      <c r="D215" s="236"/>
      <c r="E215" s="235"/>
      <c r="F215" s="297"/>
      <c r="G215" s="213"/>
      <c r="H215" s="214"/>
      <c r="I215" s="214"/>
      <c r="J215" s="214"/>
      <c r="K215" s="214"/>
      <c r="L215" s="214"/>
      <c r="M215" s="214"/>
      <c r="N215" s="214"/>
      <c r="O215" s="214"/>
      <c r="P215" s="215"/>
      <c r="Q215" s="996"/>
      <c r="R215" s="997"/>
      <c r="S215" s="997"/>
      <c r="T215" s="997"/>
      <c r="U215" s="997"/>
      <c r="V215" s="997"/>
      <c r="W215" s="997"/>
      <c r="X215" s="997"/>
      <c r="Y215" s="997"/>
      <c r="Z215" s="997"/>
      <c r="AA215" s="998"/>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c r="A216" s="1006"/>
      <c r="B216" s="236"/>
      <c r="C216" s="235"/>
      <c r="D216" s="236"/>
      <c r="E216" s="235"/>
      <c r="F216" s="297"/>
      <c r="G216" s="213"/>
      <c r="H216" s="214"/>
      <c r="I216" s="214"/>
      <c r="J216" s="214"/>
      <c r="K216" s="214"/>
      <c r="L216" s="214"/>
      <c r="M216" s="214"/>
      <c r="N216" s="214"/>
      <c r="O216" s="214"/>
      <c r="P216" s="215"/>
      <c r="Q216" s="996"/>
      <c r="R216" s="997"/>
      <c r="S216" s="997"/>
      <c r="T216" s="997"/>
      <c r="U216" s="997"/>
      <c r="V216" s="997"/>
      <c r="W216" s="997"/>
      <c r="X216" s="997"/>
      <c r="Y216" s="997"/>
      <c r="Z216" s="997"/>
      <c r="AA216" s="998"/>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c r="A217" s="1006"/>
      <c r="B217" s="236"/>
      <c r="C217" s="235"/>
      <c r="D217" s="236"/>
      <c r="E217" s="235"/>
      <c r="F217" s="297"/>
      <c r="G217" s="213"/>
      <c r="H217" s="214"/>
      <c r="I217" s="214"/>
      <c r="J217" s="214"/>
      <c r="K217" s="214"/>
      <c r="L217" s="214"/>
      <c r="M217" s="214"/>
      <c r="N217" s="214"/>
      <c r="O217" s="214"/>
      <c r="P217" s="215"/>
      <c r="Q217" s="996"/>
      <c r="R217" s="997"/>
      <c r="S217" s="997"/>
      <c r="T217" s="997"/>
      <c r="U217" s="997"/>
      <c r="V217" s="997"/>
      <c r="W217" s="997"/>
      <c r="X217" s="997"/>
      <c r="Y217" s="997"/>
      <c r="Z217" s="997"/>
      <c r="AA217" s="998"/>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c r="A218" s="1006"/>
      <c r="B218" s="236"/>
      <c r="C218" s="235"/>
      <c r="D218" s="236"/>
      <c r="E218" s="235"/>
      <c r="F218" s="297"/>
      <c r="G218" s="216"/>
      <c r="H218" s="124"/>
      <c r="I218" s="124"/>
      <c r="J218" s="124"/>
      <c r="K218" s="124"/>
      <c r="L218" s="124"/>
      <c r="M218" s="124"/>
      <c r="N218" s="124"/>
      <c r="O218" s="124"/>
      <c r="P218" s="217"/>
      <c r="Q218" s="999"/>
      <c r="R218" s="1000"/>
      <c r="S218" s="1000"/>
      <c r="T218" s="1000"/>
      <c r="U218" s="1000"/>
      <c r="V218" s="1000"/>
      <c r="W218" s="1000"/>
      <c r="X218" s="1000"/>
      <c r="Y218" s="1000"/>
      <c r="Z218" s="1000"/>
      <c r="AA218" s="1001"/>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c r="A219" s="1006"/>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c r="A220" s="1006"/>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c r="A221" s="1006"/>
      <c r="B221" s="236"/>
      <c r="C221" s="235"/>
      <c r="D221" s="236"/>
      <c r="E221" s="235"/>
      <c r="F221" s="297"/>
      <c r="G221" s="211"/>
      <c r="H221" s="121"/>
      <c r="I221" s="121"/>
      <c r="J221" s="121"/>
      <c r="K221" s="121"/>
      <c r="L221" s="121"/>
      <c r="M221" s="121"/>
      <c r="N221" s="121"/>
      <c r="O221" s="121"/>
      <c r="P221" s="212"/>
      <c r="Q221" s="993"/>
      <c r="R221" s="994"/>
      <c r="S221" s="994"/>
      <c r="T221" s="994"/>
      <c r="U221" s="994"/>
      <c r="V221" s="994"/>
      <c r="W221" s="994"/>
      <c r="X221" s="994"/>
      <c r="Y221" s="994"/>
      <c r="Z221" s="994"/>
      <c r="AA221" s="995"/>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c r="A222" s="1006"/>
      <c r="B222" s="236"/>
      <c r="C222" s="235"/>
      <c r="D222" s="236"/>
      <c r="E222" s="235"/>
      <c r="F222" s="297"/>
      <c r="G222" s="213"/>
      <c r="H222" s="214"/>
      <c r="I222" s="214"/>
      <c r="J222" s="214"/>
      <c r="K222" s="214"/>
      <c r="L222" s="214"/>
      <c r="M222" s="214"/>
      <c r="N222" s="214"/>
      <c r="O222" s="214"/>
      <c r="P222" s="215"/>
      <c r="Q222" s="996"/>
      <c r="R222" s="997"/>
      <c r="S222" s="997"/>
      <c r="T222" s="997"/>
      <c r="U222" s="997"/>
      <c r="V222" s="997"/>
      <c r="W222" s="997"/>
      <c r="X222" s="997"/>
      <c r="Y222" s="997"/>
      <c r="Z222" s="997"/>
      <c r="AA222" s="998"/>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c r="A223" s="1006"/>
      <c r="B223" s="236"/>
      <c r="C223" s="235"/>
      <c r="D223" s="236"/>
      <c r="E223" s="235"/>
      <c r="F223" s="297"/>
      <c r="G223" s="213"/>
      <c r="H223" s="214"/>
      <c r="I223" s="214"/>
      <c r="J223" s="214"/>
      <c r="K223" s="214"/>
      <c r="L223" s="214"/>
      <c r="M223" s="214"/>
      <c r="N223" s="214"/>
      <c r="O223" s="214"/>
      <c r="P223" s="215"/>
      <c r="Q223" s="996"/>
      <c r="R223" s="997"/>
      <c r="S223" s="997"/>
      <c r="T223" s="997"/>
      <c r="U223" s="997"/>
      <c r="V223" s="997"/>
      <c r="W223" s="997"/>
      <c r="X223" s="997"/>
      <c r="Y223" s="997"/>
      <c r="Z223" s="997"/>
      <c r="AA223" s="998"/>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c r="A224" s="1006"/>
      <c r="B224" s="236"/>
      <c r="C224" s="235"/>
      <c r="D224" s="236"/>
      <c r="E224" s="235"/>
      <c r="F224" s="297"/>
      <c r="G224" s="213"/>
      <c r="H224" s="214"/>
      <c r="I224" s="214"/>
      <c r="J224" s="214"/>
      <c r="K224" s="214"/>
      <c r="L224" s="214"/>
      <c r="M224" s="214"/>
      <c r="N224" s="214"/>
      <c r="O224" s="214"/>
      <c r="P224" s="215"/>
      <c r="Q224" s="996"/>
      <c r="R224" s="997"/>
      <c r="S224" s="997"/>
      <c r="T224" s="997"/>
      <c r="U224" s="997"/>
      <c r="V224" s="997"/>
      <c r="W224" s="997"/>
      <c r="X224" s="997"/>
      <c r="Y224" s="997"/>
      <c r="Z224" s="997"/>
      <c r="AA224" s="998"/>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c r="A225" s="1006"/>
      <c r="B225" s="236"/>
      <c r="C225" s="235"/>
      <c r="D225" s="236"/>
      <c r="E225" s="235"/>
      <c r="F225" s="297"/>
      <c r="G225" s="216"/>
      <c r="H225" s="124"/>
      <c r="I225" s="124"/>
      <c r="J225" s="124"/>
      <c r="K225" s="124"/>
      <c r="L225" s="124"/>
      <c r="M225" s="124"/>
      <c r="N225" s="124"/>
      <c r="O225" s="124"/>
      <c r="P225" s="217"/>
      <c r="Q225" s="999"/>
      <c r="R225" s="1000"/>
      <c r="S225" s="1000"/>
      <c r="T225" s="1000"/>
      <c r="U225" s="1000"/>
      <c r="V225" s="1000"/>
      <c r="W225" s="1000"/>
      <c r="X225" s="1000"/>
      <c r="Y225" s="1000"/>
      <c r="Z225" s="1000"/>
      <c r="AA225" s="1001"/>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c r="A226" s="1006"/>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c r="A227" s="1006"/>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c r="A228" s="1006"/>
      <c r="B228" s="236"/>
      <c r="C228" s="235"/>
      <c r="D228" s="236"/>
      <c r="E228" s="235"/>
      <c r="F228" s="297"/>
      <c r="G228" s="211"/>
      <c r="H228" s="121"/>
      <c r="I228" s="121"/>
      <c r="J228" s="121"/>
      <c r="K228" s="121"/>
      <c r="L228" s="121"/>
      <c r="M228" s="121"/>
      <c r="N228" s="121"/>
      <c r="O228" s="121"/>
      <c r="P228" s="212"/>
      <c r="Q228" s="993"/>
      <c r="R228" s="994"/>
      <c r="S228" s="994"/>
      <c r="T228" s="994"/>
      <c r="U228" s="994"/>
      <c r="V228" s="994"/>
      <c r="W228" s="994"/>
      <c r="X228" s="994"/>
      <c r="Y228" s="994"/>
      <c r="Z228" s="994"/>
      <c r="AA228" s="995"/>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c r="A229" s="1006"/>
      <c r="B229" s="236"/>
      <c r="C229" s="235"/>
      <c r="D229" s="236"/>
      <c r="E229" s="235"/>
      <c r="F229" s="297"/>
      <c r="G229" s="213"/>
      <c r="H229" s="214"/>
      <c r="I229" s="214"/>
      <c r="J229" s="214"/>
      <c r="K229" s="214"/>
      <c r="L229" s="214"/>
      <c r="M229" s="214"/>
      <c r="N229" s="214"/>
      <c r="O229" s="214"/>
      <c r="P229" s="215"/>
      <c r="Q229" s="996"/>
      <c r="R229" s="997"/>
      <c r="S229" s="997"/>
      <c r="T229" s="997"/>
      <c r="U229" s="997"/>
      <c r="V229" s="997"/>
      <c r="W229" s="997"/>
      <c r="X229" s="997"/>
      <c r="Y229" s="997"/>
      <c r="Z229" s="997"/>
      <c r="AA229" s="998"/>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c r="A230" s="1006"/>
      <c r="B230" s="236"/>
      <c r="C230" s="235"/>
      <c r="D230" s="236"/>
      <c r="E230" s="235"/>
      <c r="F230" s="297"/>
      <c r="G230" s="213"/>
      <c r="H230" s="214"/>
      <c r="I230" s="214"/>
      <c r="J230" s="214"/>
      <c r="K230" s="214"/>
      <c r="L230" s="214"/>
      <c r="M230" s="214"/>
      <c r="N230" s="214"/>
      <c r="O230" s="214"/>
      <c r="P230" s="215"/>
      <c r="Q230" s="996"/>
      <c r="R230" s="997"/>
      <c r="S230" s="997"/>
      <c r="T230" s="997"/>
      <c r="U230" s="997"/>
      <c r="V230" s="997"/>
      <c r="W230" s="997"/>
      <c r="X230" s="997"/>
      <c r="Y230" s="997"/>
      <c r="Z230" s="997"/>
      <c r="AA230" s="998"/>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c r="A231" s="1006"/>
      <c r="B231" s="236"/>
      <c r="C231" s="235"/>
      <c r="D231" s="236"/>
      <c r="E231" s="235"/>
      <c r="F231" s="297"/>
      <c r="G231" s="213"/>
      <c r="H231" s="214"/>
      <c r="I231" s="214"/>
      <c r="J231" s="214"/>
      <c r="K231" s="214"/>
      <c r="L231" s="214"/>
      <c r="M231" s="214"/>
      <c r="N231" s="214"/>
      <c r="O231" s="214"/>
      <c r="P231" s="215"/>
      <c r="Q231" s="996"/>
      <c r="R231" s="997"/>
      <c r="S231" s="997"/>
      <c r="T231" s="997"/>
      <c r="U231" s="997"/>
      <c r="V231" s="997"/>
      <c r="W231" s="997"/>
      <c r="X231" s="997"/>
      <c r="Y231" s="997"/>
      <c r="Z231" s="997"/>
      <c r="AA231" s="998"/>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c r="A232" s="1006"/>
      <c r="B232" s="236"/>
      <c r="C232" s="235"/>
      <c r="D232" s="236"/>
      <c r="E232" s="235"/>
      <c r="F232" s="297"/>
      <c r="G232" s="216"/>
      <c r="H232" s="124"/>
      <c r="I232" s="124"/>
      <c r="J232" s="124"/>
      <c r="K232" s="124"/>
      <c r="L232" s="124"/>
      <c r="M232" s="124"/>
      <c r="N232" s="124"/>
      <c r="O232" s="124"/>
      <c r="P232" s="217"/>
      <c r="Q232" s="999"/>
      <c r="R232" s="1000"/>
      <c r="S232" s="1000"/>
      <c r="T232" s="1000"/>
      <c r="U232" s="1000"/>
      <c r="V232" s="1000"/>
      <c r="W232" s="1000"/>
      <c r="X232" s="1000"/>
      <c r="Y232" s="1000"/>
      <c r="Z232" s="1000"/>
      <c r="AA232" s="1001"/>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c r="A233" s="1006"/>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c r="A234" s="1006"/>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c r="A235" s="1006"/>
      <c r="B235" s="236"/>
      <c r="C235" s="235"/>
      <c r="D235" s="236"/>
      <c r="E235" s="235"/>
      <c r="F235" s="297"/>
      <c r="G235" s="211"/>
      <c r="H235" s="121"/>
      <c r="I235" s="121"/>
      <c r="J235" s="121"/>
      <c r="K235" s="121"/>
      <c r="L235" s="121"/>
      <c r="M235" s="121"/>
      <c r="N235" s="121"/>
      <c r="O235" s="121"/>
      <c r="P235" s="212"/>
      <c r="Q235" s="993"/>
      <c r="R235" s="994"/>
      <c r="S235" s="994"/>
      <c r="T235" s="994"/>
      <c r="U235" s="994"/>
      <c r="V235" s="994"/>
      <c r="W235" s="994"/>
      <c r="X235" s="994"/>
      <c r="Y235" s="994"/>
      <c r="Z235" s="994"/>
      <c r="AA235" s="995"/>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c r="A236" s="1006"/>
      <c r="B236" s="236"/>
      <c r="C236" s="235"/>
      <c r="D236" s="236"/>
      <c r="E236" s="235"/>
      <c r="F236" s="297"/>
      <c r="G236" s="213"/>
      <c r="H236" s="214"/>
      <c r="I236" s="214"/>
      <c r="J236" s="214"/>
      <c r="K236" s="214"/>
      <c r="L236" s="214"/>
      <c r="M236" s="214"/>
      <c r="N236" s="214"/>
      <c r="O236" s="214"/>
      <c r="P236" s="215"/>
      <c r="Q236" s="996"/>
      <c r="R236" s="997"/>
      <c r="S236" s="997"/>
      <c r="T236" s="997"/>
      <c r="U236" s="997"/>
      <c r="V236" s="997"/>
      <c r="W236" s="997"/>
      <c r="X236" s="997"/>
      <c r="Y236" s="997"/>
      <c r="Z236" s="997"/>
      <c r="AA236" s="998"/>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c r="A237" s="1006"/>
      <c r="B237" s="236"/>
      <c r="C237" s="235"/>
      <c r="D237" s="236"/>
      <c r="E237" s="235"/>
      <c r="F237" s="297"/>
      <c r="G237" s="213"/>
      <c r="H237" s="214"/>
      <c r="I237" s="214"/>
      <c r="J237" s="214"/>
      <c r="K237" s="214"/>
      <c r="L237" s="214"/>
      <c r="M237" s="214"/>
      <c r="N237" s="214"/>
      <c r="O237" s="214"/>
      <c r="P237" s="215"/>
      <c r="Q237" s="996"/>
      <c r="R237" s="997"/>
      <c r="S237" s="997"/>
      <c r="T237" s="997"/>
      <c r="U237" s="997"/>
      <c r="V237" s="997"/>
      <c r="W237" s="997"/>
      <c r="X237" s="997"/>
      <c r="Y237" s="997"/>
      <c r="Z237" s="997"/>
      <c r="AA237" s="998"/>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c r="A238" s="1006"/>
      <c r="B238" s="236"/>
      <c r="C238" s="235"/>
      <c r="D238" s="236"/>
      <c r="E238" s="235"/>
      <c r="F238" s="297"/>
      <c r="G238" s="213"/>
      <c r="H238" s="214"/>
      <c r="I238" s="214"/>
      <c r="J238" s="214"/>
      <c r="K238" s="214"/>
      <c r="L238" s="214"/>
      <c r="M238" s="214"/>
      <c r="N238" s="214"/>
      <c r="O238" s="214"/>
      <c r="P238" s="215"/>
      <c r="Q238" s="996"/>
      <c r="R238" s="997"/>
      <c r="S238" s="997"/>
      <c r="T238" s="997"/>
      <c r="U238" s="997"/>
      <c r="V238" s="997"/>
      <c r="W238" s="997"/>
      <c r="X238" s="997"/>
      <c r="Y238" s="997"/>
      <c r="Z238" s="997"/>
      <c r="AA238" s="998"/>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c r="A239" s="1006"/>
      <c r="B239" s="236"/>
      <c r="C239" s="235"/>
      <c r="D239" s="236"/>
      <c r="E239" s="235"/>
      <c r="F239" s="297"/>
      <c r="G239" s="216"/>
      <c r="H239" s="124"/>
      <c r="I239" s="124"/>
      <c r="J239" s="124"/>
      <c r="K239" s="124"/>
      <c r="L239" s="124"/>
      <c r="M239" s="124"/>
      <c r="N239" s="124"/>
      <c r="O239" s="124"/>
      <c r="P239" s="217"/>
      <c r="Q239" s="999"/>
      <c r="R239" s="1000"/>
      <c r="S239" s="1000"/>
      <c r="T239" s="1000"/>
      <c r="U239" s="1000"/>
      <c r="V239" s="1000"/>
      <c r="W239" s="1000"/>
      <c r="X239" s="1000"/>
      <c r="Y239" s="1000"/>
      <c r="Z239" s="1000"/>
      <c r="AA239" s="1001"/>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c r="A240" s="1006"/>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c r="A241" s="1006"/>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c r="A242" s="1006"/>
      <c r="B242" s="236"/>
      <c r="C242" s="235"/>
      <c r="D242" s="236"/>
      <c r="E242" s="235"/>
      <c r="F242" s="297"/>
      <c r="G242" s="211"/>
      <c r="H242" s="121"/>
      <c r="I242" s="121"/>
      <c r="J242" s="121"/>
      <c r="K242" s="121"/>
      <c r="L242" s="121"/>
      <c r="M242" s="121"/>
      <c r="N242" s="121"/>
      <c r="O242" s="121"/>
      <c r="P242" s="212"/>
      <c r="Q242" s="993"/>
      <c r="R242" s="994"/>
      <c r="S242" s="994"/>
      <c r="T242" s="994"/>
      <c r="U242" s="994"/>
      <c r="V242" s="994"/>
      <c r="W242" s="994"/>
      <c r="X242" s="994"/>
      <c r="Y242" s="994"/>
      <c r="Z242" s="994"/>
      <c r="AA242" s="995"/>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c r="A243" s="1006"/>
      <c r="B243" s="236"/>
      <c r="C243" s="235"/>
      <c r="D243" s="236"/>
      <c r="E243" s="235"/>
      <c r="F243" s="297"/>
      <c r="G243" s="213"/>
      <c r="H243" s="214"/>
      <c r="I243" s="214"/>
      <c r="J243" s="214"/>
      <c r="K243" s="214"/>
      <c r="L243" s="214"/>
      <c r="M243" s="214"/>
      <c r="N243" s="214"/>
      <c r="O243" s="214"/>
      <c r="P243" s="215"/>
      <c r="Q243" s="996"/>
      <c r="R243" s="997"/>
      <c r="S243" s="997"/>
      <c r="T243" s="997"/>
      <c r="U243" s="997"/>
      <c r="V243" s="997"/>
      <c r="W243" s="997"/>
      <c r="X243" s="997"/>
      <c r="Y243" s="997"/>
      <c r="Z243" s="997"/>
      <c r="AA243" s="998"/>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c r="A244" s="1006"/>
      <c r="B244" s="236"/>
      <c r="C244" s="235"/>
      <c r="D244" s="236"/>
      <c r="E244" s="235"/>
      <c r="F244" s="297"/>
      <c r="G244" s="213"/>
      <c r="H244" s="214"/>
      <c r="I244" s="214"/>
      <c r="J244" s="214"/>
      <c r="K244" s="214"/>
      <c r="L244" s="214"/>
      <c r="M244" s="214"/>
      <c r="N244" s="214"/>
      <c r="O244" s="214"/>
      <c r="P244" s="215"/>
      <c r="Q244" s="996"/>
      <c r="R244" s="997"/>
      <c r="S244" s="997"/>
      <c r="T244" s="997"/>
      <c r="U244" s="997"/>
      <c r="V244" s="997"/>
      <c r="W244" s="997"/>
      <c r="X244" s="997"/>
      <c r="Y244" s="997"/>
      <c r="Z244" s="997"/>
      <c r="AA244" s="998"/>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c r="A245" s="1006"/>
      <c r="B245" s="236"/>
      <c r="C245" s="235"/>
      <c r="D245" s="236"/>
      <c r="E245" s="235"/>
      <c r="F245" s="297"/>
      <c r="G245" s="213"/>
      <c r="H245" s="214"/>
      <c r="I245" s="214"/>
      <c r="J245" s="214"/>
      <c r="K245" s="214"/>
      <c r="L245" s="214"/>
      <c r="M245" s="214"/>
      <c r="N245" s="214"/>
      <c r="O245" s="214"/>
      <c r="P245" s="215"/>
      <c r="Q245" s="996"/>
      <c r="R245" s="997"/>
      <c r="S245" s="997"/>
      <c r="T245" s="997"/>
      <c r="U245" s="997"/>
      <c r="V245" s="997"/>
      <c r="W245" s="997"/>
      <c r="X245" s="997"/>
      <c r="Y245" s="997"/>
      <c r="Z245" s="997"/>
      <c r="AA245" s="998"/>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c r="A246" s="1006"/>
      <c r="B246" s="236"/>
      <c r="C246" s="235"/>
      <c r="D246" s="236"/>
      <c r="E246" s="298"/>
      <c r="F246" s="299"/>
      <c r="G246" s="216"/>
      <c r="H246" s="124"/>
      <c r="I246" s="124"/>
      <c r="J246" s="124"/>
      <c r="K246" s="124"/>
      <c r="L246" s="124"/>
      <c r="M246" s="124"/>
      <c r="N246" s="124"/>
      <c r="O246" s="124"/>
      <c r="P246" s="217"/>
      <c r="Q246" s="999"/>
      <c r="R246" s="1000"/>
      <c r="S246" s="1000"/>
      <c r="T246" s="1000"/>
      <c r="U246" s="1000"/>
      <c r="V246" s="1000"/>
      <c r="W246" s="1000"/>
      <c r="X246" s="1000"/>
      <c r="Y246" s="1000"/>
      <c r="Z246" s="1000"/>
      <c r="AA246" s="1001"/>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c r="A247" s="1006"/>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c r="A248" s="1006"/>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c r="A249" s="1006"/>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c r="A250" s="1006"/>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c r="A251" s="1006"/>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c r="A252" s="1006"/>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c r="A253" s="1006"/>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c r="A254" s="1006"/>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c r="A255" s="1006"/>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c r="A256" s="1006"/>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c r="A257" s="1006"/>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c r="A258" s="1006"/>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c r="A259" s="1006"/>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c r="A260" s="1006"/>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c r="A261" s="1006"/>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c r="A262" s="1006"/>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c r="A263" s="1006"/>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c r="A264" s="1006"/>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c r="A265" s="1006"/>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c r="A266" s="1006"/>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c r="A267" s="1006"/>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c r="A268" s="1006"/>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c r="A269" s="1006"/>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c r="A270" s="1006"/>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c r="A271" s="1006"/>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c r="A272" s="1006"/>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4"/>
    </row>
    <row r="273" spans="1:50" ht="22.5" hidden="1" customHeight="1">
      <c r="A273" s="1006"/>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c r="A274" s="1006"/>
      <c r="B274" s="236"/>
      <c r="C274" s="235"/>
      <c r="D274" s="236"/>
      <c r="E274" s="235"/>
      <c r="F274" s="297"/>
      <c r="G274" s="211"/>
      <c r="H274" s="121"/>
      <c r="I274" s="121"/>
      <c r="J274" s="121"/>
      <c r="K274" s="121"/>
      <c r="L274" s="121"/>
      <c r="M274" s="121"/>
      <c r="N274" s="121"/>
      <c r="O274" s="121"/>
      <c r="P274" s="212"/>
      <c r="Q274" s="993"/>
      <c r="R274" s="994"/>
      <c r="S274" s="994"/>
      <c r="T274" s="994"/>
      <c r="U274" s="994"/>
      <c r="V274" s="994"/>
      <c r="W274" s="994"/>
      <c r="X274" s="994"/>
      <c r="Y274" s="994"/>
      <c r="Z274" s="994"/>
      <c r="AA274" s="995"/>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c r="A275" s="1006"/>
      <c r="B275" s="236"/>
      <c r="C275" s="235"/>
      <c r="D275" s="236"/>
      <c r="E275" s="235"/>
      <c r="F275" s="297"/>
      <c r="G275" s="213"/>
      <c r="H275" s="214"/>
      <c r="I275" s="214"/>
      <c r="J275" s="214"/>
      <c r="K275" s="214"/>
      <c r="L275" s="214"/>
      <c r="M275" s="214"/>
      <c r="N275" s="214"/>
      <c r="O275" s="214"/>
      <c r="P275" s="215"/>
      <c r="Q275" s="996"/>
      <c r="R275" s="997"/>
      <c r="S275" s="997"/>
      <c r="T275" s="997"/>
      <c r="U275" s="997"/>
      <c r="V275" s="997"/>
      <c r="W275" s="997"/>
      <c r="X275" s="997"/>
      <c r="Y275" s="997"/>
      <c r="Z275" s="997"/>
      <c r="AA275" s="998"/>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c r="A276" s="1006"/>
      <c r="B276" s="236"/>
      <c r="C276" s="235"/>
      <c r="D276" s="236"/>
      <c r="E276" s="235"/>
      <c r="F276" s="297"/>
      <c r="G276" s="213"/>
      <c r="H276" s="214"/>
      <c r="I276" s="214"/>
      <c r="J276" s="214"/>
      <c r="K276" s="214"/>
      <c r="L276" s="214"/>
      <c r="M276" s="214"/>
      <c r="N276" s="214"/>
      <c r="O276" s="214"/>
      <c r="P276" s="215"/>
      <c r="Q276" s="996"/>
      <c r="R276" s="997"/>
      <c r="S276" s="997"/>
      <c r="T276" s="997"/>
      <c r="U276" s="997"/>
      <c r="V276" s="997"/>
      <c r="W276" s="997"/>
      <c r="X276" s="997"/>
      <c r="Y276" s="997"/>
      <c r="Z276" s="997"/>
      <c r="AA276" s="998"/>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c r="A277" s="1006"/>
      <c r="B277" s="236"/>
      <c r="C277" s="235"/>
      <c r="D277" s="236"/>
      <c r="E277" s="235"/>
      <c r="F277" s="297"/>
      <c r="G277" s="213"/>
      <c r="H277" s="214"/>
      <c r="I277" s="214"/>
      <c r="J277" s="214"/>
      <c r="K277" s="214"/>
      <c r="L277" s="214"/>
      <c r="M277" s="214"/>
      <c r="N277" s="214"/>
      <c r="O277" s="214"/>
      <c r="P277" s="215"/>
      <c r="Q277" s="996"/>
      <c r="R277" s="997"/>
      <c r="S277" s="997"/>
      <c r="T277" s="997"/>
      <c r="U277" s="997"/>
      <c r="V277" s="997"/>
      <c r="W277" s="997"/>
      <c r="X277" s="997"/>
      <c r="Y277" s="997"/>
      <c r="Z277" s="997"/>
      <c r="AA277" s="998"/>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c r="A278" s="1006"/>
      <c r="B278" s="236"/>
      <c r="C278" s="235"/>
      <c r="D278" s="236"/>
      <c r="E278" s="235"/>
      <c r="F278" s="297"/>
      <c r="G278" s="216"/>
      <c r="H278" s="124"/>
      <c r="I278" s="124"/>
      <c r="J278" s="124"/>
      <c r="K278" s="124"/>
      <c r="L278" s="124"/>
      <c r="M278" s="124"/>
      <c r="N278" s="124"/>
      <c r="O278" s="124"/>
      <c r="P278" s="217"/>
      <c r="Q278" s="999"/>
      <c r="R278" s="1000"/>
      <c r="S278" s="1000"/>
      <c r="T278" s="1000"/>
      <c r="U278" s="1000"/>
      <c r="V278" s="1000"/>
      <c r="W278" s="1000"/>
      <c r="X278" s="1000"/>
      <c r="Y278" s="1000"/>
      <c r="Z278" s="1000"/>
      <c r="AA278" s="1001"/>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c r="A279" s="1006"/>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c r="A280" s="1006"/>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c r="A281" s="1006"/>
      <c r="B281" s="236"/>
      <c r="C281" s="235"/>
      <c r="D281" s="236"/>
      <c r="E281" s="235"/>
      <c r="F281" s="297"/>
      <c r="G281" s="211"/>
      <c r="H281" s="121"/>
      <c r="I281" s="121"/>
      <c r="J281" s="121"/>
      <c r="K281" s="121"/>
      <c r="L281" s="121"/>
      <c r="M281" s="121"/>
      <c r="N281" s="121"/>
      <c r="O281" s="121"/>
      <c r="P281" s="212"/>
      <c r="Q281" s="993"/>
      <c r="R281" s="994"/>
      <c r="S281" s="994"/>
      <c r="T281" s="994"/>
      <c r="U281" s="994"/>
      <c r="V281" s="994"/>
      <c r="W281" s="994"/>
      <c r="X281" s="994"/>
      <c r="Y281" s="994"/>
      <c r="Z281" s="994"/>
      <c r="AA281" s="995"/>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c r="A282" s="1006"/>
      <c r="B282" s="236"/>
      <c r="C282" s="235"/>
      <c r="D282" s="236"/>
      <c r="E282" s="235"/>
      <c r="F282" s="297"/>
      <c r="G282" s="213"/>
      <c r="H282" s="214"/>
      <c r="I282" s="214"/>
      <c r="J282" s="214"/>
      <c r="K282" s="214"/>
      <c r="L282" s="214"/>
      <c r="M282" s="214"/>
      <c r="N282" s="214"/>
      <c r="O282" s="214"/>
      <c r="P282" s="215"/>
      <c r="Q282" s="996"/>
      <c r="R282" s="997"/>
      <c r="S282" s="997"/>
      <c r="T282" s="997"/>
      <c r="U282" s="997"/>
      <c r="V282" s="997"/>
      <c r="W282" s="997"/>
      <c r="X282" s="997"/>
      <c r="Y282" s="997"/>
      <c r="Z282" s="997"/>
      <c r="AA282" s="998"/>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c r="A283" s="1006"/>
      <c r="B283" s="236"/>
      <c r="C283" s="235"/>
      <c r="D283" s="236"/>
      <c r="E283" s="235"/>
      <c r="F283" s="297"/>
      <c r="G283" s="213"/>
      <c r="H283" s="214"/>
      <c r="I283" s="214"/>
      <c r="J283" s="214"/>
      <c r="K283" s="214"/>
      <c r="L283" s="214"/>
      <c r="M283" s="214"/>
      <c r="N283" s="214"/>
      <c r="O283" s="214"/>
      <c r="P283" s="215"/>
      <c r="Q283" s="996"/>
      <c r="R283" s="997"/>
      <c r="S283" s="997"/>
      <c r="T283" s="997"/>
      <c r="U283" s="997"/>
      <c r="V283" s="997"/>
      <c r="W283" s="997"/>
      <c r="X283" s="997"/>
      <c r="Y283" s="997"/>
      <c r="Z283" s="997"/>
      <c r="AA283" s="998"/>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c r="A284" s="1006"/>
      <c r="B284" s="236"/>
      <c r="C284" s="235"/>
      <c r="D284" s="236"/>
      <c r="E284" s="235"/>
      <c r="F284" s="297"/>
      <c r="G284" s="213"/>
      <c r="H284" s="214"/>
      <c r="I284" s="214"/>
      <c r="J284" s="214"/>
      <c r="K284" s="214"/>
      <c r="L284" s="214"/>
      <c r="M284" s="214"/>
      <c r="N284" s="214"/>
      <c r="O284" s="214"/>
      <c r="P284" s="215"/>
      <c r="Q284" s="996"/>
      <c r="R284" s="997"/>
      <c r="S284" s="997"/>
      <c r="T284" s="997"/>
      <c r="U284" s="997"/>
      <c r="V284" s="997"/>
      <c r="W284" s="997"/>
      <c r="X284" s="997"/>
      <c r="Y284" s="997"/>
      <c r="Z284" s="997"/>
      <c r="AA284" s="998"/>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c r="A285" s="1006"/>
      <c r="B285" s="236"/>
      <c r="C285" s="235"/>
      <c r="D285" s="236"/>
      <c r="E285" s="235"/>
      <c r="F285" s="297"/>
      <c r="G285" s="216"/>
      <c r="H285" s="124"/>
      <c r="I285" s="124"/>
      <c r="J285" s="124"/>
      <c r="K285" s="124"/>
      <c r="L285" s="124"/>
      <c r="M285" s="124"/>
      <c r="N285" s="124"/>
      <c r="O285" s="124"/>
      <c r="P285" s="217"/>
      <c r="Q285" s="999"/>
      <c r="R285" s="1000"/>
      <c r="S285" s="1000"/>
      <c r="T285" s="1000"/>
      <c r="U285" s="1000"/>
      <c r="V285" s="1000"/>
      <c r="W285" s="1000"/>
      <c r="X285" s="1000"/>
      <c r="Y285" s="1000"/>
      <c r="Z285" s="1000"/>
      <c r="AA285" s="1001"/>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c r="A286" s="1006"/>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c r="A287" s="1006"/>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c r="A288" s="1006"/>
      <c r="B288" s="236"/>
      <c r="C288" s="235"/>
      <c r="D288" s="236"/>
      <c r="E288" s="235"/>
      <c r="F288" s="297"/>
      <c r="G288" s="211"/>
      <c r="H288" s="121"/>
      <c r="I288" s="121"/>
      <c r="J288" s="121"/>
      <c r="K288" s="121"/>
      <c r="L288" s="121"/>
      <c r="M288" s="121"/>
      <c r="N288" s="121"/>
      <c r="O288" s="121"/>
      <c r="P288" s="212"/>
      <c r="Q288" s="993"/>
      <c r="R288" s="994"/>
      <c r="S288" s="994"/>
      <c r="T288" s="994"/>
      <c r="U288" s="994"/>
      <c r="V288" s="994"/>
      <c r="W288" s="994"/>
      <c r="X288" s="994"/>
      <c r="Y288" s="994"/>
      <c r="Z288" s="994"/>
      <c r="AA288" s="995"/>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c r="A289" s="1006"/>
      <c r="B289" s="236"/>
      <c r="C289" s="235"/>
      <c r="D289" s="236"/>
      <c r="E289" s="235"/>
      <c r="F289" s="297"/>
      <c r="G289" s="213"/>
      <c r="H289" s="214"/>
      <c r="I289" s="214"/>
      <c r="J289" s="214"/>
      <c r="K289" s="214"/>
      <c r="L289" s="214"/>
      <c r="M289" s="214"/>
      <c r="N289" s="214"/>
      <c r="O289" s="214"/>
      <c r="P289" s="215"/>
      <c r="Q289" s="996"/>
      <c r="R289" s="997"/>
      <c r="S289" s="997"/>
      <c r="T289" s="997"/>
      <c r="U289" s="997"/>
      <c r="V289" s="997"/>
      <c r="W289" s="997"/>
      <c r="X289" s="997"/>
      <c r="Y289" s="997"/>
      <c r="Z289" s="997"/>
      <c r="AA289" s="998"/>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c r="A290" s="1006"/>
      <c r="B290" s="236"/>
      <c r="C290" s="235"/>
      <c r="D290" s="236"/>
      <c r="E290" s="235"/>
      <c r="F290" s="297"/>
      <c r="G290" s="213"/>
      <c r="H290" s="214"/>
      <c r="I290" s="214"/>
      <c r="J290" s="214"/>
      <c r="K290" s="214"/>
      <c r="L290" s="214"/>
      <c r="M290" s="214"/>
      <c r="N290" s="214"/>
      <c r="O290" s="214"/>
      <c r="P290" s="215"/>
      <c r="Q290" s="996"/>
      <c r="R290" s="997"/>
      <c r="S290" s="997"/>
      <c r="T290" s="997"/>
      <c r="U290" s="997"/>
      <c r="V290" s="997"/>
      <c r="W290" s="997"/>
      <c r="X290" s="997"/>
      <c r="Y290" s="997"/>
      <c r="Z290" s="997"/>
      <c r="AA290" s="998"/>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c r="A291" s="1006"/>
      <c r="B291" s="236"/>
      <c r="C291" s="235"/>
      <c r="D291" s="236"/>
      <c r="E291" s="235"/>
      <c r="F291" s="297"/>
      <c r="G291" s="213"/>
      <c r="H291" s="214"/>
      <c r="I291" s="214"/>
      <c r="J291" s="214"/>
      <c r="K291" s="214"/>
      <c r="L291" s="214"/>
      <c r="M291" s="214"/>
      <c r="N291" s="214"/>
      <c r="O291" s="214"/>
      <c r="P291" s="215"/>
      <c r="Q291" s="996"/>
      <c r="R291" s="997"/>
      <c r="S291" s="997"/>
      <c r="T291" s="997"/>
      <c r="U291" s="997"/>
      <c r="V291" s="997"/>
      <c r="W291" s="997"/>
      <c r="X291" s="997"/>
      <c r="Y291" s="997"/>
      <c r="Z291" s="997"/>
      <c r="AA291" s="998"/>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c r="A292" s="1006"/>
      <c r="B292" s="236"/>
      <c r="C292" s="235"/>
      <c r="D292" s="236"/>
      <c r="E292" s="235"/>
      <c r="F292" s="297"/>
      <c r="G292" s="216"/>
      <c r="H292" s="124"/>
      <c r="I292" s="124"/>
      <c r="J292" s="124"/>
      <c r="K292" s="124"/>
      <c r="L292" s="124"/>
      <c r="M292" s="124"/>
      <c r="N292" s="124"/>
      <c r="O292" s="124"/>
      <c r="P292" s="217"/>
      <c r="Q292" s="999"/>
      <c r="R292" s="1000"/>
      <c r="S292" s="1000"/>
      <c r="T292" s="1000"/>
      <c r="U292" s="1000"/>
      <c r="V292" s="1000"/>
      <c r="W292" s="1000"/>
      <c r="X292" s="1000"/>
      <c r="Y292" s="1000"/>
      <c r="Z292" s="1000"/>
      <c r="AA292" s="1001"/>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c r="A293" s="1006"/>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c r="A294" s="1006"/>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c r="A295" s="1006"/>
      <c r="B295" s="236"/>
      <c r="C295" s="235"/>
      <c r="D295" s="236"/>
      <c r="E295" s="235"/>
      <c r="F295" s="297"/>
      <c r="G295" s="211"/>
      <c r="H295" s="121"/>
      <c r="I295" s="121"/>
      <c r="J295" s="121"/>
      <c r="K295" s="121"/>
      <c r="L295" s="121"/>
      <c r="M295" s="121"/>
      <c r="N295" s="121"/>
      <c r="O295" s="121"/>
      <c r="P295" s="212"/>
      <c r="Q295" s="993"/>
      <c r="R295" s="994"/>
      <c r="S295" s="994"/>
      <c r="T295" s="994"/>
      <c r="U295" s="994"/>
      <c r="V295" s="994"/>
      <c r="W295" s="994"/>
      <c r="X295" s="994"/>
      <c r="Y295" s="994"/>
      <c r="Z295" s="994"/>
      <c r="AA295" s="995"/>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c r="A296" s="1006"/>
      <c r="B296" s="236"/>
      <c r="C296" s="235"/>
      <c r="D296" s="236"/>
      <c r="E296" s="235"/>
      <c r="F296" s="297"/>
      <c r="G296" s="213"/>
      <c r="H296" s="214"/>
      <c r="I296" s="214"/>
      <c r="J296" s="214"/>
      <c r="K296" s="214"/>
      <c r="L296" s="214"/>
      <c r="M296" s="214"/>
      <c r="N296" s="214"/>
      <c r="O296" s="214"/>
      <c r="P296" s="215"/>
      <c r="Q296" s="996"/>
      <c r="R296" s="997"/>
      <c r="S296" s="997"/>
      <c r="T296" s="997"/>
      <c r="U296" s="997"/>
      <c r="V296" s="997"/>
      <c r="W296" s="997"/>
      <c r="X296" s="997"/>
      <c r="Y296" s="997"/>
      <c r="Z296" s="997"/>
      <c r="AA296" s="998"/>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c r="A297" s="1006"/>
      <c r="B297" s="236"/>
      <c r="C297" s="235"/>
      <c r="D297" s="236"/>
      <c r="E297" s="235"/>
      <c r="F297" s="297"/>
      <c r="G297" s="213"/>
      <c r="H297" s="214"/>
      <c r="I297" s="214"/>
      <c r="J297" s="214"/>
      <c r="K297" s="214"/>
      <c r="L297" s="214"/>
      <c r="M297" s="214"/>
      <c r="N297" s="214"/>
      <c r="O297" s="214"/>
      <c r="P297" s="215"/>
      <c r="Q297" s="996"/>
      <c r="R297" s="997"/>
      <c r="S297" s="997"/>
      <c r="T297" s="997"/>
      <c r="U297" s="997"/>
      <c r="V297" s="997"/>
      <c r="W297" s="997"/>
      <c r="X297" s="997"/>
      <c r="Y297" s="997"/>
      <c r="Z297" s="997"/>
      <c r="AA297" s="998"/>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c r="A298" s="1006"/>
      <c r="B298" s="236"/>
      <c r="C298" s="235"/>
      <c r="D298" s="236"/>
      <c r="E298" s="235"/>
      <c r="F298" s="297"/>
      <c r="G298" s="213"/>
      <c r="H298" s="214"/>
      <c r="I298" s="214"/>
      <c r="J298" s="214"/>
      <c r="K298" s="214"/>
      <c r="L298" s="214"/>
      <c r="M298" s="214"/>
      <c r="N298" s="214"/>
      <c r="O298" s="214"/>
      <c r="P298" s="215"/>
      <c r="Q298" s="996"/>
      <c r="R298" s="997"/>
      <c r="S298" s="997"/>
      <c r="T298" s="997"/>
      <c r="U298" s="997"/>
      <c r="V298" s="997"/>
      <c r="W298" s="997"/>
      <c r="X298" s="997"/>
      <c r="Y298" s="997"/>
      <c r="Z298" s="997"/>
      <c r="AA298" s="998"/>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c r="A299" s="1006"/>
      <c r="B299" s="236"/>
      <c r="C299" s="235"/>
      <c r="D299" s="236"/>
      <c r="E299" s="235"/>
      <c r="F299" s="297"/>
      <c r="G299" s="216"/>
      <c r="H299" s="124"/>
      <c r="I299" s="124"/>
      <c r="J299" s="124"/>
      <c r="K299" s="124"/>
      <c r="L299" s="124"/>
      <c r="M299" s="124"/>
      <c r="N299" s="124"/>
      <c r="O299" s="124"/>
      <c r="P299" s="217"/>
      <c r="Q299" s="999"/>
      <c r="R299" s="1000"/>
      <c r="S299" s="1000"/>
      <c r="T299" s="1000"/>
      <c r="U299" s="1000"/>
      <c r="V299" s="1000"/>
      <c r="W299" s="1000"/>
      <c r="X299" s="1000"/>
      <c r="Y299" s="1000"/>
      <c r="Z299" s="1000"/>
      <c r="AA299" s="1001"/>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c r="A300" s="1006"/>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c r="A301" s="1006"/>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c r="A302" s="1006"/>
      <c r="B302" s="236"/>
      <c r="C302" s="235"/>
      <c r="D302" s="236"/>
      <c r="E302" s="235"/>
      <c r="F302" s="297"/>
      <c r="G302" s="211"/>
      <c r="H302" s="121"/>
      <c r="I302" s="121"/>
      <c r="J302" s="121"/>
      <c r="K302" s="121"/>
      <c r="L302" s="121"/>
      <c r="M302" s="121"/>
      <c r="N302" s="121"/>
      <c r="O302" s="121"/>
      <c r="P302" s="212"/>
      <c r="Q302" s="993"/>
      <c r="R302" s="994"/>
      <c r="S302" s="994"/>
      <c r="T302" s="994"/>
      <c r="U302" s="994"/>
      <c r="V302" s="994"/>
      <c r="W302" s="994"/>
      <c r="X302" s="994"/>
      <c r="Y302" s="994"/>
      <c r="Z302" s="994"/>
      <c r="AA302" s="995"/>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c r="A303" s="1006"/>
      <c r="B303" s="236"/>
      <c r="C303" s="235"/>
      <c r="D303" s="236"/>
      <c r="E303" s="235"/>
      <c r="F303" s="297"/>
      <c r="G303" s="213"/>
      <c r="H303" s="214"/>
      <c r="I303" s="214"/>
      <c r="J303" s="214"/>
      <c r="K303" s="214"/>
      <c r="L303" s="214"/>
      <c r="M303" s="214"/>
      <c r="N303" s="214"/>
      <c r="O303" s="214"/>
      <c r="P303" s="215"/>
      <c r="Q303" s="996"/>
      <c r="R303" s="997"/>
      <c r="S303" s="997"/>
      <c r="T303" s="997"/>
      <c r="U303" s="997"/>
      <c r="V303" s="997"/>
      <c r="W303" s="997"/>
      <c r="X303" s="997"/>
      <c r="Y303" s="997"/>
      <c r="Z303" s="997"/>
      <c r="AA303" s="998"/>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c r="A304" s="1006"/>
      <c r="B304" s="236"/>
      <c r="C304" s="235"/>
      <c r="D304" s="236"/>
      <c r="E304" s="235"/>
      <c r="F304" s="297"/>
      <c r="G304" s="213"/>
      <c r="H304" s="214"/>
      <c r="I304" s="214"/>
      <c r="J304" s="214"/>
      <c r="K304" s="214"/>
      <c r="L304" s="214"/>
      <c r="M304" s="214"/>
      <c r="N304" s="214"/>
      <c r="O304" s="214"/>
      <c r="P304" s="215"/>
      <c r="Q304" s="996"/>
      <c r="R304" s="997"/>
      <c r="S304" s="997"/>
      <c r="T304" s="997"/>
      <c r="U304" s="997"/>
      <c r="V304" s="997"/>
      <c r="W304" s="997"/>
      <c r="X304" s="997"/>
      <c r="Y304" s="997"/>
      <c r="Z304" s="997"/>
      <c r="AA304" s="998"/>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c r="A305" s="1006"/>
      <c r="B305" s="236"/>
      <c r="C305" s="235"/>
      <c r="D305" s="236"/>
      <c r="E305" s="235"/>
      <c r="F305" s="297"/>
      <c r="G305" s="213"/>
      <c r="H305" s="214"/>
      <c r="I305" s="214"/>
      <c r="J305" s="214"/>
      <c r="K305" s="214"/>
      <c r="L305" s="214"/>
      <c r="M305" s="214"/>
      <c r="N305" s="214"/>
      <c r="O305" s="214"/>
      <c r="P305" s="215"/>
      <c r="Q305" s="996"/>
      <c r="R305" s="997"/>
      <c r="S305" s="997"/>
      <c r="T305" s="997"/>
      <c r="U305" s="997"/>
      <c r="V305" s="997"/>
      <c r="W305" s="997"/>
      <c r="X305" s="997"/>
      <c r="Y305" s="997"/>
      <c r="Z305" s="997"/>
      <c r="AA305" s="998"/>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c r="A306" s="1006"/>
      <c r="B306" s="236"/>
      <c r="C306" s="235"/>
      <c r="D306" s="236"/>
      <c r="E306" s="298"/>
      <c r="F306" s="299"/>
      <c r="G306" s="216"/>
      <c r="H306" s="124"/>
      <c r="I306" s="124"/>
      <c r="J306" s="124"/>
      <c r="K306" s="124"/>
      <c r="L306" s="124"/>
      <c r="M306" s="124"/>
      <c r="N306" s="124"/>
      <c r="O306" s="124"/>
      <c r="P306" s="217"/>
      <c r="Q306" s="999"/>
      <c r="R306" s="1000"/>
      <c r="S306" s="1000"/>
      <c r="T306" s="1000"/>
      <c r="U306" s="1000"/>
      <c r="V306" s="1000"/>
      <c r="W306" s="1000"/>
      <c r="X306" s="1000"/>
      <c r="Y306" s="1000"/>
      <c r="Z306" s="1000"/>
      <c r="AA306" s="1001"/>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c r="A307" s="1006"/>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c r="A308" s="1006"/>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c r="A309" s="1006"/>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c r="A310" s="1006"/>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c r="A311" s="1006"/>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c r="A312" s="1006"/>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c r="A313" s="1006"/>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c r="A314" s="1006"/>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c r="A315" s="1006"/>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c r="A316" s="1006"/>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c r="A317" s="1006"/>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c r="A318" s="1006"/>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c r="A319" s="1006"/>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c r="A320" s="1006"/>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c r="A321" s="1006"/>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c r="A322" s="1006"/>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c r="A323" s="1006"/>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c r="A324" s="1006"/>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c r="A325" s="1006"/>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c r="A326" s="1006"/>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c r="A327" s="1006"/>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c r="A328" s="1006"/>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c r="A329" s="1006"/>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c r="A330" s="1006"/>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c r="A331" s="1006"/>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c r="A332" s="1006"/>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4"/>
    </row>
    <row r="333" spans="1:50" ht="22.5" hidden="1" customHeight="1">
      <c r="A333" s="1006"/>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c r="A334" s="1006"/>
      <c r="B334" s="236"/>
      <c r="C334" s="235"/>
      <c r="D334" s="236"/>
      <c r="E334" s="235"/>
      <c r="F334" s="297"/>
      <c r="G334" s="211"/>
      <c r="H334" s="121"/>
      <c r="I334" s="121"/>
      <c r="J334" s="121"/>
      <c r="K334" s="121"/>
      <c r="L334" s="121"/>
      <c r="M334" s="121"/>
      <c r="N334" s="121"/>
      <c r="O334" s="121"/>
      <c r="P334" s="212"/>
      <c r="Q334" s="993"/>
      <c r="R334" s="994"/>
      <c r="S334" s="994"/>
      <c r="T334" s="994"/>
      <c r="U334" s="994"/>
      <c r="V334" s="994"/>
      <c r="W334" s="994"/>
      <c r="X334" s="994"/>
      <c r="Y334" s="994"/>
      <c r="Z334" s="994"/>
      <c r="AA334" s="995"/>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c r="A335" s="1006"/>
      <c r="B335" s="236"/>
      <c r="C335" s="235"/>
      <c r="D335" s="236"/>
      <c r="E335" s="235"/>
      <c r="F335" s="297"/>
      <c r="G335" s="213"/>
      <c r="H335" s="214"/>
      <c r="I335" s="214"/>
      <c r="J335" s="214"/>
      <c r="K335" s="214"/>
      <c r="L335" s="214"/>
      <c r="M335" s="214"/>
      <c r="N335" s="214"/>
      <c r="O335" s="214"/>
      <c r="P335" s="215"/>
      <c r="Q335" s="996"/>
      <c r="R335" s="997"/>
      <c r="S335" s="997"/>
      <c r="T335" s="997"/>
      <c r="U335" s="997"/>
      <c r="V335" s="997"/>
      <c r="W335" s="997"/>
      <c r="X335" s="997"/>
      <c r="Y335" s="997"/>
      <c r="Z335" s="997"/>
      <c r="AA335" s="998"/>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c r="A336" s="1006"/>
      <c r="B336" s="236"/>
      <c r="C336" s="235"/>
      <c r="D336" s="236"/>
      <c r="E336" s="235"/>
      <c r="F336" s="297"/>
      <c r="G336" s="213"/>
      <c r="H336" s="214"/>
      <c r="I336" s="214"/>
      <c r="J336" s="214"/>
      <c r="K336" s="214"/>
      <c r="L336" s="214"/>
      <c r="M336" s="214"/>
      <c r="N336" s="214"/>
      <c r="O336" s="214"/>
      <c r="P336" s="215"/>
      <c r="Q336" s="996"/>
      <c r="R336" s="997"/>
      <c r="S336" s="997"/>
      <c r="T336" s="997"/>
      <c r="U336" s="997"/>
      <c r="V336" s="997"/>
      <c r="W336" s="997"/>
      <c r="X336" s="997"/>
      <c r="Y336" s="997"/>
      <c r="Z336" s="997"/>
      <c r="AA336" s="998"/>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c r="A337" s="1006"/>
      <c r="B337" s="236"/>
      <c r="C337" s="235"/>
      <c r="D337" s="236"/>
      <c r="E337" s="235"/>
      <c r="F337" s="297"/>
      <c r="G337" s="213"/>
      <c r="H337" s="214"/>
      <c r="I337" s="214"/>
      <c r="J337" s="214"/>
      <c r="K337" s="214"/>
      <c r="L337" s="214"/>
      <c r="M337" s="214"/>
      <c r="N337" s="214"/>
      <c r="O337" s="214"/>
      <c r="P337" s="215"/>
      <c r="Q337" s="996"/>
      <c r="R337" s="997"/>
      <c r="S337" s="997"/>
      <c r="T337" s="997"/>
      <c r="U337" s="997"/>
      <c r="V337" s="997"/>
      <c r="W337" s="997"/>
      <c r="X337" s="997"/>
      <c r="Y337" s="997"/>
      <c r="Z337" s="997"/>
      <c r="AA337" s="998"/>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c r="A338" s="1006"/>
      <c r="B338" s="236"/>
      <c r="C338" s="235"/>
      <c r="D338" s="236"/>
      <c r="E338" s="235"/>
      <c r="F338" s="297"/>
      <c r="G338" s="216"/>
      <c r="H338" s="124"/>
      <c r="I338" s="124"/>
      <c r="J338" s="124"/>
      <c r="K338" s="124"/>
      <c r="L338" s="124"/>
      <c r="M338" s="124"/>
      <c r="N338" s="124"/>
      <c r="O338" s="124"/>
      <c r="P338" s="217"/>
      <c r="Q338" s="999"/>
      <c r="R338" s="1000"/>
      <c r="S338" s="1000"/>
      <c r="T338" s="1000"/>
      <c r="U338" s="1000"/>
      <c r="V338" s="1000"/>
      <c r="W338" s="1000"/>
      <c r="X338" s="1000"/>
      <c r="Y338" s="1000"/>
      <c r="Z338" s="1000"/>
      <c r="AA338" s="1001"/>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c r="A339" s="1006"/>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c r="A340" s="1006"/>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c r="A341" s="1006"/>
      <c r="B341" s="236"/>
      <c r="C341" s="235"/>
      <c r="D341" s="236"/>
      <c r="E341" s="235"/>
      <c r="F341" s="297"/>
      <c r="G341" s="211"/>
      <c r="H341" s="121"/>
      <c r="I341" s="121"/>
      <c r="J341" s="121"/>
      <c r="K341" s="121"/>
      <c r="L341" s="121"/>
      <c r="M341" s="121"/>
      <c r="N341" s="121"/>
      <c r="O341" s="121"/>
      <c r="P341" s="212"/>
      <c r="Q341" s="993"/>
      <c r="R341" s="994"/>
      <c r="S341" s="994"/>
      <c r="T341" s="994"/>
      <c r="U341" s="994"/>
      <c r="V341" s="994"/>
      <c r="W341" s="994"/>
      <c r="X341" s="994"/>
      <c r="Y341" s="994"/>
      <c r="Z341" s="994"/>
      <c r="AA341" s="995"/>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c r="A342" s="1006"/>
      <c r="B342" s="236"/>
      <c r="C342" s="235"/>
      <c r="D342" s="236"/>
      <c r="E342" s="235"/>
      <c r="F342" s="297"/>
      <c r="G342" s="213"/>
      <c r="H342" s="214"/>
      <c r="I342" s="214"/>
      <c r="J342" s="214"/>
      <c r="K342" s="214"/>
      <c r="L342" s="214"/>
      <c r="M342" s="214"/>
      <c r="N342" s="214"/>
      <c r="O342" s="214"/>
      <c r="P342" s="215"/>
      <c r="Q342" s="996"/>
      <c r="R342" s="997"/>
      <c r="S342" s="997"/>
      <c r="T342" s="997"/>
      <c r="U342" s="997"/>
      <c r="V342" s="997"/>
      <c r="W342" s="997"/>
      <c r="X342" s="997"/>
      <c r="Y342" s="997"/>
      <c r="Z342" s="997"/>
      <c r="AA342" s="998"/>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c r="A343" s="1006"/>
      <c r="B343" s="236"/>
      <c r="C343" s="235"/>
      <c r="D343" s="236"/>
      <c r="E343" s="235"/>
      <c r="F343" s="297"/>
      <c r="G343" s="213"/>
      <c r="H343" s="214"/>
      <c r="I343" s="214"/>
      <c r="J343" s="214"/>
      <c r="K343" s="214"/>
      <c r="L343" s="214"/>
      <c r="M343" s="214"/>
      <c r="N343" s="214"/>
      <c r="O343" s="214"/>
      <c r="P343" s="215"/>
      <c r="Q343" s="996"/>
      <c r="R343" s="997"/>
      <c r="S343" s="997"/>
      <c r="T343" s="997"/>
      <c r="U343" s="997"/>
      <c r="V343" s="997"/>
      <c r="W343" s="997"/>
      <c r="X343" s="997"/>
      <c r="Y343" s="997"/>
      <c r="Z343" s="997"/>
      <c r="AA343" s="998"/>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c r="A344" s="1006"/>
      <c r="B344" s="236"/>
      <c r="C344" s="235"/>
      <c r="D344" s="236"/>
      <c r="E344" s="235"/>
      <c r="F344" s="297"/>
      <c r="G344" s="213"/>
      <c r="H344" s="214"/>
      <c r="I344" s="214"/>
      <c r="J344" s="214"/>
      <c r="K344" s="214"/>
      <c r="L344" s="214"/>
      <c r="M344" s="214"/>
      <c r="N344" s="214"/>
      <c r="O344" s="214"/>
      <c r="P344" s="215"/>
      <c r="Q344" s="996"/>
      <c r="R344" s="997"/>
      <c r="S344" s="997"/>
      <c r="T344" s="997"/>
      <c r="U344" s="997"/>
      <c r="V344" s="997"/>
      <c r="W344" s="997"/>
      <c r="X344" s="997"/>
      <c r="Y344" s="997"/>
      <c r="Z344" s="997"/>
      <c r="AA344" s="998"/>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c r="A345" s="1006"/>
      <c r="B345" s="236"/>
      <c r="C345" s="235"/>
      <c r="D345" s="236"/>
      <c r="E345" s="235"/>
      <c r="F345" s="297"/>
      <c r="G345" s="216"/>
      <c r="H345" s="124"/>
      <c r="I345" s="124"/>
      <c r="J345" s="124"/>
      <c r="K345" s="124"/>
      <c r="L345" s="124"/>
      <c r="M345" s="124"/>
      <c r="N345" s="124"/>
      <c r="O345" s="124"/>
      <c r="P345" s="217"/>
      <c r="Q345" s="999"/>
      <c r="R345" s="1000"/>
      <c r="S345" s="1000"/>
      <c r="T345" s="1000"/>
      <c r="U345" s="1000"/>
      <c r="V345" s="1000"/>
      <c r="W345" s="1000"/>
      <c r="X345" s="1000"/>
      <c r="Y345" s="1000"/>
      <c r="Z345" s="1000"/>
      <c r="AA345" s="1001"/>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c r="A346" s="1006"/>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c r="A347" s="1006"/>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c r="A348" s="1006"/>
      <c r="B348" s="236"/>
      <c r="C348" s="235"/>
      <c r="D348" s="236"/>
      <c r="E348" s="235"/>
      <c r="F348" s="297"/>
      <c r="G348" s="211"/>
      <c r="H348" s="121"/>
      <c r="I348" s="121"/>
      <c r="J348" s="121"/>
      <c r="K348" s="121"/>
      <c r="L348" s="121"/>
      <c r="M348" s="121"/>
      <c r="N348" s="121"/>
      <c r="O348" s="121"/>
      <c r="P348" s="212"/>
      <c r="Q348" s="993"/>
      <c r="R348" s="994"/>
      <c r="S348" s="994"/>
      <c r="T348" s="994"/>
      <c r="U348" s="994"/>
      <c r="V348" s="994"/>
      <c r="W348" s="994"/>
      <c r="X348" s="994"/>
      <c r="Y348" s="994"/>
      <c r="Z348" s="994"/>
      <c r="AA348" s="995"/>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c r="A349" s="1006"/>
      <c r="B349" s="236"/>
      <c r="C349" s="235"/>
      <c r="D349" s="236"/>
      <c r="E349" s="235"/>
      <c r="F349" s="297"/>
      <c r="G349" s="213"/>
      <c r="H349" s="214"/>
      <c r="I349" s="214"/>
      <c r="J349" s="214"/>
      <c r="K349" s="214"/>
      <c r="L349" s="214"/>
      <c r="M349" s="214"/>
      <c r="N349" s="214"/>
      <c r="O349" s="214"/>
      <c r="P349" s="215"/>
      <c r="Q349" s="996"/>
      <c r="R349" s="997"/>
      <c r="S349" s="997"/>
      <c r="T349" s="997"/>
      <c r="U349" s="997"/>
      <c r="V349" s="997"/>
      <c r="W349" s="997"/>
      <c r="X349" s="997"/>
      <c r="Y349" s="997"/>
      <c r="Z349" s="997"/>
      <c r="AA349" s="998"/>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c r="A350" s="1006"/>
      <c r="B350" s="236"/>
      <c r="C350" s="235"/>
      <c r="D350" s="236"/>
      <c r="E350" s="235"/>
      <c r="F350" s="297"/>
      <c r="G350" s="213"/>
      <c r="H350" s="214"/>
      <c r="I350" s="214"/>
      <c r="J350" s="214"/>
      <c r="K350" s="214"/>
      <c r="L350" s="214"/>
      <c r="M350" s="214"/>
      <c r="N350" s="214"/>
      <c r="O350" s="214"/>
      <c r="P350" s="215"/>
      <c r="Q350" s="996"/>
      <c r="R350" s="997"/>
      <c r="S350" s="997"/>
      <c r="T350" s="997"/>
      <c r="U350" s="997"/>
      <c r="V350" s="997"/>
      <c r="W350" s="997"/>
      <c r="X350" s="997"/>
      <c r="Y350" s="997"/>
      <c r="Z350" s="997"/>
      <c r="AA350" s="998"/>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c r="A351" s="1006"/>
      <c r="B351" s="236"/>
      <c r="C351" s="235"/>
      <c r="D351" s="236"/>
      <c r="E351" s="235"/>
      <c r="F351" s="297"/>
      <c r="G351" s="213"/>
      <c r="H351" s="214"/>
      <c r="I351" s="214"/>
      <c r="J351" s="214"/>
      <c r="K351" s="214"/>
      <c r="L351" s="214"/>
      <c r="M351" s="214"/>
      <c r="N351" s="214"/>
      <c r="O351" s="214"/>
      <c r="P351" s="215"/>
      <c r="Q351" s="996"/>
      <c r="R351" s="997"/>
      <c r="S351" s="997"/>
      <c r="T351" s="997"/>
      <c r="U351" s="997"/>
      <c r="V351" s="997"/>
      <c r="W351" s="997"/>
      <c r="X351" s="997"/>
      <c r="Y351" s="997"/>
      <c r="Z351" s="997"/>
      <c r="AA351" s="998"/>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c r="A352" s="1006"/>
      <c r="B352" s="236"/>
      <c r="C352" s="235"/>
      <c r="D352" s="236"/>
      <c r="E352" s="235"/>
      <c r="F352" s="297"/>
      <c r="G352" s="216"/>
      <c r="H352" s="124"/>
      <c r="I352" s="124"/>
      <c r="J352" s="124"/>
      <c r="K352" s="124"/>
      <c r="L352" s="124"/>
      <c r="M352" s="124"/>
      <c r="N352" s="124"/>
      <c r="O352" s="124"/>
      <c r="P352" s="217"/>
      <c r="Q352" s="999"/>
      <c r="R352" s="1000"/>
      <c r="S352" s="1000"/>
      <c r="T352" s="1000"/>
      <c r="U352" s="1000"/>
      <c r="V352" s="1000"/>
      <c r="W352" s="1000"/>
      <c r="X352" s="1000"/>
      <c r="Y352" s="1000"/>
      <c r="Z352" s="1000"/>
      <c r="AA352" s="1001"/>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c r="A353" s="1006"/>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c r="A354" s="1006"/>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c r="A355" s="1006"/>
      <c r="B355" s="236"/>
      <c r="C355" s="235"/>
      <c r="D355" s="236"/>
      <c r="E355" s="235"/>
      <c r="F355" s="297"/>
      <c r="G355" s="211"/>
      <c r="H355" s="121"/>
      <c r="I355" s="121"/>
      <c r="J355" s="121"/>
      <c r="K355" s="121"/>
      <c r="L355" s="121"/>
      <c r="M355" s="121"/>
      <c r="N355" s="121"/>
      <c r="O355" s="121"/>
      <c r="P355" s="212"/>
      <c r="Q355" s="993"/>
      <c r="R355" s="994"/>
      <c r="S355" s="994"/>
      <c r="T355" s="994"/>
      <c r="U355" s="994"/>
      <c r="V355" s="994"/>
      <c r="W355" s="994"/>
      <c r="X355" s="994"/>
      <c r="Y355" s="994"/>
      <c r="Z355" s="994"/>
      <c r="AA355" s="995"/>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c r="A356" s="1006"/>
      <c r="B356" s="236"/>
      <c r="C356" s="235"/>
      <c r="D356" s="236"/>
      <c r="E356" s="235"/>
      <c r="F356" s="297"/>
      <c r="G356" s="213"/>
      <c r="H356" s="214"/>
      <c r="I356" s="214"/>
      <c r="J356" s="214"/>
      <c r="K356" s="214"/>
      <c r="L356" s="214"/>
      <c r="M356" s="214"/>
      <c r="N356" s="214"/>
      <c r="O356" s="214"/>
      <c r="P356" s="215"/>
      <c r="Q356" s="996"/>
      <c r="R356" s="997"/>
      <c r="S356" s="997"/>
      <c r="T356" s="997"/>
      <c r="U356" s="997"/>
      <c r="V356" s="997"/>
      <c r="W356" s="997"/>
      <c r="X356" s="997"/>
      <c r="Y356" s="997"/>
      <c r="Z356" s="997"/>
      <c r="AA356" s="998"/>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c r="A357" s="1006"/>
      <c r="B357" s="236"/>
      <c r="C357" s="235"/>
      <c r="D357" s="236"/>
      <c r="E357" s="235"/>
      <c r="F357" s="297"/>
      <c r="G357" s="213"/>
      <c r="H357" s="214"/>
      <c r="I357" s="214"/>
      <c r="J357" s="214"/>
      <c r="K357" s="214"/>
      <c r="L357" s="214"/>
      <c r="M357" s="214"/>
      <c r="N357" s="214"/>
      <c r="O357" s="214"/>
      <c r="P357" s="215"/>
      <c r="Q357" s="996"/>
      <c r="R357" s="997"/>
      <c r="S357" s="997"/>
      <c r="T357" s="997"/>
      <c r="U357" s="997"/>
      <c r="V357" s="997"/>
      <c r="W357" s="997"/>
      <c r="X357" s="997"/>
      <c r="Y357" s="997"/>
      <c r="Z357" s="997"/>
      <c r="AA357" s="998"/>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c r="A358" s="1006"/>
      <c r="B358" s="236"/>
      <c r="C358" s="235"/>
      <c r="D358" s="236"/>
      <c r="E358" s="235"/>
      <c r="F358" s="297"/>
      <c r="G358" s="213"/>
      <c r="H358" s="214"/>
      <c r="I358" s="214"/>
      <c r="J358" s="214"/>
      <c r="K358" s="214"/>
      <c r="L358" s="214"/>
      <c r="M358" s="214"/>
      <c r="N358" s="214"/>
      <c r="O358" s="214"/>
      <c r="P358" s="215"/>
      <c r="Q358" s="996"/>
      <c r="R358" s="997"/>
      <c r="S358" s="997"/>
      <c r="T358" s="997"/>
      <c r="U358" s="997"/>
      <c r="V358" s="997"/>
      <c r="W358" s="997"/>
      <c r="X358" s="997"/>
      <c r="Y358" s="997"/>
      <c r="Z358" s="997"/>
      <c r="AA358" s="998"/>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c r="A359" s="1006"/>
      <c r="B359" s="236"/>
      <c r="C359" s="235"/>
      <c r="D359" s="236"/>
      <c r="E359" s="235"/>
      <c r="F359" s="297"/>
      <c r="G359" s="216"/>
      <c r="H359" s="124"/>
      <c r="I359" s="124"/>
      <c r="J359" s="124"/>
      <c r="K359" s="124"/>
      <c r="L359" s="124"/>
      <c r="M359" s="124"/>
      <c r="N359" s="124"/>
      <c r="O359" s="124"/>
      <c r="P359" s="217"/>
      <c r="Q359" s="999"/>
      <c r="R359" s="1000"/>
      <c r="S359" s="1000"/>
      <c r="T359" s="1000"/>
      <c r="U359" s="1000"/>
      <c r="V359" s="1000"/>
      <c r="W359" s="1000"/>
      <c r="X359" s="1000"/>
      <c r="Y359" s="1000"/>
      <c r="Z359" s="1000"/>
      <c r="AA359" s="1001"/>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c r="A360" s="1006"/>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c r="A361" s="1006"/>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c r="A362" s="1006"/>
      <c r="B362" s="236"/>
      <c r="C362" s="235"/>
      <c r="D362" s="236"/>
      <c r="E362" s="235"/>
      <c r="F362" s="297"/>
      <c r="G362" s="211"/>
      <c r="H362" s="121"/>
      <c r="I362" s="121"/>
      <c r="J362" s="121"/>
      <c r="K362" s="121"/>
      <c r="L362" s="121"/>
      <c r="M362" s="121"/>
      <c r="N362" s="121"/>
      <c r="O362" s="121"/>
      <c r="P362" s="212"/>
      <c r="Q362" s="993"/>
      <c r="R362" s="994"/>
      <c r="S362" s="994"/>
      <c r="T362" s="994"/>
      <c r="U362" s="994"/>
      <c r="V362" s="994"/>
      <c r="W362" s="994"/>
      <c r="X362" s="994"/>
      <c r="Y362" s="994"/>
      <c r="Z362" s="994"/>
      <c r="AA362" s="995"/>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c r="A363" s="1006"/>
      <c r="B363" s="236"/>
      <c r="C363" s="235"/>
      <c r="D363" s="236"/>
      <c r="E363" s="235"/>
      <c r="F363" s="297"/>
      <c r="G363" s="213"/>
      <c r="H363" s="214"/>
      <c r="I363" s="214"/>
      <c r="J363" s="214"/>
      <c r="K363" s="214"/>
      <c r="L363" s="214"/>
      <c r="M363" s="214"/>
      <c r="N363" s="214"/>
      <c r="O363" s="214"/>
      <c r="P363" s="215"/>
      <c r="Q363" s="996"/>
      <c r="R363" s="997"/>
      <c r="S363" s="997"/>
      <c r="T363" s="997"/>
      <c r="U363" s="997"/>
      <c r="V363" s="997"/>
      <c r="W363" s="997"/>
      <c r="X363" s="997"/>
      <c r="Y363" s="997"/>
      <c r="Z363" s="997"/>
      <c r="AA363" s="998"/>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c r="A364" s="1006"/>
      <c r="B364" s="236"/>
      <c r="C364" s="235"/>
      <c r="D364" s="236"/>
      <c r="E364" s="235"/>
      <c r="F364" s="297"/>
      <c r="G364" s="213"/>
      <c r="H364" s="214"/>
      <c r="I364" s="214"/>
      <c r="J364" s="214"/>
      <c r="K364" s="214"/>
      <c r="L364" s="214"/>
      <c r="M364" s="214"/>
      <c r="N364" s="214"/>
      <c r="O364" s="214"/>
      <c r="P364" s="215"/>
      <c r="Q364" s="996"/>
      <c r="R364" s="997"/>
      <c r="S364" s="997"/>
      <c r="T364" s="997"/>
      <c r="U364" s="997"/>
      <c r="V364" s="997"/>
      <c r="W364" s="997"/>
      <c r="X364" s="997"/>
      <c r="Y364" s="997"/>
      <c r="Z364" s="997"/>
      <c r="AA364" s="998"/>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c r="A365" s="1006"/>
      <c r="B365" s="236"/>
      <c r="C365" s="235"/>
      <c r="D365" s="236"/>
      <c r="E365" s="235"/>
      <c r="F365" s="297"/>
      <c r="G365" s="213"/>
      <c r="H365" s="214"/>
      <c r="I365" s="214"/>
      <c r="J365" s="214"/>
      <c r="K365" s="214"/>
      <c r="L365" s="214"/>
      <c r="M365" s="214"/>
      <c r="N365" s="214"/>
      <c r="O365" s="214"/>
      <c r="P365" s="215"/>
      <c r="Q365" s="996"/>
      <c r="R365" s="997"/>
      <c r="S365" s="997"/>
      <c r="T365" s="997"/>
      <c r="U365" s="997"/>
      <c r="V365" s="997"/>
      <c r="W365" s="997"/>
      <c r="X365" s="997"/>
      <c r="Y365" s="997"/>
      <c r="Z365" s="997"/>
      <c r="AA365" s="998"/>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c r="A366" s="1006"/>
      <c r="B366" s="236"/>
      <c r="C366" s="235"/>
      <c r="D366" s="236"/>
      <c r="E366" s="298"/>
      <c r="F366" s="299"/>
      <c r="G366" s="216"/>
      <c r="H366" s="124"/>
      <c r="I366" s="124"/>
      <c r="J366" s="124"/>
      <c r="K366" s="124"/>
      <c r="L366" s="124"/>
      <c r="M366" s="124"/>
      <c r="N366" s="124"/>
      <c r="O366" s="124"/>
      <c r="P366" s="217"/>
      <c r="Q366" s="999"/>
      <c r="R366" s="1000"/>
      <c r="S366" s="1000"/>
      <c r="T366" s="1000"/>
      <c r="U366" s="1000"/>
      <c r="V366" s="1000"/>
      <c r="W366" s="1000"/>
      <c r="X366" s="1000"/>
      <c r="Y366" s="1000"/>
      <c r="Z366" s="1000"/>
      <c r="AA366" s="1001"/>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c r="A367" s="1006"/>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c r="A368" s="1006"/>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c r="A369" s="1006"/>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c r="A370" s="1006"/>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c r="A371" s="1006"/>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c r="A372" s="1006"/>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c r="A373" s="1006"/>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c r="A374" s="1006"/>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c r="A375" s="1006"/>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c r="A376" s="1006"/>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c r="A377" s="1006"/>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c r="A378" s="1006"/>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c r="A379" s="1006"/>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c r="A380" s="1006"/>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c r="A381" s="1006"/>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c r="A382" s="1006"/>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c r="A383" s="1006"/>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c r="A384" s="1006"/>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c r="A385" s="1006"/>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c r="A386" s="1006"/>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c r="A387" s="1006"/>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c r="A388" s="1006"/>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c r="A389" s="1006"/>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c r="A390" s="1006"/>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c r="A391" s="1006"/>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c r="A392" s="1006"/>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4"/>
    </row>
    <row r="393" spans="1:50" ht="22.5" hidden="1" customHeight="1">
      <c r="A393" s="1006"/>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c r="A394" s="1006"/>
      <c r="B394" s="236"/>
      <c r="C394" s="235"/>
      <c r="D394" s="236"/>
      <c r="E394" s="235"/>
      <c r="F394" s="297"/>
      <c r="G394" s="211"/>
      <c r="H394" s="121"/>
      <c r="I394" s="121"/>
      <c r="J394" s="121"/>
      <c r="K394" s="121"/>
      <c r="L394" s="121"/>
      <c r="M394" s="121"/>
      <c r="N394" s="121"/>
      <c r="O394" s="121"/>
      <c r="P394" s="212"/>
      <c r="Q394" s="993"/>
      <c r="R394" s="994"/>
      <c r="S394" s="994"/>
      <c r="T394" s="994"/>
      <c r="U394" s="994"/>
      <c r="V394" s="994"/>
      <c r="W394" s="994"/>
      <c r="X394" s="994"/>
      <c r="Y394" s="994"/>
      <c r="Z394" s="994"/>
      <c r="AA394" s="995"/>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c r="A395" s="1006"/>
      <c r="B395" s="236"/>
      <c r="C395" s="235"/>
      <c r="D395" s="236"/>
      <c r="E395" s="235"/>
      <c r="F395" s="297"/>
      <c r="G395" s="213"/>
      <c r="H395" s="214"/>
      <c r="I395" s="214"/>
      <c r="J395" s="214"/>
      <c r="K395" s="214"/>
      <c r="L395" s="214"/>
      <c r="M395" s="214"/>
      <c r="N395" s="214"/>
      <c r="O395" s="214"/>
      <c r="P395" s="215"/>
      <c r="Q395" s="996"/>
      <c r="R395" s="997"/>
      <c r="S395" s="997"/>
      <c r="T395" s="997"/>
      <c r="U395" s="997"/>
      <c r="V395" s="997"/>
      <c r="W395" s="997"/>
      <c r="X395" s="997"/>
      <c r="Y395" s="997"/>
      <c r="Z395" s="997"/>
      <c r="AA395" s="998"/>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c r="A396" s="1006"/>
      <c r="B396" s="236"/>
      <c r="C396" s="235"/>
      <c r="D396" s="236"/>
      <c r="E396" s="235"/>
      <c r="F396" s="297"/>
      <c r="G396" s="213"/>
      <c r="H396" s="214"/>
      <c r="I396" s="214"/>
      <c r="J396" s="214"/>
      <c r="K396" s="214"/>
      <c r="L396" s="214"/>
      <c r="M396" s="214"/>
      <c r="N396" s="214"/>
      <c r="O396" s="214"/>
      <c r="P396" s="215"/>
      <c r="Q396" s="996"/>
      <c r="R396" s="997"/>
      <c r="S396" s="997"/>
      <c r="T396" s="997"/>
      <c r="U396" s="997"/>
      <c r="V396" s="997"/>
      <c r="W396" s="997"/>
      <c r="X396" s="997"/>
      <c r="Y396" s="997"/>
      <c r="Z396" s="997"/>
      <c r="AA396" s="998"/>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c r="A397" s="1006"/>
      <c r="B397" s="236"/>
      <c r="C397" s="235"/>
      <c r="D397" s="236"/>
      <c r="E397" s="235"/>
      <c r="F397" s="297"/>
      <c r="G397" s="213"/>
      <c r="H397" s="214"/>
      <c r="I397" s="214"/>
      <c r="J397" s="214"/>
      <c r="K397" s="214"/>
      <c r="L397" s="214"/>
      <c r="M397" s="214"/>
      <c r="N397" s="214"/>
      <c r="O397" s="214"/>
      <c r="P397" s="215"/>
      <c r="Q397" s="996"/>
      <c r="R397" s="997"/>
      <c r="S397" s="997"/>
      <c r="T397" s="997"/>
      <c r="U397" s="997"/>
      <c r="V397" s="997"/>
      <c r="W397" s="997"/>
      <c r="X397" s="997"/>
      <c r="Y397" s="997"/>
      <c r="Z397" s="997"/>
      <c r="AA397" s="998"/>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c r="A398" s="1006"/>
      <c r="B398" s="236"/>
      <c r="C398" s="235"/>
      <c r="D398" s="236"/>
      <c r="E398" s="235"/>
      <c r="F398" s="297"/>
      <c r="G398" s="216"/>
      <c r="H398" s="124"/>
      <c r="I398" s="124"/>
      <c r="J398" s="124"/>
      <c r="K398" s="124"/>
      <c r="L398" s="124"/>
      <c r="M398" s="124"/>
      <c r="N398" s="124"/>
      <c r="O398" s="124"/>
      <c r="P398" s="217"/>
      <c r="Q398" s="999"/>
      <c r="R398" s="1000"/>
      <c r="S398" s="1000"/>
      <c r="T398" s="1000"/>
      <c r="U398" s="1000"/>
      <c r="V398" s="1000"/>
      <c r="W398" s="1000"/>
      <c r="X398" s="1000"/>
      <c r="Y398" s="1000"/>
      <c r="Z398" s="1000"/>
      <c r="AA398" s="1001"/>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c r="A399" s="1006"/>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c r="A400" s="1006"/>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c r="A401" s="1006"/>
      <c r="B401" s="236"/>
      <c r="C401" s="235"/>
      <c r="D401" s="236"/>
      <c r="E401" s="235"/>
      <c r="F401" s="297"/>
      <c r="G401" s="211"/>
      <c r="H401" s="121"/>
      <c r="I401" s="121"/>
      <c r="J401" s="121"/>
      <c r="K401" s="121"/>
      <c r="L401" s="121"/>
      <c r="M401" s="121"/>
      <c r="N401" s="121"/>
      <c r="O401" s="121"/>
      <c r="P401" s="212"/>
      <c r="Q401" s="993"/>
      <c r="R401" s="994"/>
      <c r="S401" s="994"/>
      <c r="T401" s="994"/>
      <c r="U401" s="994"/>
      <c r="V401" s="994"/>
      <c r="W401" s="994"/>
      <c r="X401" s="994"/>
      <c r="Y401" s="994"/>
      <c r="Z401" s="994"/>
      <c r="AA401" s="995"/>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c r="A402" s="1006"/>
      <c r="B402" s="236"/>
      <c r="C402" s="235"/>
      <c r="D402" s="236"/>
      <c r="E402" s="235"/>
      <c r="F402" s="297"/>
      <c r="G402" s="213"/>
      <c r="H402" s="214"/>
      <c r="I402" s="214"/>
      <c r="J402" s="214"/>
      <c r="K402" s="214"/>
      <c r="L402" s="214"/>
      <c r="M402" s="214"/>
      <c r="N402" s="214"/>
      <c r="O402" s="214"/>
      <c r="P402" s="215"/>
      <c r="Q402" s="996"/>
      <c r="R402" s="997"/>
      <c r="S402" s="997"/>
      <c r="T402" s="997"/>
      <c r="U402" s="997"/>
      <c r="V402" s="997"/>
      <c r="W402" s="997"/>
      <c r="X402" s="997"/>
      <c r="Y402" s="997"/>
      <c r="Z402" s="997"/>
      <c r="AA402" s="998"/>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c r="A403" s="1006"/>
      <c r="B403" s="236"/>
      <c r="C403" s="235"/>
      <c r="D403" s="236"/>
      <c r="E403" s="235"/>
      <c r="F403" s="297"/>
      <c r="G403" s="213"/>
      <c r="H403" s="214"/>
      <c r="I403" s="214"/>
      <c r="J403" s="214"/>
      <c r="K403" s="214"/>
      <c r="L403" s="214"/>
      <c r="M403" s="214"/>
      <c r="N403" s="214"/>
      <c r="O403" s="214"/>
      <c r="P403" s="215"/>
      <c r="Q403" s="996"/>
      <c r="R403" s="997"/>
      <c r="S403" s="997"/>
      <c r="T403" s="997"/>
      <c r="U403" s="997"/>
      <c r="V403" s="997"/>
      <c r="W403" s="997"/>
      <c r="X403" s="997"/>
      <c r="Y403" s="997"/>
      <c r="Z403" s="997"/>
      <c r="AA403" s="998"/>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c r="A404" s="1006"/>
      <c r="B404" s="236"/>
      <c r="C404" s="235"/>
      <c r="D404" s="236"/>
      <c r="E404" s="235"/>
      <c r="F404" s="297"/>
      <c r="G404" s="213"/>
      <c r="H404" s="214"/>
      <c r="I404" s="214"/>
      <c r="J404" s="214"/>
      <c r="K404" s="214"/>
      <c r="L404" s="214"/>
      <c r="M404" s="214"/>
      <c r="N404" s="214"/>
      <c r="O404" s="214"/>
      <c r="P404" s="215"/>
      <c r="Q404" s="996"/>
      <c r="R404" s="997"/>
      <c r="S404" s="997"/>
      <c r="T404" s="997"/>
      <c r="U404" s="997"/>
      <c r="V404" s="997"/>
      <c r="W404" s="997"/>
      <c r="X404" s="997"/>
      <c r="Y404" s="997"/>
      <c r="Z404" s="997"/>
      <c r="AA404" s="998"/>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c r="A405" s="1006"/>
      <c r="B405" s="236"/>
      <c r="C405" s="235"/>
      <c r="D405" s="236"/>
      <c r="E405" s="235"/>
      <c r="F405" s="297"/>
      <c r="G405" s="216"/>
      <c r="H405" s="124"/>
      <c r="I405" s="124"/>
      <c r="J405" s="124"/>
      <c r="K405" s="124"/>
      <c r="L405" s="124"/>
      <c r="M405" s="124"/>
      <c r="N405" s="124"/>
      <c r="O405" s="124"/>
      <c r="P405" s="217"/>
      <c r="Q405" s="999"/>
      <c r="R405" s="1000"/>
      <c r="S405" s="1000"/>
      <c r="T405" s="1000"/>
      <c r="U405" s="1000"/>
      <c r="V405" s="1000"/>
      <c r="W405" s="1000"/>
      <c r="X405" s="1000"/>
      <c r="Y405" s="1000"/>
      <c r="Z405" s="1000"/>
      <c r="AA405" s="1001"/>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c r="A406" s="1006"/>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c r="A407" s="1006"/>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c r="A408" s="1006"/>
      <c r="B408" s="236"/>
      <c r="C408" s="235"/>
      <c r="D408" s="236"/>
      <c r="E408" s="235"/>
      <c r="F408" s="297"/>
      <c r="G408" s="211"/>
      <c r="H408" s="121"/>
      <c r="I408" s="121"/>
      <c r="J408" s="121"/>
      <c r="K408" s="121"/>
      <c r="L408" s="121"/>
      <c r="M408" s="121"/>
      <c r="N408" s="121"/>
      <c r="O408" s="121"/>
      <c r="P408" s="212"/>
      <c r="Q408" s="993"/>
      <c r="R408" s="994"/>
      <c r="S408" s="994"/>
      <c r="T408" s="994"/>
      <c r="U408" s="994"/>
      <c r="V408" s="994"/>
      <c r="W408" s="994"/>
      <c r="X408" s="994"/>
      <c r="Y408" s="994"/>
      <c r="Z408" s="994"/>
      <c r="AA408" s="995"/>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c r="A409" s="1006"/>
      <c r="B409" s="236"/>
      <c r="C409" s="235"/>
      <c r="D409" s="236"/>
      <c r="E409" s="235"/>
      <c r="F409" s="297"/>
      <c r="G409" s="213"/>
      <c r="H409" s="214"/>
      <c r="I409" s="214"/>
      <c r="J409" s="214"/>
      <c r="K409" s="214"/>
      <c r="L409" s="214"/>
      <c r="M409" s="214"/>
      <c r="N409" s="214"/>
      <c r="O409" s="214"/>
      <c r="P409" s="215"/>
      <c r="Q409" s="996"/>
      <c r="R409" s="997"/>
      <c r="S409" s="997"/>
      <c r="T409" s="997"/>
      <c r="U409" s="997"/>
      <c r="V409" s="997"/>
      <c r="W409" s="997"/>
      <c r="X409" s="997"/>
      <c r="Y409" s="997"/>
      <c r="Z409" s="997"/>
      <c r="AA409" s="998"/>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c r="A410" s="1006"/>
      <c r="B410" s="236"/>
      <c r="C410" s="235"/>
      <c r="D410" s="236"/>
      <c r="E410" s="235"/>
      <c r="F410" s="297"/>
      <c r="G410" s="213"/>
      <c r="H410" s="214"/>
      <c r="I410" s="214"/>
      <c r="J410" s="214"/>
      <c r="K410" s="214"/>
      <c r="L410" s="214"/>
      <c r="M410" s="214"/>
      <c r="N410" s="214"/>
      <c r="O410" s="214"/>
      <c r="P410" s="215"/>
      <c r="Q410" s="996"/>
      <c r="R410" s="997"/>
      <c r="S410" s="997"/>
      <c r="T410" s="997"/>
      <c r="U410" s="997"/>
      <c r="V410" s="997"/>
      <c r="W410" s="997"/>
      <c r="X410" s="997"/>
      <c r="Y410" s="997"/>
      <c r="Z410" s="997"/>
      <c r="AA410" s="998"/>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c r="A411" s="1006"/>
      <c r="B411" s="236"/>
      <c r="C411" s="235"/>
      <c r="D411" s="236"/>
      <c r="E411" s="235"/>
      <c r="F411" s="297"/>
      <c r="G411" s="213"/>
      <c r="H411" s="214"/>
      <c r="I411" s="214"/>
      <c r="J411" s="214"/>
      <c r="K411" s="214"/>
      <c r="L411" s="214"/>
      <c r="M411" s="214"/>
      <c r="N411" s="214"/>
      <c r="O411" s="214"/>
      <c r="P411" s="215"/>
      <c r="Q411" s="996"/>
      <c r="R411" s="997"/>
      <c r="S411" s="997"/>
      <c r="T411" s="997"/>
      <c r="U411" s="997"/>
      <c r="V411" s="997"/>
      <c r="W411" s="997"/>
      <c r="X411" s="997"/>
      <c r="Y411" s="997"/>
      <c r="Z411" s="997"/>
      <c r="AA411" s="998"/>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c r="A412" s="1006"/>
      <c r="B412" s="236"/>
      <c r="C412" s="235"/>
      <c r="D412" s="236"/>
      <c r="E412" s="235"/>
      <c r="F412" s="297"/>
      <c r="G412" s="216"/>
      <c r="H412" s="124"/>
      <c r="I412" s="124"/>
      <c r="J412" s="124"/>
      <c r="K412" s="124"/>
      <c r="L412" s="124"/>
      <c r="M412" s="124"/>
      <c r="N412" s="124"/>
      <c r="O412" s="124"/>
      <c r="P412" s="217"/>
      <c r="Q412" s="999"/>
      <c r="R412" s="1000"/>
      <c r="S412" s="1000"/>
      <c r="T412" s="1000"/>
      <c r="U412" s="1000"/>
      <c r="V412" s="1000"/>
      <c r="W412" s="1000"/>
      <c r="X412" s="1000"/>
      <c r="Y412" s="1000"/>
      <c r="Z412" s="1000"/>
      <c r="AA412" s="1001"/>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c r="A413" s="1006"/>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c r="A414" s="1006"/>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c r="A415" s="1006"/>
      <c r="B415" s="236"/>
      <c r="C415" s="235"/>
      <c r="D415" s="236"/>
      <c r="E415" s="235"/>
      <c r="F415" s="297"/>
      <c r="G415" s="211"/>
      <c r="H415" s="121"/>
      <c r="I415" s="121"/>
      <c r="J415" s="121"/>
      <c r="K415" s="121"/>
      <c r="L415" s="121"/>
      <c r="M415" s="121"/>
      <c r="N415" s="121"/>
      <c r="O415" s="121"/>
      <c r="P415" s="212"/>
      <c r="Q415" s="993"/>
      <c r="R415" s="994"/>
      <c r="S415" s="994"/>
      <c r="T415" s="994"/>
      <c r="U415" s="994"/>
      <c r="V415" s="994"/>
      <c r="W415" s="994"/>
      <c r="X415" s="994"/>
      <c r="Y415" s="994"/>
      <c r="Z415" s="994"/>
      <c r="AA415" s="995"/>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c r="A416" s="1006"/>
      <c r="B416" s="236"/>
      <c r="C416" s="235"/>
      <c r="D416" s="236"/>
      <c r="E416" s="235"/>
      <c r="F416" s="297"/>
      <c r="G416" s="213"/>
      <c r="H416" s="214"/>
      <c r="I416" s="214"/>
      <c r="J416" s="214"/>
      <c r="K416" s="214"/>
      <c r="L416" s="214"/>
      <c r="M416" s="214"/>
      <c r="N416" s="214"/>
      <c r="O416" s="214"/>
      <c r="P416" s="215"/>
      <c r="Q416" s="996"/>
      <c r="R416" s="997"/>
      <c r="S416" s="997"/>
      <c r="T416" s="997"/>
      <c r="U416" s="997"/>
      <c r="V416" s="997"/>
      <c r="W416" s="997"/>
      <c r="X416" s="997"/>
      <c r="Y416" s="997"/>
      <c r="Z416" s="997"/>
      <c r="AA416" s="998"/>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c r="A417" s="1006"/>
      <c r="B417" s="236"/>
      <c r="C417" s="235"/>
      <c r="D417" s="236"/>
      <c r="E417" s="235"/>
      <c r="F417" s="297"/>
      <c r="G417" s="213"/>
      <c r="H417" s="214"/>
      <c r="I417" s="214"/>
      <c r="J417" s="214"/>
      <c r="K417" s="214"/>
      <c r="L417" s="214"/>
      <c r="M417" s="214"/>
      <c r="N417" s="214"/>
      <c r="O417" s="214"/>
      <c r="P417" s="215"/>
      <c r="Q417" s="996"/>
      <c r="R417" s="997"/>
      <c r="S417" s="997"/>
      <c r="T417" s="997"/>
      <c r="U417" s="997"/>
      <c r="V417" s="997"/>
      <c r="W417" s="997"/>
      <c r="X417" s="997"/>
      <c r="Y417" s="997"/>
      <c r="Z417" s="997"/>
      <c r="AA417" s="998"/>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c r="A418" s="1006"/>
      <c r="B418" s="236"/>
      <c r="C418" s="235"/>
      <c r="D418" s="236"/>
      <c r="E418" s="235"/>
      <c r="F418" s="297"/>
      <c r="G418" s="213"/>
      <c r="H418" s="214"/>
      <c r="I418" s="214"/>
      <c r="J418" s="214"/>
      <c r="K418" s="214"/>
      <c r="L418" s="214"/>
      <c r="M418" s="214"/>
      <c r="N418" s="214"/>
      <c r="O418" s="214"/>
      <c r="P418" s="215"/>
      <c r="Q418" s="996"/>
      <c r="R418" s="997"/>
      <c r="S418" s="997"/>
      <c r="T418" s="997"/>
      <c r="U418" s="997"/>
      <c r="V418" s="997"/>
      <c r="W418" s="997"/>
      <c r="X418" s="997"/>
      <c r="Y418" s="997"/>
      <c r="Z418" s="997"/>
      <c r="AA418" s="998"/>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c r="A419" s="1006"/>
      <c r="B419" s="236"/>
      <c r="C419" s="235"/>
      <c r="D419" s="236"/>
      <c r="E419" s="235"/>
      <c r="F419" s="297"/>
      <c r="G419" s="216"/>
      <c r="H419" s="124"/>
      <c r="I419" s="124"/>
      <c r="J419" s="124"/>
      <c r="K419" s="124"/>
      <c r="L419" s="124"/>
      <c r="M419" s="124"/>
      <c r="N419" s="124"/>
      <c r="O419" s="124"/>
      <c r="P419" s="217"/>
      <c r="Q419" s="999"/>
      <c r="R419" s="1000"/>
      <c r="S419" s="1000"/>
      <c r="T419" s="1000"/>
      <c r="U419" s="1000"/>
      <c r="V419" s="1000"/>
      <c r="W419" s="1000"/>
      <c r="X419" s="1000"/>
      <c r="Y419" s="1000"/>
      <c r="Z419" s="1000"/>
      <c r="AA419" s="1001"/>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c r="A420" s="1006"/>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c r="A421" s="1006"/>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c r="A422" s="1006"/>
      <c r="B422" s="236"/>
      <c r="C422" s="235"/>
      <c r="D422" s="236"/>
      <c r="E422" s="235"/>
      <c r="F422" s="297"/>
      <c r="G422" s="211"/>
      <c r="H422" s="121"/>
      <c r="I422" s="121"/>
      <c r="J422" s="121"/>
      <c r="K422" s="121"/>
      <c r="L422" s="121"/>
      <c r="M422" s="121"/>
      <c r="N422" s="121"/>
      <c r="O422" s="121"/>
      <c r="P422" s="212"/>
      <c r="Q422" s="993"/>
      <c r="R422" s="994"/>
      <c r="S422" s="994"/>
      <c r="T422" s="994"/>
      <c r="U422" s="994"/>
      <c r="V422" s="994"/>
      <c r="W422" s="994"/>
      <c r="X422" s="994"/>
      <c r="Y422" s="994"/>
      <c r="Z422" s="994"/>
      <c r="AA422" s="995"/>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c r="A423" s="1006"/>
      <c r="B423" s="236"/>
      <c r="C423" s="235"/>
      <c r="D423" s="236"/>
      <c r="E423" s="235"/>
      <c r="F423" s="297"/>
      <c r="G423" s="213"/>
      <c r="H423" s="214"/>
      <c r="I423" s="214"/>
      <c r="J423" s="214"/>
      <c r="K423" s="214"/>
      <c r="L423" s="214"/>
      <c r="M423" s="214"/>
      <c r="N423" s="214"/>
      <c r="O423" s="214"/>
      <c r="P423" s="215"/>
      <c r="Q423" s="996"/>
      <c r="R423" s="997"/>
      <c r="S423" s="997"/>
      <c r="T423" s="997"/>
      <c r="U423" s="997"/>
      <c r="V423" s="997"/>
      <c r="W423" s="997"/>
      <c r="X423" s="997"/>
      <c r="Y423" s="997"/>
      <c r="Z423" s="997"/>
      <c r="AA423" s="998"/>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c r="A424" s="1006"/>
      <c r="B424" s="236"/>
      <c r="C424" s="235"/>
      <c r="D424" s="236"/>
      <c r="E424" s="235"/>
      <c r="F424" s="297"/>
      <c r="G424" s="213"/>
      <c r="H424" s="214"/>
      <c r="I424" s="214"/>
      <c r="J424" s="214"/>
      <c r="K424" s="214"/>
      <c r="L424" s="214"/>
      <c r="M424" s="214"/>
      <c r="N424" s="214"/>
      <c r="O424" s="214"/>
      <c r="P424" s="215"/>
      <c r="Q424" s="996"/>
      <c r="R424" s="997"/>
      <c r="S424" s="997"/>
      <c r="T424" s="997"/>
      <c r="U424" s="997"/>
      <c r="V424" s="997"/>
      <c r="W424" s="997"/>
      <c r="X424" s="997"/>
      <c r="Y424" s="997"/>
      <c r="Z424" s="997"/>
      <c r="AA424" s="998"/>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c r="A425" s="1006"/>
      <c r="B425" s="236"/>
      <c r="C425" s="235"/>
      <c r="D425" s="236"/>
      <c r="E425" s="235"/>
      <c r="F425" s="297"/>
      <c r="G425" s="213"/>
      <c r="H425" s="214"/>
      <c r="I425" s="214"/>
      <c r="J425" s="214"/>
      <c r="K425" s="214"/>
      <c r="L425" s="214"/>
      <c r="M425" s="214"/>
      <c r="N425" s="214"/>
      <c r="O425" s="214"/>
      <c r="P425" s="215"/>
      <c r="Q425" s="996"/>
      <c r="R425" s="997"/>
      <c r="S425" s="997"/>
      <c r="T425" s="997"/>
      <c r="U425" s="997"/>
      <c r="V425" s="997"/>
      <c r="W425" s="997"/>
      <c r="X425" s="997"/>
      <c r="Y425" s="997"/>
      <c r="Z425" s="997"/>
      <c r="AA425" s="998"/>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c r="A426" s="1006"/>
      <c r="B426" s="236"/>
      <c r="C426" s="235"/>
      <c r="D426" s="236"/>
      <c r="E426" s="298"/>
      <c r="F426" s="299"/>
      <c r="G426" s="216"/>
      <c r="H426" s="124"/>
      <c r="I426" s="124"/>
      <c r="J426" s="124"/>
      <c r="K426" s="124"/>
      <c r="L426" s="124"/>
      <c r="M426" s="124"/>
      <c r="N426" s="124"/>
      <c r="O426" s="124"/>
      <c r="P426" s="217"/>
      <c r="Q426" s="999"/>
      <c r="R426" s="1000"/>
      <c r="S426" s="1000"/>
      <c r="T426" s="1000"/>
      <c r="U426" s="1000"/>
      <c r="V426" s="1000"/>
      <c r="W426" s="1000"/>
      <c r="X426" s="1000"/>
      <c r="Y426" s="1000"/>
      <c r="Z426" s="1000"/>
      <c r="AA426" s="1001"/>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c r="A427" s="1006"/>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c r="A428" s="1006"/>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c r="A429" s="1006"/>
      <c r="B429" s="236"/>
      <c r="C429" s="298"/>
      <c r="D429" s="1004"/>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c r="A430" s="1006"/>
      <c r="B430" s="236"/>
      <c r="C430" s="233" t="s">
        <v>370</v>
      </c>
      <c r="D430" s="234"/>
      <c r="E430" s="222" t="s">
        <v>390</v>
      </c>
      <c r="F430" s="223"/>
      <c r="G430" s="224" t="s">
        <v>386</v>
      </c>
      <c r="H430" s="118"/>
      <c r="I430" s="118"/>
      <c r="J430" s="225" t="s">
        <v>549</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c r="A431" s="1006"/>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c r="A432" s="1006"/>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customHeight="1">
      <c r="A433" s="1006"/>
      <c r="B433" s="236"/>
      <c r="C433" s="235"/>
      <c r="D433" s="236"/>
      <c r="E433" s="126"/>
      <c r="F433" s="127"/>
      <c r="G433" s="211" t="s">
        <v>550</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550</v>
      </c>
      <c r="AC433" s="202"/>
      <c r="AD433" s="202"/>
      <c r="AE433" s="189" t="s">
        <v>550</v>
      </c>
      <c r="AF433" s="190"/>
      <c r="AG433" s="190"/>
      <c r="AH433" s="190"/>
      <c r="AI433" s="189" t="s">
        <v>550</v>
      </c>
      <c r="AJ433" s="190"/>
      <c r="AK433" s="190"/>
      <c r="AL433" s="190"/>
      <c r="AM433" s="189" t="s">
        <v>550</v>
      </c>
      <c r="AN433" s="190"/>
      <c r="AO433" s="190"/>
      <c r="AP433" s="191"/>
      <c r="AQ433" s="189" t="s">
        <v>550</v>
      </c>
      <c r="AR433" s="190"/>
      <c r="AS433" s="190"/>
      <c r="AT433" s="191"/>
      <c r="AU433" s="190" t="s">
        <v>550</v>
      </c>
      <c r="AV433" s="190"/>
      <c r="AW433" s="190"/>
      <c r="AX433" s="192"/>
    </row>
    <row r="434" spans="1:50" ht="23.25" customHeight="1">
      <c r="A434" s="1006"/>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550</v>
      </c>
      <c r="AC434" s="188"/>
      <c r="AD434" s="188"/>
      <c r="AE434" s="189" t="s">
        <v>550</v>
      </c>
      <c r="AF434" s="190"/>
      <c r="AG434" s="190"/>
      <c r="AH434" s="191"/>
      <c r="AI434" s="189" t="s">
        <v>550</v>
      </c>
      <c r="AJ434" s="190"/>
      <c r="AK434" s="190"/>
      <c r="AL434" s="190"/>
      <c r="AM434" s="189" t="s">
        <v>550</v>
      </c>
      <c r="AN434" s="190"/>
      <c r="AO434" s="190"/>
      <c r="AP434" s="191"/>
      <c r="AQ434" s="189" t="s">
        <v>550</v>
      </c>
      <c r="AR434" s="190"/>
      <c r="AS434" s="190"/>
      <c r="AT434" s="191"/>
      <c r="AU434" s="190" t="s">
        <v>550</v>
      </c>
      <c r="AV434" s="190"/>
      <c r="AW434" s="190"/>
      <c r="AX434" s="192"/>
    </row>
    <row r="435" spans="1:50" ht="23.25" customHeight="1">
      <c r="A435" s="1006"/>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550</v>
      </c>
      <c r="AF435" s="190"/>
      <c r="AG435" s="190"/>
      <c r="AH435" s="191"/>
      <c r="AI435" s="189" t="s">
        <v>550</v>
      </c>
      <c r="AJ435" s="190"/>
      <c r="AK435" s="190"/>
      <c r="AL435" s="190"/>
      <c r="AM435" s="189" t="s">
        <v>550</v>
      </c>
      <c r="AN435" s="190"/>
      <c r="AO435" s="190"/>
      <c r="AP435" s="191"/>
      <c r="AQ435" s="189" t="s">
        <v>550</v>
      </c>
      <c r="AR435" s="190"/>
      <c r="AS435" s="190"/>
      <c r="AT435" s="191"/>
      <c r="AU435" s="190" t="s">
        <v>550</v>
      </c>
      <c r="AV435" s="190"/>
      <c r="AW435" s="190"/>
      <c r="AX435" s="192"/>
    </row>
    <row r="436" spans="1:50" ht="18.75" hidden="1" customHeight="1">
      <c r="A436" s="1006"/>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c r="A437" s="1006"/>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c r="A438" s="1006"/>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c r="A439" s="1006"/>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c r="A440" s="1006"/>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c r="A441" s="1006"/>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c r="A442" s="1006"/>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c r="A443" s="1006"/>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c r="A444" s="1006"/>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c r="A445" s="1006"/>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c r="A446" s="1006"/>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c r="A447" s="1006"/>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c r="A448" s="1006"/>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c r="A449" s="1006"/>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c r="A450" s="1006"/>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c r="A451" s="1006"/>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c r="A452" s="1006"/>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c r="A453" s="1006"/>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c r="A454" s="1006"/>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c r="A455" s="1006"/>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c r="A456" s="1006"/>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c r="A457" s="1006"/>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customHeight="1">
      <c r="A458" s="1006"/>
      <c r="B458" s="236"/>
      <c r="C458" s="235"/>
      <c r="D458" s="236"/>
      <c r="E458" s="126"/>
      <c r="F458" s="127"/>
      <c r="G458" s="211" t="s">
        <v>550</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550</v>
      </c>
      <c r="AC458" s="202"/>
      <c r="AD458" s="202"/>
      <c r="AE458" s="189" t="s">
        <v>550</v>
      </c>
      <c r="AF458" s="190"/>
      <c r="AG458" s="190"/>
      <c r="AH458" s="190"/>
      <c r="AI458" s="189" t="s">
        <v>550</v>
      </c>
      <c r="AJ458" s="190"/>
      <c r="AK458" s="190"/>
      <c r="AL458" s="190"/>
      <c r="AM458" s="189" t="s">
        <v>550</v>
      </c>
      <c r="AN458" s="190"/>
      <c r="AO458" s="190"/>
      <c r="AP458" s="191"/>
      <c r="AQ458" s="189" t="s">
        <v>550</v>
      </c>
      <c r="AR458" s="190"/>
      <c r="AS458" s="190"/>
      <c r="AT458" s="191"/>
      <c r="AU458" s="190" t="s">
        <v>550</v>
      </c>
      <c r="AV458" s="190"/>
      <c r="AW458" s="190"/>
      <c r="AX458" s="192"/>
    </row>
    <row r="459" spans="1:50" ht="23.25" customHeight="1">
      <c r="A459" s="1006"/>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550</v>
      </c>
      <c r="AC459" s="188"/>
      <c r="AD459" s="188"/>
      <c r="AE459" s="189" t="s">
        <v>550</v>
      </c>
      <c r="AF459" s="190"/>
      <c r="AG459" s="190"/>
      <c r="AH459" s="191"/>
      <c r="AI459" s="189" t="s">
        <v>550</v>
      </c>
      <c r="AJ459" s="190"/>
      <c r="AK459" s="190"/>
      <c r="AL459" s="190"/>
      <c r="AM459" s="189" t="s">
        <v>550</v>
      </c>
      <c r="AN459" s="190"/>
      <c r="AO459" s="190"/>
      <c r="AP459" s="191"/>
      <c r="AQ459" s="189" t="s">
        <v>550</v>
      </c>
      <c r="AR459" s="190"/>
      <c r="AS459" s="190"/>
      <c r="AT459" s="191"/>
      <c r="AU459" s="190" t="s">
        <v>550</v>
      </c>
      <c r="AV459" s="190"/>
      <c r="AW459" s="190"/>
      <c r="AX459" s="192"/>
    </row>
    <row r="460" spans="1:50" ht="23.25" customHeight="1">
      <c r="A460" s="1006"/>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550</v>
      </c>
      <c r="AF460" s="190"/>
      <c r="AG460" s="190"/>
      <c r="AH460" s="191"/>
      <c r="AI460" s="189" t="s">
        <v>550</v>
      </c>
      <c r="AJ460" s="190"/>
      <c r="AK460" s="190"/>
      <c r="AL460" s="190"/>
      <c r="AM460" s="189" t="s">
        <v>550</v>
      </c>
      <c r="AN460" s="190"/>
      <c r="AO460" s="190"/>
      <c r="AP460" s="191"/>
      <c r="AQ460" s="189" t="s">
        <v>550</v>
      </c>
      <c r="AR460" s="190"/>
      <c r="AS460" s="190"/>
      <c r="AT460" s="191"/>
      <c r="AU460" s="190" t="s">
        <v>550</v>
      </c>
      <c r="AV460" s="190"/>
      <c r="AW460" s="190"/>
      <c r="AX460" s="192"/>
    </row>
    <row r="461" spans="1:50" ht="18.75" hidden="1" customHeight="1">
      <c r="A461" s="1006"/>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c r="A462" s="1006"/>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c r="A463" s="1006"/>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c r="A464" s="1006"/>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c r="A465" s="1006"/>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c r="A466" s="1006"/>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c r="A467" s="1006"/>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c r="A468" s="1006"/>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c r="A469" s="1006"/>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c r="A470" s="1006"/>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c r="A471" s="1006"/>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c r="A472" s="1006"/>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c r="A473" s="1006"/>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c r="A474" s="1006"/>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c r="A475" s="1006"/>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c r="A476" s="1006"/>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c r="A477" s="1006"/>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c r="A478" s="1006"/>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c r="A479" s="1006"/>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c r="A480" s="1006"/>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c r="A481" s="1006"/>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c r="A482" s="1006"/>
      <c r="B482" s="236"/>
      <c r="C482" s="235"/>
      <c r="D482" s="236"/>
      <c r="E482" s="120" t="s">
        <v>550</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c r="A483" s="1006"/>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c r="A484" s="1006"/>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c r="A485" s="1006"/>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c r="A486" s="1006"/>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c r="A487" s="1006"/>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c r="A488" s="1006"/>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c r="A489" s="1006"/>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c r="A490" s="1006"/>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c r="A491" s="1006"/>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c r="A492" s="1006"/>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c r="A493" s="1006"/>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c r="A494" s="1006"/>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c r="A495" s="1006"/>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c r="A496" s="1006"/>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c r="A497" s="1006"/>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c r="A498" s="1006"/>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c r="A499" s="1006"/>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c r="A500" s="1006"/>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c r="A501" s="1006"/>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c r="A502" s="1006"/>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c r="A503" s="1006"/>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c r="A504" s="1006"/>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c r="A505" s="1006"/>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c r="A506" s="1006"/>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c r="A507" s="1006"/>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c r="A508" s="1006"/>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c r="A509" s="1006"/>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c r="A510" s="1006"/>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c r="A511" s="1006"/>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c r="A512" s="1006"/>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c r="A513" s="1006"/>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c r="A514" s="1006"/>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c r="A515" s="1006"/>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c r="A516" s="1006"/>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c r="A517" s="1006"/>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c r="A518" s="1006"/>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c r="A519" s="1006"/>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c r="A520" s="1006"/>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c r="A521" s="1006"/>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c r="A522" s="1006"/>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c r="A523" s="1006"/>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c r="A524" s="1006"/>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c r="A525" s="1006"/>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c r="A526" s="1006"/>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c r="A527" s="1006"/>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c r="A528" s="1006"/>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c r="A529" s="1006"/>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c r="A530" s="1006"/>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c r="A531" s="1006"/>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c r="A532" s="1006"/>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c r="A533" s="1006"/>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c r="A534" s="1006"/>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c r="A535" s="1006"/>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c r="A536" s="1006"/>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c r="A537" s="1006"/>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c r="A538" s="1006"/>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c r="A539" s="1006"/>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c r="A540" s="1006"/>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c r="A541" s="1006"/>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c r="A542" s="1006"/>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c r="A543" s="1006"/>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c r="A544" s="1006"/>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c r="A545" s="1006"/>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c r="A546" s="1006"/>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c r="A547" s="1006"/>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c r="A548" s="1006"/>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c r="A549" s="1006"/>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c r="A550" s="1006"/>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c r="A551" s="1006"/>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c r="A552" s="1006"/>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c r="A553" s="1006"/>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c r="A554" s="1006"/>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c r="A555" s="1006"/>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c r="A556" s="1006"/>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c r="A557" s="1006"/>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c r="A558" s="1006"/>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c r="A559" s="1006"/>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c r="A560" s="1006"/>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c r="A561" s="1006"/>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c r="A562" s="1006"/>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c r="A563" s="1006"/>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c r="A564" s="1006"/>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c r="A565" s="1006"/>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c r="A566" s="1006"/>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c r="A567" s="1006"/>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c r="A568" s="1006"/>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c r="A569" s="1006"/>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c r="A570" s="1006"/>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c r="A571" s="1006"/>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c r="A572" s="1006"/>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c r="A573" s="1006"/>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c r="A574" s="1006"/>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c r="A575" s="1006"/>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c r="A576" s="1006"/>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c r="A577" s="1006"/>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c r="A578" s="1006"/>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c r="A579" s="1006"/>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c r="A580" s="1006"/>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c r="A581" s="1006"/>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c r="A582" s="1006"/>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c r="A583" s="1006"/>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c r="A584" s="1006"/>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c r="A585" s="1006"/>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c r="A586" s="1006"/>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c r="A587" s="1006"/>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c r="A588" s="1006"/>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c r="A589" s="1006"/>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c r="A590" s="1006"/>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c r="A591" s="1006"/>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c r="A592" s="1006"/>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c r="A593" s="1006"/>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c r="A594" s="1006"/>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c r="A595" s="1006"/>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c r="A596" s="1006"/>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c r="A597" s="1006"/>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c r="A598" s="1006"/>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c r="A599" s="1006"/>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c r="A600" s="1006"/>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c r="A601" s="1006"/>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c r="A602" s="1006"/>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c r="A603" s="1006"/>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c r="A604" s="1006"/>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c r="A605" s="1006"/>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c r="A606" s="1006"/>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c r="A607" s="1006"/>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c r="A608" s="1006"/>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c r="A609" s="1006"/>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c r="A610" s="1006"/>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c r="A611" s="1006"/>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c r="A612" s="1006"/>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c r="A613" s="1006"/>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c r="A614" s="1006"/>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c r="A615" s="1006"/>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c r="A616" s="1006"/>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c r="A617" s="1006"/>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c r="A618" s="1006"/>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c r="A619" s="1006"/>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c r="A620" s="1006"/>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c r="A621" s="1006"/>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c r="A622" s="1006"/>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c r="A623" s="1006"/>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c r="A624" s="1006"/>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c r="A625" s="1006"/>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c r="A626" s="1006"/>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c r="A627" s="1006"/>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c r="A628" s="1006"/>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c r="A629" s="1006"/>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c r="A630" s="1006"/>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c r="A631" s="1006"/>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c r="A632" s="1006"/>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c r="A633" s="1006"/>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c r="A634" s="1006"/>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c r="A635" s="1006"/>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c r="A636" s="1006"/>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c r="A637" s="1006"/>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c r="A638" s="1006"/>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c r="A639" s="1006"/>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c r="A640" s="1006"/>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c r="A641" s="1006"/>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c r="A642" s="1006"/>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c r="A643" s="1006"/>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c r="A644" s="1006"/>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c r="A645" s="1006"/>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c r="A646" s="1006"/>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c r="A647" s="1006"/>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c r="A648" s="1006"/>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c r="A649" s="1006"/>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c r="A650" s="1006"/>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c r="A651" s="1006"/>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c r="A652" s="1006"/>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c r="A653" s="1006"/>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c r="A654" s="1006"/>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c r="A655" s="1006"/>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c r="A656" s="1006"/>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c r="A657" s="1006"/>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c r="A658" s="1006"/>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c r="A659" s="1006"/>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c r="A660" s="1006"/>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c r="A661" s="1006"/>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c r="A662" s="1006"/>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c r="A663" s="1006"/>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c r="A664" s="1006"/>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c r="A665" s="1006"/>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c r="A666" s="1006"/>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c r="A667" s="1006"/>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c r="A668" s="1006"/>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c r="A669" s="1006"/>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c r="A670" s="1006"/>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c r="A671" s="1006"/>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c r="A672" s="1006"/>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c r="A673" s="1006"/>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c r="A674" s="1006"/>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c r="A675" s="1006"/>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c r="A676" s="1006"/>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c r="A677" s="1006"/>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c r="A678" s="1006"/>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c r="A679" s="1006"/>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c r="A680" s="1006"/>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c r="A681" s="1006"/>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c r="A682" s="1006"/>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c r="A683" s="1006"/>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c r="A684" s="1006"/>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c r="A685" s="1006"/>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c r="A686" s="1006"/>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c r="A687" s="1006"/>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c r="A688" s="1006"/>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c r="A689" s="1006"/>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c r="A690" s="1006"/>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c r="A691" s="1006"/>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c r="A692" s="1006"/>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c r="A693" s="1006"/>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c r="A694" s="1006"/>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c r="A695" s="1006"/>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c r="A696" s="1006"/>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c r="A697" s="1006"/>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c r="A698" s="1006"/>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c r="A699" s="1007"/>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c r="A701" s="5"/>
      <c r="B701" s="6"/>
      <c r="C701" s="857" t="s">
        <v>33</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8"/>
      <c r="AD701" s="596" t="s">
        <v>37</v>
      </c>
      <c r="AE701" s="596"/>
      <c r="AF701" s="596"/>
      <c r="AG701" s="595" t="s">
        <v>32</v>
      </c>
      <c r="AH701" s="596"/>
      <c r="AI701" s="596"/>
      <c r="AJ701" s="596"/>
      <c r="AK701" s="596"/>
      <c r="AL701" s="596"/>
      <c r="AM701" s="596"/>
      <c r="AN701" s="596"/>
      <c r="AO701" s="596"/>
      <c r="AP701" s="596"/>
      <c r="AQ701" s="596"/>
      <c r="AR701" s="596"/>
      <c r="AS701" s="596"/>
      <c r="AT701" s="596"/>
      <c r="AU701" s="596"/>
      <c r="AV701" s="596"/>
      <c r="AW701" s="596"/>
      <c r="AX701" s="597"/>
    </row>
    <row r="702" spans="1:50" ht="42" customHeight="1">
      <c r="A702" s="498" t="s">
        <v>260</v>
      </c>
      <c r="B702" s="499"/>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69" t="s">
        <v>548</v>
      </c>
      <c r="AE702" s="870"/>
      <c r="AF702" s="870"/>
      <c r="AG702" s="859" t="s">
        <v>562</v>
      </c>
      <c r="AH702" s="860"/>
      <c r="AI702" s="860"/>
      <c r="AJ702" s="860"/>
      <c r="AK702" s="860"/>
      <c r="AL702" s="860"/>
      <c r="AM702" s="860"/>
      <c r="AN702" s="860"/>
      <c r="AO702" s="860"/>
      <c r="AP702" s="860"/>
      <c r="AQ702" s="860"/>
      <c r="AR702" s="860"/>
      <c r="AS702" s="860"/>
      <c r="AT702" s="860"/>
      <c r="AU702" s="860"/>
      <c r="AV702" s="860"/>
      <c r="AW702" s="860"/>
      <c r="AX702" s="861"/>
    </row>
    <row r="703" spans="1:50" ht="42" customHeight="1">
      <c r="A703" s="500"/>
      <c r="B703" s="501"/>
      <c r="C703" s="586" t="s">
        <v>38</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6"/>
      <c r="AD703" s="114" t="s">
        <v>548</v>
      </c>
      <c r="AE703" s="115"/>
      <c r="AF703" s="115"/>
      <c r="AG703" s="657" t="s">
        <v>563</v>
      </c>
      <c r="AH703" s="658"/>
      <c r="AI703" s="658"/>
      <c r="AJ703" s="658"/>
      <c r="AK703" s="658"/>
      <c r="AL703" s="658"/>
      <c r="AM703" s="658"/>
      <c r="AN703" s="658"/>
      <c r="AO703" s="658"/>
      <c r="AP703" s="658"/>
      <c r="AQ703" s="658"/>
      <c r="AR703" s="658"/>
      <c r="AS703" s="658"/>
      <c r="AT703" s="658"/>
      <c r="AU703" s="658"/>
      <c r="AV703" s="658"/>
      <c r="AW703" s="658"/>
      <c r="AX703" s="659"/>
    </row>
    <row r="704" spans="1:50" ht="27" customHeight="1">
      <c r="A704" s="502"/>
      <c r="B704" s="503"/>
      <c r="C704" s="588" t="s">
        <v>262</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68" t="s">
        <v>559</v>
      </c>
      <c r="AE704" s="569"/>
      <c r="AF704" s="569"/>
      <c r="AG704" s="422"/>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c r="A705" s="609" t="s">
        <v>40</v>
      </c>
      <c r="B705" s="766"/>
      <c r="C705" s="591" t="s">
        <v>42</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720" t="s">
        <v>548</v>
      </c>
      <c r="AE705" s="721"/>
      <c r="AF705" s="721"/>
      <c r="AG705" s="120" t="s">
        <v>564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c r="A706" s="648"/>
      <c r="B706" s="767"/>
      <c r="C706" s="602"/>
      <c r="D706" s="603"/>
      <c r="E706" s="677" t="s">
        <v>539</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114" t="s">
        <v>560</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c r="A707" s="648"/>
      <c r="B707" s="767"/>
      <c r="C707" s="604"/>
      <c r="D707" s="605"/>
      <c r="E707" s="680" t="s">
        <v>454</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66" t="s">
        <v>561</v>
      </c>
      <c r="AE707" s="567"/>
      <c r="AF707" s="567"/>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c r="A708" s="648"/>
      <c r="B708" s="649"/>
      <c r="C708" s="584" t="s">
        <v>43</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71" t="s">
        <v>559</v>
      </c>
      <c r="AE708" s="672"/>
      <c r="AF708" s="672"/>
      <c r="AG708" s="495"/>
      <c r="AH708" s="496"/>
      <c r="AI708" s="496"/>
      <c r="AJ708" s="496"/>
      <c r="AK708" s="496"/>
      <c r="AL708" s="496"/>
      <c r="AM708" s="496"/>
      <c r="AN708" s="496"/>
      <c r="AO708" s="496"/>
      <c r="AP708" s="496"/>
      <c r="AQ708" s="496"/>
      <c r="AR708" s="496"/>
      <c r="AS708" s="496"/>
      <c r="AT708" s="496"/>
      <c r="AU708" s="496"/>
      <c r="AV708" s="496"/>
      <c r="AW708" s="496"/>
      <c r="AX708" s="497"/>
    </row>
    <row r="709" spans="1:50" ht="44.25" customHeight="1">
      <c r="A709" s="648"/>
      <c r="B709" s="649"/>
      <c r="C709" s="575" t="s">
        <v>263</v>
      </c>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114" t="s">
        <v>548</v>
      </c>
      <c r="AE709" s="115"/>
      <c r="AF709" s="115"/>
      <c r="AG709" s="657" t="s">
        <v>565</v>
      </c>
      <c r="AH709" s="658"/>
      <c r="AI709" s="658"/>
      <c r="AJ709" s="658"/>
      <c r="AK709" s="658"/>
      <c r="AL709" s="658"/>
      <c r="AM709" s="658"/>
      <c r="AN709" s="658"/>
      <c r="AO709" s="658"/>
      <c r="AP709" s="658"/>
      <c r="AQ709" s="658"/>
      <c r="AR709" s="658"/>
      <c r="AS709" s="658"/>
      <c r="AT709" s="658"/>
      <c r="AU709" s="658"/>
      <c r="AV709" s="658"/>
      <c r="AW709" s="658"/>
      <c r="AX709" s="659"/>
    </row>
    <row r="710" spans="1:50" ht="26.25" customHeight="1">
      <c r="A710" s="648"/>
      <c r="B710" s="649"/>
      <c r="C710" s="575" t="s">
        <v>39</v>
      </c>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114" t="s">
        <v>559</v>
      </c>
      <c r="AE710" s="115"/>
      <c r="AF710" s="115"/>
      <c r="AG710" s="657"/>
      <c r="AH710" s="658"/>
      <c r="AI710" s="658"/>
      <c r="AJ710" s="658"/>
      <c r="AK710" s="658"/>
      <c r="AL710" s="658"/>
      <c r="AM710" s="658"/>
      <c r="AN710" s="658"/>
      <c r="AO710" s="658"/>
      <c r="AP710" s="658"/>
      <c r="AQ710" s="658"/>
      <c r="AR710" s="658"/>
      <c r="AS710" s="658"/>
      <c r="AT710" s="658"/>
      <c r="AU710" s="658"/>
      <c r="AV710" s="658"/>
      <c r="AW710" s="658"/>
      <c r="AX710" s="659"/>
    </row>
    <row r="711" spans="1:50" ht="26.25" customHeight="1">
      <c r="A711" s="648"/>
      <c r="B711" s="649"/>
      <c r="C711" s="575" t="s">
        <v>44</v>
      </c>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7"/>
      <c r="AD711" s="114" t="s">
        <v>548</v>
      </c>
      <c r="AE711" s="115"/>
      <c r="AF711" s="115"/>
      <c r="AG711" s="657" t="s">
        <v>566</v>
      </c>
      <c r="AH711" s="658"/>
      <c r="AI711" s="658"/>
      <c r="AJ711" s="658"/>
      <c r="AK711" s="658"/>
      <c r="AL711" s="658"/>
      <c r="AM711" s="658"/>
      <c r="AN711" s="658"/>
      <c r="AO711" s="658"/>
      <c r="AP711" s="658"/>
      <c r="AQ711" s="658"/>
      <c r="AR711" s="658"/>
      <c r="AS711" s="658"/>
      <c r="AT711" s="658"/>
      <c r="AU711" s="658"/>
      <c r="AV711" s="658"/>
      <c r="AW711" s="658"/>
      <c r="AX711" s="659"/>
    </row>
    <row r="712" spans="1:50" ht="26.25" customHeight="1">
      <c r="A712" s="648"/>
      <c r="B712" s="649"/>
      <c r="C712" s="575" t="s">
        <v>498</v>
      </c>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7"/>
      <c r="AD712" s="568" t="s">
        <v>559</v>
      </c>
      <c r="AE712" s="569"/>
      <c r="AF712" s="569"/>
      <c r="AG712" s="581"/>
      <c r="AH712" s="582"/>
      <c r="AI712" s="582"/>
      <c r="AJ712" s="582"/>
      <c r="AK712" s="582"/>
      <c r="AL712" s="582"/>
      <c r="AM712" s="582"/>
      <c r="AN712" s="582"/>
      <c r="AO712" s="582"/>
      <c r="AP712" s="582"/>
      <c r="AQ712" s="582"/>
      <c r="AR712" s="582"/>
      <c r="AS712" s="582"/>
      <c r="AT712" s="582"/>
      <c r="AU712" s="582"/>
      <c r="AV712" s="582"/>
      <c r="AW712" s="582"/>
      <c r="AX712" s="583"/>
    </row>
    <row r="713" spans="1:50" ht="26.25" customHeight="1">
      <c r="A713" s="648"/>
      <c r="B713" s="649"/>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559</v>
      </c>
      <c r="AE713" s="115"/>
      <c r="AF713" s="116"/>
      <c r="AG713" s="657"/>
      <c r="AH713" s="658"/>
      <c r="AI713" s="658"/>
      <c r="AJ713" s="658"/>
      <c r="AK713" s="658"/>
      <c r="AL713" s="658"/>
      <c r="AM713" s="658"/>
      <c r="AN713" s="658"/>
      <c r="AO713" s="658"/>
      <c r="AP713" s="658"/>
      <c r="AQ713" s="658"/>
      <c r="AR713" s="658"/>
      <c r="AS713" s="658"/>
      <c r="AT713" s="658"/>
      <c r="AU713" s="658"/>
      <c r="AV713" s="658"/>
      <c r="AW713" s="658"/>
      <c r="AX713" s="659"/>
    </row>
    <row r="714" spans="1:50" ht="26.25" customHeight="1">
      <c r="A714" s="650"/>
      <c r="B714" s="651"/>
      <c r="C714" s="768" t="s">
        <v>463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8" t="s">
        <v>548</v>
      </c>
      <c r="AE714" s="579"/>
      <c r="AF714" s="580"/>
      <c r="AG714" s="683" t="s">
        <v>567</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c r="A715" s="609" t="s">
        <v>41</v>
      </c>
      <c r="B715" s="647"/>
      <c r="C715" s="652" t="s">
        <v>464</v>
      </c>
      <c r="D715" s="653"/>
      <c r="E715" s="653"/>
      <c r="F715" s="653"/>
      <c r="G715" s="653"/>
      <c r="H715" s="653"/>
      <c r="I715" s="653"/>
      <c r="J715" s="653"/>
      <c r="K715" s="653"/>
      <c r="L715" s="653"/>
      <c r="M715" s="653"/>
      <c r="N715" s="653"/>
      <c r="O715" s="653"/>
      <c r="P715" s="653"/>
      <c r="Q715" s="653"/>
      <c r="R715" s="653"/>
      <c r="S715" s="653"/>
      <c r="T715" s="653"/>
      <c r="U715" s="653"/>
      <c r="V715" s="653"/>
      <c r="W715" s="653"/>
      <c r="X715" s="653"/>
      <c r="Y715" s="653"/>
      <c r="Z715" s="653"/>
      <c r="AA715" s="653"/>
      <c r="AB715" s="653"/>
      <c r="AC715" s="654"/>
      <c r="AD715" s="671" t="s">
        <v>548</v>
      </c>
      <c r="AE715" s="672"/>
      <c r="AF715" s="673"/>
      <c r="AG715" s="495" t="s">
        <v>568</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c r="A716" s="648"/>
      <c r="B716" s="649"/>
      <c r="C716" s="783" t="s">
        <v>46</v>
      </c>
      <c r="D716" s="784"/>
      <c r="E716" s="784"/>
      <c r="F716" s="784"/>
      <c r="G716" s="784"/>
      <c r="H716" s="784"/>
      <c r="I716" s="784"/>
      <c r="J716" s="784"/>
      <c r="K716" s="784"/>
      <c r="L716" s="784"/>
      <c r="M716" s="784"/>
      <c r="N716" s="784"/>
      <c r="O716" s="784"/>
      <c r="P716" s="784"/>
      <c r="Q716" s="784"/>
      <c r="R716" s="784"/>
      <c r="S716" s="784"/>
      <c r="T716" s="784"/>
      <c r="U716" s="784"/>
      <c r="V716" s="784"/>
      <c r="W716" s="784"/>
      <c r="X716" s="784"/>
      <c r="Y716" s="784"/>
      <c r="Z716" s="784"/>
      <c r="AA716" s="784"/>
      <c r="AB716" s="784"/>
      <c r="AC716" s="785"/>
      <c r="AD716" s="755" t="s">
        <v>548</v>
      </c>
      <c r="AE716" s="756"/>
      <c r="AF716" s="756"/>
      <c r="AG716" s="657" t="s">
        <v>567</v>
      </c>
      <c r="AH716" s="658"/>
      <c r="AI716" s="658"/>
      <c r="AJ716" s="658"/>
      <c r="AK716" s="658"/>
      <c r="AL716" s="658"/>
      <c r="AM716" s="658"/>
      <c r="AN716" s="658"/>
      <c r="AO716" s="658"/>
      <c r="AP716" s="658"/>
      <c r="AQ716" s="658"/>
      <c r="AR716" s="658"/>
      <c r="AS716" s="658"/>
      <c r="AT716" s="658"/>
      <c r="AU716" s="658"/>
      <c r="AV716" s="658"/>
      <c r="AW716" s="658"/>
      <c r="AX716" s="659"/>
    </row>
    <row r="717" spans="1:50" ht="27" customHeight="1">
      <c r="A717" s="648"/>
      <c r="B717" s="649"/>
      <c r="C717" s="575" t="s">
        <v>377</v>
      </c>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114" t="s">
        <v>548</v>
      </c>
      <c r="AE717" s="115"/>
      <c r="AF717" s="115"/>
      <c r="AG717" s="657" t="s">
        <v>569</v>
      </c>
      <c r="AH717" s="658"/>
      <c r="AI717" s="658"/>
      <c r="AJ717" s="658"/>
      <c r="AK717" s="658"/>
      <c r="AL717" s="658"/>
      <c r="AM717" s="658"/>
      <c r="AN717" s="658"/>
      <c r="AO717" s="658"/>
      <c r="AP717" s="658"/>
      <c r="AQ717" s="658"/>
      <c r="AR717" s="658"/>
      <c r="AS717" s="658"/>
      <c r="AT717" s="658"/>
      <c r="AU717" s="658"/>
      <c r="AV717" s="658"/>
      <c r="AW717" s="658"/>
      <c r="AX717" s="659"/>
    </row>
    <row r="718" spans="1:50" ht="27" customHeight="1">
      <c r="A718" s="650"/>
      <c r="B718" s="651"/>
      <c r="C718" s="575" t="s">
        <v>45</v>
      </c>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114" t="s">
        <v>548</v>
      </c>
      <c r="AE718" s="115"/>
      <c r="AF718" s="115"/>
      <c r="AG718" s="123" t="s">
        <v>570</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c r="A719" s="641" t="s">
        <v>59</v>
      </c>
      <c r="B719" s="642"/>
      <c r="C719" s="786" t="s">
        <v>264</v>
      </c>
      <c r="D719" s="787"/>
      <c r="E719" s="787"/>
      <c r="F719" s="787"/>
      <c r="G719" s="787"/>
      <c r="H719" s="787"/>
      <c r="I719" s="787"/>
      <c r="J719" s="787"/>
      <c r="K719" s="787"/>
      <c r="L719" s="787"/>
      <c r="M719" s="787"/>
      <c r="N719" s="787"/>
      <c r="O719" s="787"/>
      <c r="P719" s="787"/>
      <c r="Q719" s="787"/>
      <c r="R719" s="787"/>
      <c r="S719" s="787"/>
      <c r="T719" s="787"/>
      <c r="U719" s="787"/>
      <c r="V719" s="787"/>
      <c r="W719" s="787"/>
      <c r="X719" s="787"/>
      <c r="Y719" s="787"/>
      <c r="Z719" s="787"/>
      <c r="AA719" s="787"/>
      <c r="AB719" s="787"/>
      <c r="AC719" s="593"/>
      <c r="AD719" s="671" t="s">
        <v>559</v>
      </c>
      <c r="AE719" s="672"/>
      <c r="AF719" s="672"/>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c r="A720" s="643"/>
      <c r="B720" s="644"/>
      <c r="C720" s="916" t="s">
        <v>490</v>
      </c>
      <c r="D720" s="914"/>
      <c r="E720" s="914"/>
      <c r="F720" s="917"/>
      <c r="G720" s="913" t="s">
        <v>491</v>
      </c>
      <c r="H720" s="914"/>
      <c r="I720" s="914"/>
      <c r="J720" s="914"/>
      <c r="K720" s="914"/>
      <c r="L720" s="914"/>
      <c r="M720" s="914"/>
      <c r="N720" s="913" t="s">
        <v>495</v>
      </c>
      <c r="O720" s="914"/>
      <c r="P720" s="914"/>
      <c r="Q720" s="914"/>
      <c r="R720" s="914"/>
      <c r="S720" s="914"/>
      <c r="T720" s="914"/>
      <c r="U720" s="914"/>
      <c r="V720" s="914"/>
      <c r="W720" s="914"/>
      <c r="X720" s="914"/>
      <c r="Y720" s="914"/>
      <c r="Z720" s="914"/>
      <c r="AA720" s="914"/>
      <c r="AB720" s="914"/>
      <c r="AC720" s="914"/>
      <c r="AD720" s="914"/>
      <c r="AE720" s="914"/>
      <c r="AF720" s="915"/>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c r="A721" s="643"/>
      <c r="B721" s="644"/>
      <c r="C721" s="896"/>
      <c r="D721" s="897"/>
      <c r="E721" s="897"/>
      <c r="F721" s="898"/>
      <c r="G721" s="918"/>
      <c r="H721" s="919"/>
      <c r="I721" s="92" t="str">
        <f>IF(OR(G721="　", G721=""), "", "-")</f>
        <v/>
      </c>
      <c r="J721" s="895"/>
      <c r="K721" s="895"/>
      <c r="L721" s="92" t="str">
        <f>IF(M721="","","-")</f>
        <v/>
      </c>
      <c r="M721" s="93"/>
      <c r="N721" s="892"/>
      <c r="O721" s="893"/>
      <c r="P721" s="893"/>
      <c r="Q721" s="893"/>
      <c r="R721" s="893"/>
      <c r="S721" s="893"/>
      <c r="T721" s="893"/>
      <c r="U721" s="893"/>
      <c r="V721" s="893"/>
      <c r="W721" s="893"/>
      <c r="X721" s="893"/>
      <c r="Y721" s="893"/>
      <c r="Z721" s="893"/>
      <c r="AA721" s="893"/>
      <c r="AB721" s="893"/>
      <c r="AC721" s="893"/>
      <c r="AD721" s="893"/>
      <c r="AE721" s="893"/>
      <c r="AF721" s="894"/>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c r="A722" s="643"/>
      <c r="B722" s="644"/>
      <c r="C722" s="896"/>
      <c r="D722" s="897"/>
      <c r="E722" s="897"/>
      <c r="F722" s="898"/>
      <c r="G722" s="918"/>
      <c r="H722" s="919"/>
      <c r="I722" s="92" t="str">
        <f t="shared" ref="I722:I725" si="6">IF(OR(G722="　", G722=""), "", "-")</f>
        <v/>
      </c>
      <c r="J722" s="895"/>
      <c r="K722" s="895"/>
      <c r="L722" s="92" t="str">
        <f t="shared" ref="L722:L725" si="7">IF(M722="","","-")</f>
        <v/>
      </c>
      <c r="M722" s="93"/>
      <c r="N722" s="892"/>
      <c r="O722" s="893"/>
      <c r="P722" s="893"/>
      <c r="Q722" s="893"/>
      <c r="R722" s="893"/>
      <c r="S722" s="893"/>
      <c r="T722" s="893"/>
      <c r="U722" s="893"/>
      <c r="V722" s="893"/>
      <c r="W722" s="893"/>
      <c r="X722" s="893"/>
      <c r="Y722" s="893"/>
      <c r="Z722" s="893"/>
      <c r="AA722" s="893"/>
      <c r="AB722" s="893"/>
      <c r="AC722" s="893"/>
      <c r="AD722" s="893"/>
      <c r="AE722" s="893"/>
      <c r="AF722" s="894"/>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c r="A723" s="643"/>
      <c r="B723" s="644"/>
      <c r="C723" s="896"/>
      <c r="D723" s="897"/>
      <c r="E723" s="897"/>
      <c r="F723" s="898"/>
      <c r="G723" s="918"/>
      <c r="H723" s="919"/>
      <c r="I723" s="92" t="str">
        <f t="shared" si="6"/>
        <v/>
      </c>
      <c r="J723" s="895"/>
      <c r="K723" s="895"/>
      <c r="L723" s="92" t="str">
        <f t="shared" si="7"/>
        <v/>
      </c>
      <c r="M723" s="93"/>
      <c r="N723" s="892"/>
      <c r="O723" s="893"/>
      <c r="P723" s="893"/>
      <c r="Q723" s="893"/>
      <c r="R723" s="893"/>
      <c r="S723" s="893"/>
      <c r="T723" s="893"/>
      <c r="U723" s="893"/>
      <c r="V723" s="893"/>
      <c r="W723" s="893"/>
      <c r="X723" s="893"/>
      <c r="Y723" s="893"/>
      <c r="Z723" s="893"/>
      <c r="AA723" s="893"/>
      <c r="AB723" s="893"/>
      <c r="AC723" s="893"/>
      <c r="AD723" s="893"/>
      <c r="AE723" s="893"/>
      <c r="AF723" s="894"/>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c r="A724" s="643"/>
      <c r="B724" s="644"/>
      <c r="C724" s="896"/>
      <c r="D724" s="897"/>
      <c r="E724" s="897"/>
      <c r="F724" s="898"/>
      <c r="G724" s="918"/>
      <c r="H724" s="919"/>
      <c r="I724" s="92" t="str">
        <f t="shared" si="6"/>
        <v/>
      </c>
      <c r="J724" s="895"/>
      <c r="K724" s="895"/>
      <c r="L724" s="92" t="str">
        <f t="shared" si="7"/>
        <v/>
      </c>
      <c r="M724" s="93"/>
      <c r="N724" s="892"/>
      <c r="O724" s="893"/>
      <c r="P724" s="893"/>
      <c r="Q724" s="893"/>
      <c r="R724" s="893"/>
      <c r="S724" s="893"/>
      <c r="T724" s="893"/>
      <c r="U724" s="893"/>
      <c r="V724" s="893"/>
      <c r="W724" s="893"/>
      <c r="X724" s="893"/>
      <c r="Y724" s="893"/>
      <c r="Z724" s="893"/>
      <c r="AA724" s="893"/>
      <c r="AB724" s="893"/>
      <c r="AC724" s="893"/>
      <c r="AD724" s="893"/>
      <c r="AE724" s="893"/>
      <c r="AF724" s="894"/>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c r="A725" s="645"/>
      <c r="B725" s="646"/>
      <c r="C725" s="899"/>
      <c r="D725" s="900"/>
      <c r="E725" s="900"/>
      <c r="F725" s="901"/>
      <c r="G725" s="933"/>
      <c r="H725" s="934"/>
      <c r="I725" s="94" t="str">
        <f t="shared" si="6"/>
        <v/>
      </c>
      <c r="J725" s="935"/>
      <c r="K725" s="935"/>
      <c r="L725" s="94" t="str">
        <f t="shared" si="7"/>
        <v/>
      </c>
      <c r="M725" s="95"/>
      <c r="N725" s="920"/>
      <c r="O725" s="921"/>
      <c r="P725" s="921"/>
      <c r="Q725" s="921"/>
      <c r="R725" s="921"/>
      <c r="S725" s="921"/>
      <c r="T725" s="921"/>
      <c r="U725" s="921"/>
      <c r="V725" s="921"/>
      <c r="W725" s="921"/>
      <c r="X725" s="921"/>
      <c r="Y725" s="921"/>
      <c r="Z725" s="921"/>
      <c r="AA725" s="921"/>
      <c r="AB725" s="921"/>
      <c r="AC725" s="921"/>
      <c r="AD725" s="921"/>
      <c r="AE725" s="921"/>
      <c r="AF725" s="922"/>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c r="A726" s="609" t="s">
        <v>49</v>
      </c>
      <c r="B726" s="610"/>
      <c r="C726" s="427" t="s">
        <v>54</v>
      </c>
      <c r="D726" s="564"/>
      <c r="E726" s="564"/>
      <c r="F726" s="565"/>
      <c r="G726" s="798" t="s">
        <v>571</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c r="A727" s="611"/>
      <c r="B727" s="612"/>
      <c r="C727" s="793" t="s">
        <v>58</v>
      </c>
      <c r="D727" s="794"/>
      <c r="E727" s="794"/>
      <c r="F727" s="795"/>
      <c r="G727" s="796" t="s">
        <v>572</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c r="A728" s="790" t="s">
        <v>34</v>
      </c>
      <c r="B728" s="791"/>
      <c r="C728" s="791"/>
      <c r="D728" s="791"/>
      <c r="E728" s="791"/>
      <c r="F728" s="791"/>
      <c r="G728" s="791"/>
      <c r="H728" s="791"/>
      <c r="I728" s="791"/>
      <c r="J728" s="791"/>
      <c r="K728" s="791"/>
      <c r="L728" s="791"/>
      <c r="M728" s="791"/>
      <c r="N728" s="791"/>
      <c r="O728" s="791"/>
      <c r="P728" s="791"/>
      <c r="Q728" s="791"/>
      <c r="R728" s="791"/>
      <c r="S728" s="791"/>
      <c r="T728" s="791"/>
      <c r="U728" s="791"/>
      <c r="V728" s="791"/>
      <c r="W728" s="791"/>
      <c r="X728" s="791"/>
      <c r="Y728" s="791"/>
      <c r="Z728" s="791"/>
      <c r="AA728" s="791"/>
      <c r="AB728" s="791"/>
      <c r="AC728" s="791"/>
      <c r="AD728" s="791"/>
      <c r="AE728" s="791"/>
      <c r="AF728" s="791"/>
      <c r="AG728" s="791"/>
      <c r="AH728" s="791"/>
      <c r="AI728" s="791"/>
      <c r="AJ728" s="791"/>
      <c r="AK728" s="791"/>
      <c r="AL728" s="791"/>
      <c r="AM728" s="791"/>
      <c r="AN728" s="791"/>
      <c r="AO728" s="791"/>
      <c r="AP728" s="791"/>
      <c r="AQ728" s="791"/>
      <c r="AR728" s="791"/>
      <c r="AS728" s="791"/>
      <c r="AT728" s="791"/>
      <c r="AU728" s="791"/>
      <c r="AV728" s="791"/>
      <c r="AW728" s="791"/>
      <c r="AX728" s="792"/>
    </row>
    <row r="729" spans="1:50" ht="55.5" customHeight="1" thickBot="1">
      <c r="A729" s="762" t="s">
        <v>614</v>
      </c>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c r="A730" s="615" t="s">
        <v>35</v>
      </c>
      <c r="B730" s="616"/>
      <c r="C730" s="616"/>
      <c r="D730" s="616"/>
      <c r="E730" s="616"/>
      <c r="F730" s="616"/>
      <c r="G730" s="616"/>
      <c r="H730" s="616"/>
      <c r="I730" s="616"/>
      <c r="J730" s="616"/>
      <c r="K730" s="616"/>
      <c r="L730" s="616"/>
      <c r="M730" s="616"/>
      <c r="N730" s="616"/>
      <c r="O730" s="616"/>
      <c r="P730" s="616"/>
      <c r="Q730" s="616"/>
      <c r="R730" s="616"/>
      <c r="S730" s="616"/>
      <c r="T730" s="616"/>
      <c r="U730" s="616"/>
      <c r="V730" s="616"/>
      <c r="W730" s="616"/>
      <c r="X730" s="616"/>
      <c r="Y730" s="616"/>
      <c r="Z730" s="616"/>
      <c r="AA730" s="616"/>
      <c r="AB730" s="616"/>
      <c r="AC730" s="616"/>
      <c r="AD730" s="616"/>
      <c r="AE730" s="616"/>
      <c r="AF730" s="616"/>
      <c r="AG730" s="616"/>
      <c r="AH730" s="616"/>
      <c r="AI730" s="616"/>
      <c r="AJ730" s="616"/>
      <c r="AK730" s="616"/>
      <c r="AL730" s="616"/>
      <c r="AM730" s="616"/>
      <c r="AN730" s="616"/>
      <c r="AO730" s="616"/>
      <c r="AP730" s="616"/>
      <c r="AQ730" s="616"/>
      <c r="AR730" s="616"/>
      <c r="AS730" s="616"/>
      <c r="AT730" s="616"/>
      <c r="AU730" s="616"/>
      <c r="AV730" s="616"/>
      <c r="AW730" s="616"/>
      <c r="AX730" s="617"/>
    </row>
    <row r="731" spans="1:50" ht="55.5" customHeight="1" thickBot="1">
      <c r="A731" s="606" t="s">
        <v>257</v>
      </c>
      <c r="B731" s="607"/>
      <c r="C731" s="607"/>
      <c r="D731" s="607"/>
      <c r="E731" s="608"/>
      <c r="F731" s="674" t="s">
        <v>608</v>
      </c>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c r="A732" s="615" t="s">
        <v>47</v>
      </c>
      <c r="B732" s="616"/>
      <c r="C732" s="616"/>
      <c r="D732" s="616"/>
      <c r="E732" s="616"/>
      <c r="F732" s="616"/>
      <c r="G732" s="616"/>
      <c r="H732" s="616"/>
      <c r="I732" s="616"/>
      <c r="J732" s="616"/>
      <c r="K732" s="616"/>
      <c r="L732" s="616"/>
      <c r="M732" s="616"/>
      <c r="N732" s="616"/>
      <c r="O732" s="616"/>
      <c r="P732" s="616"/>
      <c r="Q732" s="616"/>
      <c r="R732" s="616"/>
      <c r="S732" s="616"/>
      <c r="T732" s="616"/>
      <c r="U732" s="616"/>
      <c r="V732" s="616"/>
      <c r="W732" s="616"/>
      <c r="X732" s="616"/>
      <c r="Y732" s="616"/>
      <c r="Z732" s="616"/>
      <c r="AA732" s="616"/>
      <c r="AB732" s="616"/>
      <c r="AC732" s="616"/>
      <c r="AD732" s="616"/>
      <c r="AE732" s="616"/>
      <c r="AF732" s="616"/>
      <c r="AG732" s="616"/>
      <c r="AH732" s="616"/>
      <c r="AI732" s="616"/>
      <c r="AJ732" s="616"/>
      <c r="AK732" s="616"/>
      <c r="AL732" s="616"/>
      <c r="AM732" s="616"/>
      <c r="AN732" s="616"/>
      <c r="AO732" s="616"/>
      <c r="AP732" s="616"/>
      <c r="AQ732" s="616"/>
      <c r="AR732" s="616"/>
      <c r="AS732" s="616"/>
      <c r="AT732" s="616"/>
      <c r="AU732" s="616"/>
      <c r="AV732" s="616"/>
      <c r="AW732" s="616"/>
      <c r="AX732" s="617"/>
    </row>
    <row r="733" spans="1:50" ht="55.5" customHeight="1" thickBot="1">
      <c r="A733" s="739" t="s">
        <v>543</v>
      </c>
      <c r="B733" s="740"/>
      <c r="C733" s="740"/>
      <c r="D733" s="740"/>
      <c r="E733" s="741"/>
      <c r="F733" s="763" t="s">
        <v>615</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0" ht="24.75" customHeight="1">
      <c r="A734" s="660" t="s">
        <v>36</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55.5" customHeight="1" thickBot="1">
      <c r="A735" s="599"/>
      <c r="B735" s="600"/>
      <c r="C735" s="600"/>
      <c r="D735" s="600"/>
      <c r="E735" s="600"/>
      <c r="F735" s="600"/>
      <c r="G735" s="600"/>
      <c r="H735" s="600"/>
      <c r="I735" s="600"/>
      <c r="J735" s="600"/>
      <c r="K735" s="600"/>
      <c r="L735" s="600"/>
      <c r="M735" s="600"/>
      <c r="N735" s="600"/>
      <c r="O735" s="600"/>
      <c r="P735" s="600"/>
      <c r="Q735" s="600"/>
      <c r="R735" s="600"/>
      <c r="S735" s="600"/>
      <c r="T735" s="600"/>
      <c r="U735" s="600"/>
      <c r="V735" s="600"/>
      <c r="W735" s="600"/>
      <c r="X735" s="600"/>
      <c r="Y735" s="600"/>
      <c r="Z735" s="600"/>
      <c r="AA735" s="600"/>
      <c r="AB735" s="600"/>
      <c r="AC735" s="600"/>
      <c r="AD735" s="600"/>
      <c r="AE735" s="600"/>
      <c r="AF735" s="600"/>
      <c r="AG735" s="600"/>
      <c r="AH735" s="600"/>
      <c r="AI735" s="600"/>
      <c r="AJ735" s="600"/>
      <c r="AK735" s="600"/>
      <c r="AL735" s="600"/>
      <c r="AM735" s="600"/>
      <c r="AN735" s="600"/>
      <c r="AO735" s="600"/>
      <c r="AP735" s="600"/>
      <c r="AQ735" s="600"/>
      <c r="AR735" s="600"/>
      <c r="AS735" s="600"/>
      <c r="AT735" s="600"/>
      <c r="AU735" s="600"/>
      <c r="AV735" s="600"/>
      <c r="AW735" s="600"/>
      <c r="AX735" s="601"/>
    </row>
    <row r="736" spans="1:50" ht="24.75" customHeight="1">
      <c r="A736" s="771" t="s">
        <v>506</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row>
    <row r="737" spans="1:50" ht="24.75" customHeight="1">
      <c r="A737" s="613" t="s">
        <v>433</v>
      </c>
      <c r="B737" s="614"/>
      <c r="C737" s="614"/>
      <c r="D737" s="614"/>
      <c r="E737" s="614"/>
      <c r="F737" s="614"/>
      <c r="G737" s="927">
        <v>24</v>
      </c>
      <c r="H737" s="928"/>
      <c r="I737" s="928"/>
      <c r="J737" s="928"/>
      <c r="K737" s="928"/>
      <c r="L737" s="928"/>
      <c r="M737" s="928"/>
      <c r="N737" s="928"/>
      <c r="O737" s="928"/>
      <c r="P737" s="929"/>
      <c r="Q737" s="614" t="s">
        <v>360</v>
      </c>
      <c r="R737" s="614"/>
      <c r="S737" s="614"/>
      <c r="T737" s="614"/>
      <c r="U737" s="614"/>
      <c r="V737" s="614"/>
      <c r="W737" s="927">
        <v>38</v>
      </c>
      <c r="X737" s="928"/>
      <c r="Y737" s="928"/>
      <c r="Z737" s="928"/>
      <c r="AA737" s="928"/>
      <c r="AB737" s="928"/>
      <c r="AC737" s="928"/>
      <c r="AD737" s="928"/>
      <c r="AE737" s="928"/>
      <c r="AF737" s="929"/>
      <c r="AG737" s="614" t="s">
        <v>361</v>
      </c>
      <c r="AH737" s="614"/>
      <c r="AI737" s="614"/>
      <c r="AJ737" s="614"/>
      <c r="AK737" s="614"/>
      <c r="AL737" s="614"/>
      <c r="AM737" s="927">
        <v>43</v>
      </c>
      <c r="AN737" s="928"/>
      <c r="AO737" s="928"/>
      <c r="AP737" s="928"/>
      <c r="AQ737" s="928"/>
      <c r="AR737" s="928"/>
      <c r="AS737" s="928"/>
      <c r="AT737" s="928"/>
      <c r="AU737" s="928"/>
      <c r="AV737" s="929"/>
      <c r="AW737" s="59"/>
      <c r="AX737" s="60"/>
    </row>
    <row r="738" spans="1:50" ht="24.75" customHeight="1">
      <c r="A738" s="904" t="s">
        <v>362</v>
      </c>
      <c r="B738" s="905"/>
      <c r="C738" s="905"/>
      <c r="D738" s="905"/>
      <c r="E738" s="905"/>
      <c r="F738" s="905"/>
      <c r="G738" s="927">
        <v>64</v>
      </c>
      <c r="H738" s="928"/>
      <c r="I738" s="928"/>
      <c r="J738" s="928"/>
      <c r="K738" s="928"/>
      <c r="L738" s="928"/>
      <c r="M738" s="928"/>
      <c r="N738" s="928"/>
      <c r="O738" s="928"/>
      <c r="P738" s="928"/>
      <c r="Q738" s="614" t="s">
        <v>363</v>
      </c>
      <c r="R738" s="614"/>
      <c r="S738" s="614"/>
      <c r="T738" s="614"/>
      <c r="U738" s="614"/>
      <c r="V738" s="614"/>
      <c r="W738" s="927">
        <v>63</v>
      </c>
      <c r="X738" s="928"/>
      <c r="Y738" s="928"/>
      <c r="Z738" s="928"/>
      <c r="AA738" s="928"/>
      <c r="AB738" s="928"/>
      <c r="AC738" s="928"/>
      <c r="AD738" s="928"/>
      <c r="AE738" s="928"/>
      <c r="AF738" s="929"/>
      <c r="AG738" s="905" t="s">
        <v>364</v>
      </c>
      <c r="AH738" s="905"/>
      <c r="AI738" s="905"/>
      <c r="AJ738" s="905"/>
      <c r="AK738" s="905"/>
      <c r="AL738" s="905"/>
      <c r="AM738" s="927">
        <v>62</v>
      </c>
      <c r="AN738" s="928"/>
      <c r="AO738" s="928"/>
      <c r="AP738" s="928"/>
      <c r="AQ738" s="928"/>
      <c r="AR738" s="928"/>
      <c r="AS738" s="928"/>
      <c r="AT738" s="928"/>
      <c r="AU738" s="928"/>
      <c r="AV738" s="929"/>
      <c r="AW738" s="87"/>
      <c r="AX738" s="88"/>
    </row>
    <row r="739" spans="1:50" ht="24.75" customHeight="1" thickBot="1">
      <c r="A739" s="737" t="s">
        <v>492</v>
      </c>
      <c r="B739" s="738"/>
      <c r="C739" s="738"/>
      <c r="D739" s="738"/>
      <c r="E739" s="738"/>
      <c r="F739" s="738"/>
      <c r="G739" s="930">
        <v>72</v>
      </c>
      <c r="H739" s="931"/>
      <c r="I739" s="931"/>
      <c r="J739" s="931"/>
      <c r="K739" s="931"/>
      <c r="L739" s="931"/>
      <c r="M739" s="931"/>
      <c r="N739" s="931"/>
      <c r="O739" s="931"/>
      <c r="P739" s="932"/>
      <c r="Q739" s="906"/>
      <c r="R739" s="907"/>
      <c r="S739" s="907"/>
      <c r="T739" s="907"/>
      <c r="U739" s="907"/>
      <c r="V739" s="907"/>
      <c r="W739" s="907"/>
      <c r="X739" s="907"/>
      <c r="Y739" s="907"/>
      <c r="Z739" s="907"/>
      <c r="AA739" s="907"/>
      <c r="AB739" s="907"/>
      <c r="AC739" s="907"/>
      <c r="AD739" s="907"/>
      <c r="AE739" s="907"/>
      <c r="AF739" s="907"/>
      <c r="AG739" s="907"/>
      <c r="AH739" s="907"/>
      <c r="AI739" s="907"/>
      <c r="AJ739" s="907"/>
      <c r="AK739" s="907"/>
      <c r="AL739" s="907"/>
      <c r="AM739" s="907"/>
      <c r="AN739" s="907"/>
      <c r="AO739" s="907"/>
      <c r="AP739" s="907"/>
      <c r="AQ739" s="907"/>
      <c r="AR739" s="907"/>
      <c r="AS739" s="907"/>
      <c r="AT739" s="907"/>
      <c r="AU739" s="907"/>
      <c r="AV739" s="908"/>
      <c r="AW739" s="61"/>
      <c r="AX739" s="62"/>
    </row>
    <row r="740" spans="1:50" ht="28.35" customHeight="1" thickBot="1">
      <c r="A740" s="777" t="s">
        <v>542</v>
      </c>
      <c r="B740" s="778"/>
      <c r="C740" s="778"/>
      <c r="D740" s="778"/>
      <c r="E740" s="778"/>
      <c r="F740" s="779"/>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102"/>
      <c r="B741" s="103"/>
      <c r="C741" s="103"/>
      <c r="D741" s="103"/>
      <c r="E741" s="103"/>
      <c r="F741" s="104"/>
      <c r="G741" s="1011"/>
      <c r="H741" s="1012"/>
      <c r="I741" s="1012"/>
      <c r="J741" s="1012"/>
      <c r="K741" s="1012"/>
      <c r="L741" s="1012"/>
      <c r="M741" s="1012"/>
      <c r="N741" s="1012"/>
      <c r="O741" s="1012"/>
      <c r="P741" s="1012"/>
      <c r="Q741" s="1012"/>
      <c r="R741" s="1012"/>
      <c r="S741" s="1012"/>
      <c r="T741" s="1012"/>
      <c r="U741" s="1012"/>
      <c r="V741" s="1012"/>
      <c r="W741" s="1012"/>
      <c r="X741" s="1012"/>
      <c r="Y741" s="1012"/>
      <c r="Z741" s="1012"/>
      <c r="AA741" s="1012"/>
      <c r="AB741" s="1012"/>
      <c r="AC741" s="1012"/>
      <c r="AD741" s="1012"/>
      <c r="AE741" s="1012"/>
      <c r="AF741" s="1012"/>
      <c r="AG741" s="1012"/>
      <c r="AH741" s="1012"/>
      <c r="AI741" s="1012"/>
      <c r="AJ741" s="1012"/>
      <c r="AK741" s="1012"/>
      <c r="AL741" s="1012"/>
      <c r="AM741" s="1012"/>
      <c r="AN741" s="1012"/>
      <c r="AO741" s="1012"/>
      <c r="AP741" s="1012"/>
      <c r="AQ741" s="1012"/>
      <c r="AR741" s="1012"/>
      <c r="AS741" s="1012"/>
      <c r="AT741" s="1012"/>
      <c r="AU741" s="1012"/>
      <c r="AV741" s="1012"/>
      <c r="AW741" s="1012"/>
      <c r="AX741" s="1013"/>
    </row>
    <row r="742" spans="1:50" ht="28.35" customHeight="1">
      <c r="A742" s="102"/>
      <c r="B742" s="103"/>
      <c r="C742" s="103"/>
      <c r="D742" s="103"/>
      <c r="E742" s="103"/>
      <c r="F742" s="104"/>
      <c r="G742" s="1014"/>
      <c r="H742" s="1015"/>
      <c r="I742" s="1015"/>
      <c r="J742" s="1015"/>
      <c r="K742" s="1015"/>
      <c r="L742" s="1015"/>
      <c r="M742" s="1015"/>
      <c r="N742" s="1015"/>
      <c r="O742" s="1015"/>
      <c r="P742" s="1015"/>
      <c r="Q742" s="1015"/>
      <c r="R742" s="1015"/>
      <c r="S742" s="1015"/>
      <c r="T742" s="1015"/>
      <c r="U742" s="1015"/>
      <c r="V742" s="1015"/>
      <c r="W742" s="1015"/>
      <c r="X742" s="1015"/>
      <c r="Y742" s="1015"/>
      <c r="Z742" s="1015"/>
      <c r="AA742" s="1015"/>
      <c r="AB742" s="1015"/>
      <c r="AC742" s="1015"/>
      <c r="AD742" s="1015"/>
      <c r="AE742" s="1015"/>
      <c r="AF742" s="1015"/>
      <c r="AG742" s="1015"/>
      <c r="AH742" s="1015"/>
      <c r="AI742" s="1015"/>
      <c r="AJ742" s="1015"/>
      <c r="AK742" s="1015"/>
      <c r="AL742" s="1015"/>
      <c r="AM742" s="1015"/>
      <c r="AN742" s="1015"/>
      <c r="AO742" s="1015"/>
      <c r="AP742" s="1015"/>
      <c r="AQ742" s="1015"/>
      <c r="AR742" s="1015"/>
      <c r="AS742" s="1015"/>
      <c r="AT742" s="1015"/>
      <c r="AU742" s="1015"/>
      <c r="AV742" s="1015"/>
      <c r="AW742" s="1015"/>
      <c r="AX742" s="1016"/>
    </row>
    <row r="743" spans="1:50" ht="28.35" customHeight="1">
      <c r="A743" s="102"/>
      <c r="B743" s="103"/>
      <c r="C743" s="103"/>
      <c r="D743" s="103"/>
      <c r="E743" s="103"/>
      <c r="F743" s="104"/>
      <c r="G743" s="1014"/>
      <c r="H743" s="1015"/>
      <c r="I743" s="1015"/>
      <c r="J743" s="1015"/>
      <c r="K743" s="1015"/>
      <c r="L743" s="1015"/>
      <c r="M743" s="1015"/>
      <c r="N743" s="1015"/>
      <c r="O743" s="1015"/>
      <c r="P743" s="1015"/>
      <c r="Q743" s="1015"/>
      <c r="R743" s="1015"/>
      <c r="S743" s="1015"/>
      <c r="T743" s="1015"/>
      <c r="U743" s="1015"/>
      <c r="V743" s="1015"/>
      <c r="W743" s="1015"/>
      <c r="X743" s="1015"/>
      <c r="Y743" s="1015"/>
      <c r="Z743" s="1015"/>
      <c r="AA743" s="1015"/>
      <c r="AB743" s="1015"/>
      <c r="AC743" s="1015"/>
      <c r="AD743" s="1015"/>
      <c r="AE743" s="1015"/>
      <c r="AF743" s="1015"/>
      <c r="AG743" s="1015"/>
      <c r="AH743" s="1015"/>
      <c r="AI743" s="1015"/>
      <c r="AJ743" s="1015"/>
      <c r="AK743" s="1015"/>
      <c r="AL743" s="1015"/>
      <c r="AM743" s="1015"/>
      <c r="AN743" s="1015"/>
      <c r="AO743" s="1015"/>
      <c r="AP743" s="1015"/>
      <c r="AQ743" s="1015"/>
      <c r="AR743" s="1015"/>
      <c r="AS743" s="1015"/>
      <c r="AT743" s="1015"/>
      <c r="AU743" s="1015"/>
      <c r="AV743" s="1015"/>
      <c r="AW743" s="1015"/>
      <c r="AX743" s="1016"/>
    </row>
    <row r="744" spans="1:50" ht="27.75" customHeight="1">
      <c r="A744" s="102"/>
      <c r="B744" s="103"/>
      <c r="C744" s="103"/>
      <c r="D744" s="103"/>
      <c r="E744" s="103"/>
      <c r="F744" s="104"/>
      <c r="G744" s="1014"/>
      <c r="H744" s="1015"/>
      <c r="I744" s="1015"/>
      <c r="J744" s="1015"/>
      <c r="K744" s="1015"/>
      <c r="L744" s="1015"/>
      <c r="M744" s="1015"/>
      <c r="N744" s="1015"/>
      <c r="O744" s="1015"/>
      <c r="P744" s="1015"/>
      <c r="Q744" s="1015"/>
      <c r="R744" s="1015"/>
      <c r="S744" s="1015"/>
      <c r="T744" s="1015"/>
      <c r="U744" s="1015"/>
      <c r="V744" s="1015"/>
      <c r="W744" s="1015"/>
      <c r="X744" s="1015"/>
      <c r="Y744" s="1015"/>
      <c r="Z744" s="1015"/>
      <c r="AA744" s="1015"/>
      <c r="AB744" s="1015"/>
      <c r="AC744" s="1015"/>
      <c r="AD744" s="1015"/>
      <c r="AE744" s="1015"/>
      <c r="AF744" s="1015"/>
      <c r="AG744" s="1015"/>
      <c r="AH744" s="1015"/>
      <c r="AI744" s="1015"/>
      <c r="AJ744" s="1015"/>
      <c r="AK744" s="1015"/>
      <c r="AL744" s="1015"/>
      <c r="AM744" s="1015"/>
      <c r="AN744" s="1015"/>
      <c r="AO744" s="1015"/>
      <c r="AP744" s="1015"/>
      <c r="AQ744" s="1015"/>
      <c r="AR744" s="1015"/>
      <c r="AS744" s="1015"/>
      <c r="AT744" s="1015"/>
      <c r="AU744" s="1015"/>
      <c r="AV744" s="1015"/>
      <c r="AW744" s="1015"/>
      <c r="AX744" s="1016"/>
    </row>
    <row r="745" spans="1:50" ht="28.35" customHeight="1">
      <c r="A745" s="102"/>
      <c r="B745" s="103"/>
      <c r="C745" s="103"/>
      <c r="D745" s="103"/>
      <c r="E745" s="103"/>
      <c r="F745" s="104"/>
      <c r="G745" s="1014"/>
      <c r="H745" s="1015"/>
      <c r="I745" s="1015"/>
      <c r="J745" s="1015"/>
      <c r="K745" s="1015"/>
      <c r="L745" s="1015"/>
      <c r="M745" s="1015"/>
      <c r="N745" s="1015"/>
      <c r="O745" s="1015"/>
      <c r="P745" s="1015"/>
      <c r="Q745" s="1015"/>
      <c r="R745" s="1015"/>
      <c r="S745" s="1015"/>
      <c r="T745" s="1015"/>
      <c r="U745" s="1015"/>
      <c r="V745" s="1015"/>
      <c r="W745" s="1015"/>
      <c r="X745" s="1015"/>
      <c r="Y745" s="1015"/>
      <c r="Z745" s="1015"/>
      <c r="AA745" s="1015"/>
      <c r="AB745" s="1015"/>
      <c r="AC745" s="1015"/>
      <c r="AD745" s="1015"/>
      <c r="AE745" s="1015"/>
      <c r="AF745" s="1015"/>
      <c r="AG745" s="1015"/>
      <c r="AH745" s="1015"/>
      <c r="AI745" s="1015"/>
      <c r="AJ745" s="1015"/>
      <c r="AK745" s="1015"/>
      <c r="AL745" s="1015"/>
      <c r="AM745" s="1015"/>
      <c r="AN745" s="1015"/>
      <c r="AO745" s="1015"/>
      <c r="AP745" s="1015"/>
      <c r="AQ745" s="1015"/>
      <c r="AR745" s="1015"/>
      <c r="AS745" s="1015"/>
      <c r="AT745" s="1015"/>
      <c r="AU745" s="1015"/>
      <c r="AV745" s="1015"/>
      <c r="AW745" s="1015"/>
      <c r="AX745" s="1016"/>
    </row>
    <row r="746" spans="1:50" ht="28.35" customHeight="1">
      <c r="A746" s="102"/>
      <c r="B746" s="103"/>
      <c r="C746" s="103"/>
      <c r="D746" s="103"/>
      <c r="E746" s="103"/>
      <c r="F746" s="104"/>
      <c r="G746" s="1014"/>
      <c r="H746" s="1015"/>
      <c r="I746" s="1015"/>
      <c r="J746" s="1015"/>
      <c r="K746" s="1015"/>
      <c r="L746" s="1015"/>
      <c r="M746" s="1015"/>
      <c r="N746" s="1015"/>
      <c r="O746" s="1015"/>
      <c r="P746" s="1015"/>
      <c r="Q746" s="1015"/>
      <c r="R746" s="1015"/>
      <c r="S746" s="1015"/>
      <c r="T746" s="1015"/>
      <c r="U746" s="1015"/>
      <c r="V746" s="1015"/>
      <c r="W746" s="1015"/>
      <c r="X746" s="1015"/>
      <c r="Y746" s="1015"/>
      <c r="Z746" s="1015"/>
      <c r="AA746" s="1015"/>
      <c r="AB746" s="1015"/>
      <c r="AC746" s="1015"/>
      <c r="AD746" s="1015"/>
      <c r="AE746" s="1015"/>
      <c r="AF746" s="1015"/>
      <c r="AG746" s="1015"/>
      <c r="AH746" s="1015"/>
      <c r="AI746" s="1015"/>
      <c r="AJ746" s="1015"/>
      <c r="AK746" s="1015"/>
      <c r="AL746" s="1015"/>
      <c r="AM746" s="1015"/>
      <c r="AN746" s="1015"/>
      <c r="AO746" s="1015"/>
      <c r="AP746" s="1015"/>
      <c r="AQ746" s="1015"/>
      <c r="AR746" s="1015"/>
      <c r="AS746" s="1015"/>
      <c r="AT746" s="1015"/>
      <c r="AU746" s="1015"/>
      <c r="AV746" s="1015"/>
      <c r="AW746" s="1015"/>
      <c r="AX746" s="1016"/>
    </row>
    <row r="747" spans="1:50" ht="27.75" customHeight="1">
      <c r="A747" s="102"/>
      <c r="B747" s="103"/>
      <c r="C747" s="103"/>
      <c r="D747" s="103"/>
      <c r="E747" s="103"/>
      <c r="F747" s="104"/>
      <c r="G747" s="1014"/>
      <c r="H747" s="1015"/>
      <c r="I747" s="1015"/>
      <c r="J747" s="1015"/>
      <c r="K747" s="1015"/>
      <c r="L747" s="1015"/>
      <c r="M747" s="1015"/>
      <c r="N747" s="1015"/>
      <c r="O747" s="1015"/>
      <c r="P747" s="1015"/>
      <c r="Q747" s="1015"/>
      <c r="R747" s="1015"/>
      <c r="S747" s="1015"/>
      <c r="T747" s="1015"/>
      <c r="U747" s="1015"/>
      <c r="V747" s="1015"/>
      <c r="W747" s="1015"/>
      <c r="X747" s="1015"/>
      <c r="Y747" s="1015"/>
      <c r="Z747" s="1015"/>
      <c r="AA747" s="1015"/>
      <c r="AB747" s="1015"/>
      <c r="AC747" s="1015"/>
      <c r="AD747" s="1015"/>
      <c r="AE747" s="1015"/>
      <c r="AF747" s="1015"/>
      <c r="AG747" s="1015"/>
      <c r="AH747" s="1015"/>
      <c r="AI747" s="1015"/>
      <c r="AJ747" s="1015"/>
      <c r="AK747" s="1015"/>
      <c r="AL747" s="1015"/>
      <c r="AM747" s="1015"/>
      <c r="AN747" s="1015"/>
      <c r="AO747" s="1015"/>
      <c r="AP747" s="1015"/>
      <c r="AQ747" s="1015"/>
      <c r="AR747" s="1015"/>
      <c r="AS747" s="1015"/>
      <c r="AT747" s="1015"/>
      <c r="AU747" s="1015"/>
      <c r="AV747" s="1015"/>
      <c r="AW747" s="1015"/>
      <c r="AX747" s="1016"/>
    </row>
    <row r="748" spans="1:50" ht="28.35" customHeight="1">
      <c r="A748" s="102"/>
      <c r="B748" s="103"/>
      <c r="C748" s="103"/>
      <c r="D748" s="103"/>
      <c r="E748" s="103"/>
      <c r="F748" s="104"/>
      <c r="G748" s="1014"/>
      <c r="H748" s="1015"/>
      <c r="I748" s="1015"/>
      <c r="J748" s="1015"/>
      <c r="K748" s="1015"/>
      <c r="L748" s="1015"/>
      <c r="M748" s="1015"/>
      <c r="N748" s="1015"/>
      <c r="O748" s="1015"/>
      <c r="P748" s="1015"/>
      <c r="Q748" s="1015"/>
      <c r="R748" s="1015"/>
      <c r="S748" s="1015"/>
      <c r="T748" s="1015"/>
      <c r="U748" s="1015"/>
      <c r="V748" s="1015"/>
      <c r="W748" s="1015"/>
      <c r="X748" s="1015"/>
      <c r="Y748" s="1015"/>
      <c r="Z748" s="1015"/>
      <c r="AA748" s="1015"/>
      <c r="AB748" s="1015"/>
      <c r="AC748" s="1015"/>
      <c r="AD748" s="1015"/>
      <c r="AE748" s="1015"/>
      <c r="AF748" s="1015"/>
      <c r="AG748" s="1015"/>
      <c r="AH748" s="1015"/>
      <c r="AI748" s="1015"/>
      <c r="AJ748" s="1015"/>
      <c r="AK748" s="1015"/>
      <c r="AL748" s="1015"/>
      <c r="AM748" s="1015"/>
      <c r="AN748" s="1015"/>
      <c r="AO748" s="1015"/>
      <c r="AP748" s="1015"/>
      <c r="AQ748" s="1015"/>
      <c r="AR748" s="1015"/>
      <c r="AS748" s="1015"/>
      <c r="AT748" s="1015"/>
      <c r="AU748" s="1015"/>
      <c r="AV748" s="1015"/>
      <c r="AW748" s="1015"/>
      <c r="AX748" s="1016"/>
    </row>
    <row r="749" spans="1:50" ht="28.35" customHeight="1">
      <c r="A749" s="102"/>
      <c r="B749" s="103"/>
      <c r="C749" s="103"/>
      <c r="D749" s="103"/>
      <c r="E749" s="103"/>
      <c r="F749" s="104"/>
      <c r="G749" s="1014"/>
      <c r="H749" s="1015"/>
      <c r="I749" s="1015"/>
      <c r="J749" s="1015"/>
      <c r="K749" s="1015"/>
      <c r="L749" s="1015"/>
      <c r="M749" s="1015"/>
      <c r="N749" s="1015"/>
      <c r="O749" s="1015"/>
      <c r="P749" s="1015"/>
      <c r="Q749" s="1015"/>
      <c r="R749" s="1015"/>
      <c r="S749" s="1015"/>
      <c r="T749" s="1015"/>
      <c r="U749" s="1015"/>
      <c r="V749" s="1015"/>
      <c r="W749" s="1015"/>
      <c r="X749" s="1015"/>
      <c r="Y749" s="1015"/>
      <c r="Z749" s="1015"/>
      <c r="AA749" s="1015"/>
      <c r="AB749" s="1015"/>
      <c r="AC749" s="1015"/>
      <c r="AD749" s="1015"/>
      <c r="AE749" s="1015"/>
      <c r="AF749" s="1015"/>
      <c r="AG749" s="1015"/>
      <c r="AH749" s="1015"/>
      <c r="AI749" s="1015"/>
      <c r="AJ749" s="1015"/>
      <c r="AK749" s="1015"/>
      <c r="AL749" s="1015"/>
      <c r="AM749" s="1015"/>
      <c r="AN749" s="1015"/>
      <c r="AO749" s="1015"/>
      <c r="AP749" s="1015"/>
      <c r="AQ749" s="1015"/>
      <c r="AR749" s="1015"/>
      <c r="AS749" s="1015"/>
      <c r="AT749" s="1015"/>
      <c r="AU749" s="1015"/>
      <c r="AV749" s="1015"/>
      <c r="AW749" s="1015"/>
      <c r="AX749" s="1016"/>
    </row>
    <row r="750" spans="1:50" ht="28.35" customHeight="1">
      <c r="A750" s="102"/>
      <c r="B750" s="103"/>
      <c r="C750" s="103"/>
      <c r="D750" s="103"/>
      <c r="E750" s="103"/>
      <c r="F750" s="104"/>
      <c r="G750" s="1014"/>
      <c r="H750" s="1015"/>
      <c r="I750" s="1015"/>
      <c r="J750" s="1015"/>
      <c r="K750" s="1015"/>
      <c r="L750" s="1015"/>
      <c r="M750" s="1015"/>
      <c r="N750" s="1015"/>
      <c r="O750" s="1015"/>
      <c r="P750" s="1015"/>
      <c r="Q750" s="1015"/>
      <c r="R750" s="1015"/>
      <c r="S750" s="1015"/>
      <c r="T750" s="1015"/>
      <c r="U750" s="1015"/>
      <c r="V750" s="1015"/>
      <c r="W750" s="1015"/>
      <c r="X750" s="1015"/>
      <c r="Y750" s="1015"/>
      <c r="Z750" s="1015"/>
      <c r="AA750" s="1015"/>
      <c r="AB750" s="1015"/>
      <c r="AC750" s="1015"/>
      <c r="AD750" s="1015"/>
      <c r="AE750" s="1015"/>
      <c r="AF750" s="1015"/>
      <c r="AG750" s="1015"/>
      <c r="AH750" s="1015"/>
      <c r="AI750" s="1015"/>
      <c r="AJ750" s="1015"/>
      <c r="AK750" s="1015"/>
      <c r="AL750" s="1015"/>
      <c r="AM750" s="1015"/>
      <c r="AN750" s="1015"/>
      <c r="AO750" s="1015"/>
      <c r="AP750" s="1015"/>
      <c r="AQ750" s="1015"/>
      <c r="AR750" s="1015"/>
      <c r="AS750" s="1015"/>
      <c r="AT750" s="1015"/>
      <c r="AU750" s="1015"/>
      <c r="AV750" s="1015"/>
      <c r="AW750" s="1015"/>
      <c r="AX750" s="1016"/>
    </row>
    <row r="751" spans="1:50" ht="28.35" customHeight="1">
      <c r="A751" s="102"/>
      <c r="B751" s="103"/>
      <c r="C751" s="103"/>
      <c r="D751" s="103"/>
      <c r="E751" s="103"/>
      <c r="F751" s="104"/>
      <c r="G751" s="1014"/>
      <c r="H751" s="1015"/>
      <c r="I751" s="1015"/>
      <c r="J751" s="1015"/>
      <c r="K751" s="1015"/>
      <c r="L751" s="1015"/>
      <c r="M751" s="1015"/>
      <c r="N751" s="1015"/>
      <c r="O751" s="1015"/>
      <c r="P751" s="1015"/>
      <c r="Q751" s="1015"/>
      <c r="R751" s="1015"/>
      <c r="S751" s="1015"/>
      <c r="T751" s="1015"/>
      <c r="U751" s="1015"/>
      <c r="V751" s="1015"/>
      <c r="W751" s="1015"/>
      <c r="X751" s="1015"/>
      <c r="Y751" s="1015"/>
      <c r="Z751" s="1015"/>
      <c r="AA751" s="1015"/>
      <c r="AB751" s="1015"/>
      <c r="AC751" s="1015"/>
      <c r="AD751" s="1015"/>
      <c r="AE751" s="1015"/>
      <c r="AF751" s="1015"/>
      <c r="AG751" s="1015"/>
      <c r="AH751" s="1015"/>
      <c r="AI751" s="1015"/>
      <c r="AJ751" s="1015"/>
      <c r="AK751" s="1015"/>
      <c r="AL751" s="1015"/>
      <c r="AM751" s="1015"/>
      <c r="AN751" s="1015"/>
      <c r="AO751" s="1015"/>
      <c r="AP751" s="1015"/>
      <c r="AQ751" s="1015"/>
      <c r="AR751" s="1015"/>
      <c r="AS751" s="1015"/>
      <c r="AT751" s="1015"/>
      <c r="AU751" s="1015"/>
      <c r="AV751" s="1015"/>
      <c r="AW751" s="1015"/>
      <c r="AX751" s="1016"/>
    </row>
    <row r="752" spans="1:50" ht="28.35" customHeight="1">
      <c r="A752" s="102"/>
      <c r="B752" s="103"/>
      <c r="C752" s="103"/>
      <c r="D752" s="103"/>
      <c r="E752" s="103"/>
      <c r="F752" s="104"/>
      <c r="G752" s="1014"/>
      <c r="H752" s="1015"/>
      <c r="I752" s="1015"/>
      <c r="J752" s="1015"/>
      <c r="K752" s="1015"/>
      <c r="L752" s="1015"/>
      <c r="M752" s="1015"/>
      <c r="N752" s="1015"/>
      <c r="O752" s="1015"/>
      <c r="P752" s="1015"/>
      <c r="Q752" s="1015"/>
      <c r="R752" s="1015"/>
      <c r="S752" s="1015"/>
      <c r="T752" s="1015"/>
      <c r="U752" s="1015"/>
      <c r="V752" s="1015"/>
      <c r="W752" s="1015"/>
      <c r="X752" s="1015"/>
      <c r="Y752" s="1015"/>
      <c r="Z752" s="1015"/>
      <c r="AA752" s="1015"/>
      <c r="AB752" s="1015"/>
      <c r="AC752" s="1015"/>
      <c r="AD752" s="1015"/>
      <c r="AE752" s="1015"/>
      <c r="AF752" s="1015"/>
      <c r="AG752" s="1015"/>
      <c r="AH752" s="1015"/>
      <c r="AI752" s="1015"/>
      <c r="AJ752" s="1015"/>
      <c r="AK752" s="1015"/>
      <c r="AL752" s="1015"/>
      <c r="AM752" s="1015"/>
      <c r="AN752" s="1015"/>
      <c r="AO752" s="1015"/>
      <c r="AP752" s="1015"/>
      <c r="AQ752" s="1015"/>
      <c r="AR752" s="1015"/>
      <c r="AS752" s="1015"/>
      <c r="AT752" s="1015"/>
      <c r="AU752" s="1015"/>
      <c r="AV752" s="1015"/>
      <c r="AW752" s="1015"/>
      <c r="AX752" s="1016"/>
    </row>
    <row r="753" spans="1:50" ht="27.75" customHeight="1">
      <c r="A753" s="102"/>
      <c r="B753" s="103"/>
      <c r="C753" s="103"/>
      <c r="D753" s="103"/>
      <c r="E753" s="103"/>
      <c r="F753" s="104"/>
      <c r="G753" s="1014"/>
      <c r="H753" s="1015"/>
      <c r="I753" s="1015"/>
      <c r="J753" s="1015"/>
      <c r="K753" s="1015"/>
      <c r="L753" s="1015"/>
      <c r="M753" s="1015"/>
      <c r="N753" s="1015"/>
      <c r="O753" s="1015"/>
      <c r="P753" s="1015"/>
      <c r="Q753" s="1015"/>
      <c r="R753" s="1015"/>
      <c r="S753" s="1015"/>
      <c r="T753" s="1015"/>
      <c r="U753" s="1015"/>
      <c r="V753" s="1015"/>
      <c r="W753" s="1015"/>
      <c r="X753" s="1015"/>
      <c r="Y753" s="1015"/>
      <c r="Z753" s="1015"/>
      <c r="AA753" s="1015"/>
      <c r="AB753" s="1015"/>
      <c r="AC753" s="1015"/>
      <c r="AD753" s="1015"/>
      <c r="AE753" s="1015"/>
      <c r="AF753" s="1015"/>
      <c r="AG753" s="1015"/>
      <c r="AH753" s="1015"/>
      <c r="AI753" s="1015"/>
      <c r="AJ753" s="1015"/>
      <c r="AK753" s="1015"/>
      <c r="AL753" s="1015"/>
      <c r="AM753" s="1015"/>
      <c r="AN753" s="1015"/>
      <c r="AO753" s="1015"/>
      <c r="AP753" s="1015"/>
      <c r="AQ753" s="1015"/>
      <c r="AR753" s="1015"/>
      <c r="AS753" s="1015"/>
      <c r="AT753" s="1015"/>
      <c r="AU753" s="1015"/>
      <c r="AV753" s="1015"/>
      <c r="AW753" s="1015"/>
      <c r="AX753" s="1016"/>
    </row>
    <row r="754" spans="1:50" ht="28.35" customHeight="1">
      <c r="A754" s="102"/>
      <c r="B754" s="103"/>
      <c r="C754" s="103"/>
      <c r="D754" s="103"/>
      <c r="E754" s="103"/>
      <c r="F754" s="104"/>
      <c r="G754" s="1014"/>
      <c r="H754" s="1015"/>
      <c r="I754" s="1015"/>
      <c r="J754" s="1015"/>
      <c r="K754" s="1015"/>
      <c r="L754" s="1015"/>
      <c r="M754" s="1015"/>
      <c r="N754" s="1015"/>
      <c r="O754" s="1015"/>
      <c r="P754" s="1015"/>
      <c r="Q754" s="1015"/>
      <c r="R754" s="1015"/>
      <c r="S754" s="1015"/>
      <c r="T754" s="1015"/>
      <c r="U754" s="1015"/>
      <c r="V754" s="1015"/>
      <c r="W754" s="1015"/>
      <c r="X754" s="1015"/>
      <c r="Y754" s="1015"/>
      <c r="Z754" s="1015"/>
      <c r="AA754" s="1015"/>
      <c r="AB754" s="1015"/>
      <c r="AC754" s="1015"/>
      <c r="AD754" s="1015"/>
      <c r="AE754" s="1015"/>
      <c r="AF754" s="1015"/>
      <c r="AG754" s="1015"/>
      <c r="AH754" s="1015"/>
      <c r="AI754" s="1015"/>
      <c r="AJ754" s="1015"/>
      <c r="AK754" s="1015"/>
      <c r="AL754" s="1015"/>
      <c r="AM754" s="1015"/>
      <c r="AN754" s="1015"/>
      <c r="AO754" s="1015"/>
      <c r="AP754" s="1015"/>
      <c r="AQ754" s="1015"/>
      <c r="AR754" s="1015"/>
      <c r="AS754" s="1015"/>
      <c r="AT754" s="1015"/>
      <c r="AU754" s="1015"/>
      <c r="AV754" s="1015"/>
      <c r="AW754" s="1015"/>
      <c r="AX754" s="1016"/>
    </row>
    <row r="755" spans="1:50" ht="28.35" customHeight="1">
      <c r="A755" s="102"/>
      <c r="B755" s="103"/>
      <c r="C755" s="103"/>
      <c r="D755" s="103"/>
      <c r="E755" s="103"/>
      <c r="F755" s="104"/>
      <c r="G755" s="1014"/>
      <c r="H755" s="1015"/>
      <c r="I755" s="1015"/>
      <c r="J755" s="1015"/>
      <c r="K755" s="1015"/>
      <c r="L755" s="1015"/>
      <c r="M755" s="1015"/>
      <c r="N755" s="1015"/>
      <c r="O755" s="1015"/>
      <c r="P755" s="1015"/>
      <c r="Q755" s="1015"/>
      <c r="R755" s="1015"/>
      <c r="S755" s="1015"/>
      <c r="T755" s="1015"/>
      <c r="U755" s="1015"/>
      <c r="V755" s="1015"/>
      <c r="W755" s="1015"/>
      <c r="X755" s="1015"/>
      <c r="Y755" s="1015"/>
      <c r="Z755" s="1015"/>
      <c r="AA755" s="1015"/>
      <c r="AB755" s="1015"/>
      <c r="AC755" s="1015"/>
      <c r="AD755" s="1015"/>
      <c r="AE755" s="1015"/>
      <c r="AF755" s="1015"/>
      <c r="AG755" s="1015"/>
      <c r="AH755" s="1015"/>
      <c r="AI755" s="1015"/>
      <c r="AJ755" s="1015"/>
      <c r="AK755" s="1015"/>
      <c r="AL755" s="1015"/>
      <c r="AM755" s="1015"/>
      <c r="AN755" s="1015"/>
      <c r="AO755" s="1015"/>
      <c r="AP755" s="1015"/>
      <c r="AQ755" s="1015"/>
      <c r="AR755" s="1015"/>
      <c r="AS755" s="1015"/>
      <c r="AT755" s="1015"/>
      <c r="AU755" s="1015"/>
      <c r="AV755" s="1015"/>
      <c r="AW755" s="1015"/>
      <c r="AX755" s="1016"/>
    </row>
    <row r="756" spans="1:50" ht="28.35" customHeight="1">
      <c r="A756" s="102"/>
      <c r="B756" s="103"/>
      <c r="C756" s="103"/>
      <c r="D756" s="103"/>
      <c r="E756" s="103"/>
      <c r="F756" s="104"/>
      <c r="G756" s="1014"/>
      <c r="H756" s="1015"/>
      <c r="I756" s="1015"/>
      <c r="J756" s="1015"/>
      <c r="K756" s="1015"/>
      <c r="L756" s="1015"/>
      <c r="M756" s="1015"/>
      <c r="N756" s="1015"/>
      <c r="O756" s="1015"/>
      <c r="P756" s="1015"/>
      <c r="Q756" s="1015"/>
      <c r="R756" s="1015"/>
      <c r="S756" s="1015"/>
      <c r="T756" s="1015"/>
      <c r="U756" s="1015"/>
      <c r="V756" s="1015"/>
      <c r="W756" s="1015"/>
      <c r="X756" s="1015"/>
      <c r="Y756" s="1015"/>
      <c r="Z756" s="1015"/>
      <c r="AA756" s="1015"/>
      <c r="AB756" s="1015"/>
      <c r="AC756" s="1015"/>
      <c r="AD756" s="1015"/>
      <c r="AE756" s="1015"/>
      <c r="AF756" s="1015"/>
      <c r="AG756" s="1015"/>
      <c r="AH756" s="1015"/>
      <c r="AI756" s="1015"/>
      <c r="AJ756" s="1015"/>
      <c r="AK756" s="1015"/>
      <c r="AL756" s="1015"/>
      <c r="AM756" s="1015"/>
      <c r="AN756" s="1015"/>
      <c r="AO756" s="1015"/>
      <c r="AP756" s="1015"/>
      <c r="AQ756" s="1015"/>
      <c r="AR756" s="1015"/>
      <c r="AS756" s="1015"/>
      <c r="AT756" s="1015"/>
      <c r="AU756" s="1015"/>
      <c r="AV756" s="1015"/>
      <c r="AW756" s="1015"/>
      <c r="AX756" s="1016"/>
    </row>
    <row r="757" spans="1:50" ht="52.5" hidden="1" customHeight="1">
      <c r="A757" s="102"/>
      <c r="B757" s="103"/>
      <c r="C757" s="103"/>
      <c r="D757" s="103"/>
      <c r="E757" s="103"/>
      <c r="F757" s="104"/>
      <c r="G757" s="1014"/>
      <c r="H757" s="1015"/>
      <c r="I757" s="1015"/>
      <c r="J757" s="1015"/>
      <c r="K757" s="1015"/>
      <c r="L757" s="1015"/>
      <c r="M757" s="1015"/>
      <c r="N757" s="1015"/>
      <c r="O757" s="1015"/>
      <c r="P757" s="1015"/>
      <c r="Q757" s="1015"/>
      <c r="R757" s="1015"/>
      <c r="S757" s="1015"/>
      <c r="T757" s="1015"/>
      <c r="U757" s="1015"/>
      <c r="V757" s="1015"/>
      <c r="W757" s="1015"/>
      <c r="X757" s="1015"/>
      <c r="Y757" s="1015"/>
      <c r="Z757" s="1015"/>
      <c r="AA757" s="1015"/>
      <c r="AB757" s="1015"/>
      <c r="AC757" s="1015"/>
      <c r="AD757" s="1015"/>
      <c r="AE757" s="1015"/>
      <c r="AF757" s="1015"/>
      <c r="AG757" s="1015"/>
      <c r="AH757" s="1015"/>
      <c r="AI757" s="1015"/>
      <c r="AJ757" s="1015"/>
      <c r="AK757" s="1015"/>
      <c r="AL757" s="1015"/>
      <c r="AM757" s="1015"/>
      <c r="AN757" s="1015"/>
      <c r="AO757" s="1015"/>
      <c r="AP757" s="1015"/>
      <c r="AQ757" s="1015"/>
      <c r="AR757" s="1015"/>
      <c r="AS757" s="1015"/>
      <c r="AT757" s="1015"/>
      <c r="AU757" s="1015"/>
      <c r="AV757" s="1015"/>
      <c r="AW757" s="1015"/>
      <c r="AX757" s="1016"/>
    </row>
    <row r="758" spans="1:50" ht="52.5" hidden="1" customHeight="1">
      <c r="A758" s="102"/>
      <c r="B758" s="103"/>
      <c r="C758" s="103"/>
      <c r="D758" s="103"/>
      <c r="E758" s="103"/>
      <c r="F758" s="104"/>
      <c r="G758" s="1014"/>
      <c r="H758" s="1015"/>
      <c r="I758" s="1015"/>
      <c r="J758" s="1015"/>
      <c r="K758" s="1015"/>
      <c r="L758" s="1015"/>
      <c r="M758" s="1015"/>
      <c r="N758" s="1015"/>
      <c r="O758" s="1015"/>
      <c r="P758" s="1015"/>
      <c r="Q758" s="1015"/>
      <c r="R758" s="1015"/>
      <c r="S758" s="1015"/>
      <c r="T758" s="1015"/>
      <c r="U758" s="1015"/>
      <c r="V758" s="1015"/>
      <c r="W758" s="1015"/>
      <c r="X758" s="1015"/>
      <c r="Y758" s="1015"/>
      <c r="Z758" s="1015"/>
      <c r="AA758" s="1015"/>
      <c r="AB758" s="1015"/>
      <c r="AC758" s="1015"/>
      <c r="AD758" s="1015"/>
      <c r="AE758" s="1015"/>
      <c r="AF758" s="1015"/>
      <c r="AG758" s="1015"/>
      <c r="AH758" s="1015"/>
      <c r="AI758" s="1015"/>
      <c r="AJ758" s="1015"/>
      <c r="AK758" s="1015"/>
      <c r="AL758" s="1015"/>
      <c r="AM758" s="1015"/>
      <c r="AN758" s="1015"/>
      <c r="AO758" s="1015"/>
      <c r="AP758" s="1015"/>
      <c r="AQ758" s="1015"/>
      <c r="AR758" s="1015"/>
      <c r="AS758" s="1015"/>
      <c r="AT758" s="1015"/>
      <c r="AU758" s="1015"/>
      <c r="AV758" s="1015"/>
      <c r="AW758" s="1015"/>
      <c r="AX758" s="1016"/>
    </row>
    <row r="759" spans="1:50" ht="52.5" hidden="1" customHeight="1">
      <c r="A759" s="102"/>
      <c r="B759" s="103"/>
      <c r="C759" s="103"/>
      <c r="D759" s="103"/>
      <c r="E759" s="103"/>
      <c r="F759" s="104"/>
      <c r="G759" s="1014"/>
      <c r="H759" s="1015"/>
      <c r="I759" s="1015"/>
      <c r="J759" s="1015"/>
      <c r="K759" s="1015"/>
      <c r="L759" s="1015"/>
      <c r="M759" s="1015"/>
      <c r="N759" s="1015"/>
      <c r="O759" s="1015"/>
      <c r="P759" s="1015"/>
      <c r="Q759" s="1015"/>
      <c r="R759" s="1015"/>
      <c r="S759" s="1015"/>
      <c r="T759" s="1015"/>
      <c r="U759" s="1015"/>
      <c r="V759" s="1015"/>
      <c r="W759" s="1015"/>
      <c r="X759" s="1015"/>
      <c r="Y759" s="1015"/>
      <c r="Z759" s="1015"/>
      <c r="AA759" s="1015"/>
      <c r="AB759" s="1015"/>
      <c r="AC759" s="1015"/>
      <c r="AD759" s="1015"/>
      <c r="AE759" s="1015"/>
      <c r="AF759" s="1015"/>
      <c r="AG759" s="1015"/>
      <c r="AH759" s="1015"/>
      <c r="AI759" s="1015"/>
      <c r="AJ759" s="1015"/>
      <c r="AK759" s="1015"/>
      <c r="AL759" s="1015"/>
      <c r="AM759" s="1015"/>
      <c r="AN759" s="1015"/>
      <c r="AO759" s="1015"/>
      <c r="AP759" s="1015"/>
      <c r="AQ759" s="1015"/>
      <c r="AR759" s="1015"/>
      <c r="AS759" s="1015"/>
      <c r="AT759" s="1015"/>
      <c r="AU759" s="1015"/>
      <c r="AV759" s="1015"/>
      <c r="AW759" s="1015"/>
      <c r="AX759" s="1016"/>
    </row>
    <row r="760" spans="1:50" ht="29.25" hidden="1" customHeight="1">
      <c r="A760" s="102"/>
      <c r="B760" s="103"/>
      <c r="C760" s="103"/>
      <c r="D760" s="103"/>
      <c r="E760" s="103"/>
      <c r="F760" s="104"/>
      <c r="G760" s="1014"/>
      <c r="H760" s="1015"/>
      <c r="I760" s="1015"/>
      <c r="J760" s="1015"/>
      <c r="K760" s="1015"/>
      <c r="L760" s="1015"/>
      <c r="M760" s="1015"/>
      <c r="N760" s="1015"/>
      <c r="O760" s="1015"/>
      <c r="P760" s="1015"/>
      <c r="Q760" s="1015"/>
      <c r="R760" s="1015"/>
      <c r="S760" s="1015"/>
      <c r="T760" s="1015"/>
      <c r="U760" s="1015"/>
      <c r="V760" s="1015"/>
      <c r="W760" s="1015"/>
      <c r="X760" s="1015"/>
      <c r="Y760" s="1015"/>
      <c r="Z760" s="1015"/>
      <c r="AA760" s="1015"/>
      <c r="AB760" s="1015"/>
      <c r="AC760" s="1015"/>
      <c r="AD760" s="1015"/>
      <c r="AE760" s="1015"/>
      <c r="AF760" s="1015"/>
      <c r="AG760" s="1015"/>
      <c r="AH760" s="1015"/>
      <c r="AI760" s="1015"/>
      <c r="AJ760" s="1015"/>
      <c r="AK760" s="1015"/>
      <c r="AL760" s="1015"/>
      <c r="AM760" s="1015"/>
      <c r="AN760" s="1015"/>
      <c r="AO760" s="1015"/>
      <c r="AP760" s="1015"/>
      <c r="AQ760" s="1015"/>
      <c r="AR760" s="1015"/>
      <c r="AS760" s="1015"/>
      <c r="AT760" s="1015"/>
      <c r="AU760" s="1015"/>
      <c r="AV760" s="1015"/>
      <c r="AW760" s="1015"/>
      <c r="AX760" s="1016"/>
    </row>
    <row r="761" spans="1:50" ht="18.399999999999999" hidden="1" customHeight="1">
      <c r="A761" s="102"/>
      <c r="B761" s="103"/>
      <c r="C761" s="103"/>
      <c r="D761" s="103"/>
      <c r="E761" s="103"/>
      <c r="F761" s="104"/>
      <c r="G761" s="1014"/>
      <c r="H761" s="1015"/>
      <c r="I761" s="1015"/>
      <c r="J761" s="1015"/>
      <c r="K761" s="1015"/>
      <c r="L761" s="1015"/>
      <c r="M761" s="1015"/>
      <c r="N761" s="1015"/>
      <c r="O761" s="1015"/>
      <c r="P761" s="1015"/>
      <c r="Q761" s="1015"/>
      <c r="R761" s="1015"/>
      <c r="S761" s="1015"/>
      <c r="T761" s="1015"/>
      <c r="U761" s="1015"/>
      <c r="V761" s="1015"/>
      <c r="W761" s="1015"/>
      <c r="X761" s="1015"/>
      <c r="Y761" s="1015"/>
      <c r="Z761" s="1015"/>
      <c r="AA761" s="1015"/>
      <c r="AB761" s="1015"/>
      <c r="AC761" s="1015"/>
      <c r="AD761" s="1015"/>
      <c r="AE761" s="1015"/>
      <c r="AF761" s="1015"/>
      <c r="AG761" s="1015"/>
      <c r="AH761" s="1015"/>
      <c r="AI761" s="1015"/>
      <c r="AJ761" s="1015"/>
      <c r="AK761" s="1015"/>
      <c r="AL761" s="1015"/>
      <c r="AM761" s="1015"/>
      <c r="AN761" s="1015"/>
      <c r="AO761" s="1015"/>
      <c r="AP761" s="1015"/>
      <c r="AQ761" s="1015"/>
      <c r="AR761" s="1015"/>
      <c r="AS761" s="1015"/>
      <c r="AT761" s="1015"/>
      <c r="AU761" s="1015"/>
      <c r="AV761" s="1015"/>
      <c r="AW761" s="1015"/>
      <c r="AX761" s="1016"/>
    </row>
    <row r="762" spans="1:50" ht="35.25" hidden="1" customHeight="1">
      <c r="A762" s="102"/>
      <c r="B762" s="103"/>
      <c r="C762" s="103"/>
      <c r="D762" s="103"/>
      <c r="E762" s="103"/>
      <c r="F762" s="104"/>
      <c r="G762" s="1014"/>
      <c r="H762" s="1015"/>
      <c r="I762" s="1015"/>
      <c r="J762" s="1015"/>
      <c r="K762" s="1015"/>
      <c r="L762" s="1015"/>
      <c r="M762" s="1015"/>
      <c r="N762" s="1015"/>
      <c r="O762" s="1015"/>
      <c r="P762" s="1015"/>
      <c r="Q762" s="1015"/>
      <c r="R762" s="1015"/>
      <c r="S762" s="1015"/>
      <c r="T762" s="1015"/>
      <c r="U762" s="1015"/>
      <c r="V762" s="1015"/>
      <c r="W762" s="1015"/>
      <c r="X762" s="1015"/>
      <c r="Y762" s="1015"/>
      <c r="Z762" s="1015"/>
      <c r="AA762" s="1015"/>
      <c r="AB762" s="1015"/>
      <c r="AC762" s="1015"/>
      <c r="AD762" s="1015"/>
      <c r="AE762" s="1015"/>
      <c r="AF762" s="1015"/>
      <c r="AG762" s="1015"/>
      <c r="AH762" s="1015"/>
      <c r="AI762" s="1015"/>
      <c r="AJ762" s="1015"/>
      <c r="AK762" s="1015"/>
      <c r="AL762" s="1015"/>
      <c r="AM762" s="1015"/>
      <c r="AN762" s="1015"/>
      <c r="AO762" s="1015"/>
      <c r="AP762" s="1015"/>
      <c r="AQ762" s="1015"/>
      <c r="AR762" s="1015"/>
      <c r="AS762" s="1015"/>
      <c r="AT762" s="1015"/>
      <c r="AU762" s="1015"/>
      <c r="AV762" s="1015"/>
      <c r="AW762" s="1015"/>
      <c r="AX762" s="1016"/>
    </row>
    <row r="763" spans="1:50" ht="30" hidden="1" customHeight="1">
      <c r="A763" s="102"/>
      <c r="B763" s="103"/>
      <c r="C763" s="103"/>
      <c r="D763" s="103"/>
      <c r="E763" s="103"/>
      <c r="F763" s="104"/>
      <c r="G763" s="1014"/>
      <c r="H763" s="1015"/>
      <c r="I763" s="1015"/>
      <c r="J763" s="1015"/>
      <c r="K763" s="1015"/>
      <c r="L763" s="1015"/>
      <c r="M763" s="1015"/>
      <c r="N763" s="1015"/>
      <c r="O763" s="1015"/>
      <c r="P763" s="1015"/>
      <c r="Q763" s="1015"/>
      <c r="R763" s="1015"/>
      <c r="S763" s="1015"/>
      <c r="T763" s="1015"/>
      <c r="U763" s="1015"/>
      <c r="V763" s="1015"/>
      <c r="W763" s="1015"/>
      <c r="X763" s="1015"/>
      <c r="Y763" s="1015"/>
      <c r="Z763" s="1015"/>
      <c r="AA763" s="1015"/>
      <c r="AB763" s="1015"/>
      <c r="AC763" s="1015"/>
      <c r="AD763" s="1015"/>
      <c r="AE763" s="1015"/>
      <c r="AF763" s="1015"/>
      <c r="AG763" s="1015"/>
      <c r="AH763" s="1015"/>
      <c r="AI763" s="1015"/>
      <c r="AJ763" s="1015"/>
      <c r="AK763" s="1015"/>
      <c r="AL763" s="1015"/>
      <c r="AM763" s="1015"/>
      <c r="AN763" s="1015"/>
      <c r="AO763" s="1015"/>
      <c r="AP763" s="1015"/>
      <c r="AQ763" s="1015"/>
      <c r="AR763" s="1015"/>
      <c r="AS763" s="1015"/>
      <c r="AT763" s="1015"/>
      <c r="AU763" s="1015"/>
      <c r="AV763" s="1015"/>
      <c r="AW763" s="1015"/>
      <c r="AX763" s="1016"/>
    </row>
    <row r="764" spans="1:50" ht="24.75" hidden="1" customHeight="1">
      <c r="A764" s="102"/>
      <c r="B764" s="103"/>
      <c r="C764" s="103"/>
      <c r="D764" s="103"/>
      <c r="E764" s="103"/>
      <c r="F764" s="104"/>
      <c r="G764" s="1014"/>
      <c r="H764" s="1015"/>
      <c r="I764" s="1015"/>
      <c r="J764" s="1015"/>
      <c r="K764" s="1015"/>
      <c r="L764" s="1015"/>
      <c r="M764" s="1015"/>
      <c r="N764" s="1015"/>
      <c r="O764" s="1015"/>
      <c r="P764" s="1015"/>
      <c r="Q764" s="1015"/>
      <c r="R764" s="1015"/>
      <c r="S764" s="1015"/>
      <c r="T764" s="1015"/>
      <c r="U764" s="1015"/>
      <c r="V764" s="1015"/>
      <c r="W764" s="1015"/>
      <c r="X764" s="1015"/>
      <c r="Y764" s="1015"/>
      <c r="Z764" s="1015"/>
      <c r="AA764" s="1015"/>
      <c r="AB764" s="1015"/>
      <c r="AC764" s="1015"/>
      <c r="AD764" s="1015"/>
      <c r="AE764" s="1015"/>
      <c r="AF764" s="1015"/>
      <c r="AG764" s="1015"/>
      <c r="AH764" s="1015"/>
      <c r="AI764" s="1015"/>
      <c r="AJ764" s="1015"/>
      <c r="AK764" s="1015"/>
      <c r="AL764" s="1015"/>
      <c r="AM764" s="1015"/>
      <c r="AN764" s="1015"/>
      <c r="AO764" s="1015"/>
      <c r="AP764" s="1015"/>
      <c r="AQ764" s="1015"/>
      <c r="AR764" s="1015"/>
      <c r="AS764" s="1015"/>
      <c r="AT764" s="1015"/>
      <c r="AU764" s="1015"/>
      <c r="AV764" s="1015"/>
      <c r="AW764" s="1015"/>
      <c r="AX764" s="1016"/>
    </row>
    <row r="765" spans="1:50" ht="24.75" hidden="1" customHeight="1">
      <c r="A765" s="102"/>
      <c r="B765" s="103"/>
      <c r="C765" s="103"/>
      <c r="D765" s="103"/>
      <c r="E765" s="103"/>
      <c r="F765" s="104"/>
      <c r="G765" s="1014"/>
      <c r="H765" s="1015"/>
      <c r="I765" s="1015"/>
      <c r="J765" s="1015"/>
      <c r="K765" s="1015"/>
      <c r="L765" s="1015"/>
      <c r="M765" s="1015"/>
      <c r="N765" s="1015"/>
      <c r="O765" s="1015"/>
      <c r="P765" s="1015"/>
      <c r="Q765" s="1015"/>
      <c r="R765" s="1015"/>
      <c r="S765" s="1015"/>
      <c r="T765" s="1015"/>
      <c r="U765" s="1015"/>
      <c r="V765" s="1015"/>
      <c r="W765" s="1015"/>
      <c r="X765" s="1015"/>
      <c r="Y765" s="1015"/>
      <c r="Z765" s="1015"/>
      <c r="AA765" s="1015"/>
      <c r="AB765" s="1015"/>
      <c r="AC765" s="1015"/>
      <c r="AD765" s="1015"/>
      <c r="AE765" s="1015"/>
      <c r="AF765" s="1015"/>
      <c r="AG765" s="1015"/>
      <c r="AH765" s="1015"/>
      <c r="AI765" s="1015"/>
      <c r="AJ765" s="1015"/>
      <c r="AK765" s="1015"/>
      <c r="AL765" s="1015"/>
      <c r="AM765" s="1015"/>
      <c r="AN765" s="1015"/>
      <c r="AO765" s="1015"/>
      <c r="AP765" s="1015"/>
      <c r="AQ765" s="1015"/>
      <c r="AR765" s="1015"/>
      <c r="AS765" s="1015"/>
      <c r="AT765" s="1015"/>
      <c r="AU765" s="1015"/>
      <c r="AV765" s="1015"/>
      <c r="AW765" s="1015"/>
      <c r="AX765" s="1016"/>
    </row>
    <row r="766" spans="1:50" ht="24.75" hidden="1" customHeight="1">
      <c r="A766" s="102"/>
      <c r="B766" s="103"/>
      <c r="C766" s="103"/>
      <c r="D766" s="103"/>
      <c r="E766" s="103"/>
      <c r="F766" s="104"/>
      <c r="G766" s="1014"/>
      <c r="H766" s="1015"/>
      <c r="I766" s="1015"/>
      <c r="J766" s="1015"/>
      <c r="K766" s="1015"/>
      <c r="L766" s="1015"/>
      <c r="M766" s="1015"/>
      <c r="N766" s="1015"/>
      <c r="O766" s="1015"/>
      <c r="P766" s="1015"/>
      <c r="Q766" s="1015"/>
      <c r="R766" s="1015"/>
      <c r="S766" s="1015"/>
      <c r="T766" s="1015"/>
      <c r="U766" s="1015"/>
      <c r="V766" s="1015"/>
      <c r="W766" s="1015"/>
      <c r="X766" s="1015"/>
      <c r="Y766" s="1015"/>
      <c r="Z766" s="1015"/>
      <c r="AA766" s="1015"/>
      <c r="AB766" s="1015"/>
      <c r="AC766" s="1015"/>
      <c r="AD766" s="1015"/>
      <c r="AE766" s="1015"/>
      <c r="AF766" s="1015"/>
      <c r="AG766" s="1015"/>
      <c r="AH766" s="1015"/>
      <c r="AI766" s="1015"/>
      <c r="AJ766" s="1015"/>
      <c r="AK766" s="1015"/>
      <c r="AL766" s="1015"/>
      <c r="AM766" s="1015"/>
      <c r="AN766" s="1015"/>
      <c r="AO766" s="1015"/>
      <c r="AP766" s="1015"/>
      <c r="AQ766" s="1015"/>
      <c r="AR766" s="1015"/>
      <c r="AS766" s="1015"/>
      <c r="AT766" s="1015"/>
      <c r="AU766" s="1015"/>
      <c r="AV766" s="1015"/>
      <c r="AW766" s="1015"/>
      <c r="AX766" s="1016"/>
    </row>
    <row r="767" spans="1:50" ht="24.75" hidden="1" customHeight="1">
      <c r="A767" s="102"/>
      <c r="B767" s="103"/>
      <c r="C767" s="103"/>
      <c r="D767" s="103"/>
      <c r="E767" s="103"/>
      <c r="F767" s="104"/>
      <c r="G767" s="1014"/>
      <c r="H767" s="1015"/>
      <c r="I767" s="1015"/>
      <c r="J767" s="1015"/>
      <c r="K767" s="1015"/>
      <c r="L767" s="1015"/>
      <c r="M767" s="1015"/>
      <c r="N767" s="1015"/>
      <c r="O767" s="1015"/>
      <c r="P767" s="1015"/>
      <c r="Q767" s="1015"/>
      <c r="R767" s="1015"/>
      <c r="S767" s="1015"/>
      <c r="T767" s="1015"/>
      <c r="U767" s="1015"/>
      <c r="V767" s="1015"/>
      <c r="W767" s="1015"/>
      <c r="X767" s="1015"/>
      <c r="Y767" s="1015"/>
      <c r="Z767" s="1015"/>
      <c r="AA767" s="1015"/>
      <c r="AB767" s="1015"/>
      <c r="AC767" s="1015"/>
      <c r="AD767" s="1015"/>
      <c r="AE767" s="1015"/>
      <c r="AF767" s="1015"/>
      <c r="AG767" s="1015"/>
      <c r="AH767" s="1015"/>
      <c r="AI767" s="1015"/>
      <c r="AJ767" s="1015"/>
      <c r="AK767" s="1015"/>
      <c r="AL767" s="1015"/>
      <c r="AM767" s="1015"/>
      <c r="AN767" s="1015"/>
      <c r="AO767" s="1015"/>
      <c r="AP767" s="1015"/>
      <c r="AQ767" s="1015"/>
      <c r="AR767" s="1015"/>
      <c r="AS767" s="1015"/>
      <c r="AT767" s="1015"/>
      <c r="AU767" s="1015"/>
      <c r="AV767" s="1015"/>
      <c r="AW767" s="1015"/>
      <c r="AX767" s="1016"/>
    </row>
    <row r="768" spans="1:50" ht="24.75" hidden="1" customHeight="1">
      <c r="A768" s="102"/>
      <c r="B768" s="103"/>
      <c r="C768" s="103"/>
      <c r="D768" s="103"/>
      <c r="E768" s="103"/>
      <c r="F768" s="104"/>
      <c r="G768" s="1014"/>
      <c r="H768" s="1015"/>
      <c r="I768" s="1015"/>
      <c r="J768" s="1015"/>
      <c r="K768" s="1015"/>
      <c r="L768" s="1015"/>
      <c r="M768" s="1015"/>
      <c r="N768" s="1015"/>
      <c r="O768" s="1015"/>
      <c r="P768" s="1015"/>
      <c r="Q768" s="1015"/>
      <c r="R768" s="1015"/>
      <c r="S768" s="1015"/>
      <c r="T768" s="1015"/>
      <c r="U768" s="1015"/>
      <c r="V768" s="1015"/>
      <c r="W768" s="1015"/>
      <c r="X768" s="1015"/>
      <c r="Y768" s="1015"/>
      <c r="Z768" s="1015"/>
      <c r="AA768" s="1015"/>
      <c r="AB768" s="1015"/>
      <c r="AC768" s="1015"/>
      <c r="AD768" s="1015"/>
      <c r="AE768" s="1015"/>
      <c r="AF768" s="1015"/>
      <c r="AG768" s="1015"/>
      <c r="AH768" s="1015"/>
      <c r="AI768" s="1015"/>
      <c r="AJ768" s="1015"/>
      <c r="AK768" s="1015"/>
      <c r="AL768" s="1015"/>
      <c r="AM768" s="1015"/>
      <c r="AN768" s="1015"/>
      <c r="AO768" s="1015"/>
      <c r="AP768" s="1015"/>
      <c r="AQ768" s="1015"/>
      <c r="AR768" s="1015"/>
      <c r="AS768" s="1015"/>
      <c r="AT768" s="1015"/>
      <c r="AU768" s="1015"/>
      <c r="AV768" s="1015"/>
      <c r="AW768" s="1015"/>
      <c r="AX768" s="1016"/>
    </row>
    <row r="769" spans="1:50" ht="24.75" hidden="1" customHeight="1">
      <c r="A769" s="102"/>
      <c r="B769" s="103"/>
      <c r="C769" s="103"/>
      <c r="D769" s="103"/>
      <c r="E769" s="103"/>
      <c r="F769" s="104"/>
      <c r="G769" s="1014"/>
      <c r="H769" s="1015"/>
      <c r="I769" s="1015"/>
      <c r="J769" s="1015"/>
      <c r="K769" s="1015"/>
      <c r="L769" s="1015"/>
      <c r="M769" s="1015"/>
      <c r="N769" s="1015"/>
      <c r="O769" s="1015"/>
      <c r="P769" s="1015"/>
      <c r="Q769" s="1015"/>
      <c r="R769" s="1015"/>
      <c r="S769" s="1015"/>
      <c r="T769" s="1015"/>
      <c r="U769" s="1015"/>
      <c r="V769" s="1015"/>
      <c r="W769" s="1015"/>
      <c r="X769" s="1015"/>
      <c r="Y769" s="1015"/>
      <c r="Z769" s="1015"/>
      <c r="AA769" s="1015"/>
      <c r="AB769" s="1015"/>
      <c r="AC769" s="1015"/>
      <c r="AD769" s="1015"/>
      <c r="AE769" s="1015"/>
      <c r="AF769" s="1015"/>
      <c r="AG769" s="1015"/>
      <c r="AH769" s="1015"/>
      <c r="AI769" s="1015"/>
      <c r="AJ769" s="1015"/>
      <c r="AK769" s="1015"/>
      <c r="AL769" s="1015"/>
      <c r="AM769" s="1015"/>
      <c r="AN769" s="1015"/>
      <c r="AO769" s="1015"/>
      <c r="AP769" s="1015"/>
      <c r="AQ769" s="1015"/>
      <c r="AR769" s="1015"/>
      <c r="AS769" s="1015"/>
      <c r="AT769" s="1015"/>
      <c r="AU769" s="1015"/>
      <c r="AV769" s="1015"/>
      <c r="AW769" s="1015"/>
      <c r="AX769" s="1016"/>
    </row>
    <row r="770" spans="1:50" ht="24.75" hidden="1" customHeight="1">
      <c r="A770" s="102"/>
      <c r="B770" s="103"/>
      <c r="C770" s="103"/>
      <c r="D770" s="103"/>
      <c r="E770" s="103"/>
      <c r="F770" s="104"/>
      <c r="G770" s="1014"/>
      <c r="H770" s="1015"/>
      <c r="I770" s="1015"/>
      <c r="J770" s="1015"/>
      <c r="K770" s="1015"/>
      <c r="L770" s="1015"/>
      <c r="M770" s="1015"/>
      <c r="N770" s="1015"/>
      <c r="O770" s="1015"/>
      <c r="P770" s="1015"/>
      <c r="Q770" s="1015"/>
      <c r="R770" s="1015"/>
      <c r="S770" s="1015"/>
      <c r="T770" s="1015"/>
      <c r="U770" s="1015"/>
      <c r="V770" s="1015"/>
      <c r="W770" s="1015"/>
      <c r="X770" s="1015"/>
      <c r="Y770" s="1015"/>
      <c r="Z770" s="1015"/>
      <c r="AA770" s="1015"/>
      <c r="AB770" s="1015"/>
      <c r="AC770" s="1015"/>
      <c r="AD770" s="1015"/>
      <c r="AE770" s="1015"/>
      <c r="AF770" s="1015"/>
      <c r="AG770" s="1015"/>
      <c r="AH770" s="1015"/>
      <c r="AI770" s="1015"/>
      <c r="AJ770" s="1015"/>
      <c r="AK770" s="1015"/>
      <c r="AL770" s="1015"/>
      <c r="AM770" s="1015"/>
      <c r="AN770" s="1015"/>
      <c r="AO770" s="1015"/>
      <c r="AP770" s="1015"/>
      <c r="AQ770" s="1015"/>
      <c r="AR770" s="1015"/>
      <c r="AS770" s="1015"/>
      <c r="AT770" s="1015"/>
      <c r="AU770" s="1015"/>
      <c r="AV770" s="1015"/>
      <c r="AW770" s="1015"/>
      <c r="AX770" s="1016"/>
    </row>
    <row r="771" spans="1:50" ht="24.75" hidden="1" customHeight="1">
      <c r="A771" s="102"/>
      <c r="B771" s="103"/>
      <c r="C771" s="103"/>
      <c r="D771" s="103"/>
      <c r="E771" s="103"/>
      <c r="F771" s="104"/>
      <c r="G771" s="1014"/>
      <c r="H771" s="1015"/>
      <c r="I771" s="1015"/>
      <c r="J771" s="1015"/>
      <c r="K771" s="1015"/>
      <c r="L771" s="1015"/>
      <c r="M771" s="1015"/>
      <c r="N771" s="1015"/>
      <c r="O771" s="1015"/>
      <c r="P771" s="1015"/>
      <c r="Q771" s="1015"/>
      <c r="R771" s="1015"/>
      <c r="S771" s="1015"/>
      <c r="T771" s="1015"/>
      <c r="U771" s="1015"/>
      <c r="V771" s="1015"/>
      <c r="W771" s="1015"/>
      <c r="X771" s="1015"/>
      <c r="Y771" s="1015"/>
      <c r="Z771" s="1015"/>
      <c r="AA771" s="1015"/>
      <c r="AB771" s="1015"/>
      <c r="AC771" s="1015"/>
      <c r="AD771" s="1015"/>
      <c r="AE771" s="1015"/>
      <c r="AF771" s="1015"/>
      <c r="AG771" s="1015"/>
      <c r="AH771" s="1015"/>
      <c r="AI771" s="1015"/>
      <c r="AJ771" s="1015"/>
      <c r="AK771" s="1015"/>
      <c r="AL771" s="1015"/>
      <c r="AM771" s="1015"/>
      <c r="AN771" s="1015"/>
      <c r="AO771" s="1015"/>
      <c r="AP771" s="1015"/>
      <c r="AQ771" s="1015"/>
      <c r="AR771" s="1015"/>
      <c r="AS771" s="1015"/>
      <c r="AT771" s="1015"/>
      <c r="AU771" s="1015"/>
      <c r="AV771" s="1015"/>
      <c r="AW771" s="1015"/>
      <c r="AX771" s="1016"/>
    </row>
    <row r="772" spans="1:50" ht="24.75" hidden="1" customHeight="1">
      <c r="A772" s="102"/>
      <c r="B772" s="103"/>
      <c r="C772" s="103"/>
      <c r="D772" s="103"/>
      <c r="E772" s="103"/>
      <c r="F772" s="104"/>
      <c r="G772" s="1014"/>
      <c r="H772" s="1015"/>
      <c r="I772" s="1015"/>
      <c r="J772" s="1015"/>
      <c r="K772" s="1015"/>
      <c r="L772" s="1015"/>
      <c r="M772" s="1015"/>
      <c r="N772" s="1015"/>
      <c r="O772" s="1015"/>
      <c r="P772" s="1015"/>
      <c r="Q772" s="1015"/>
      <c r="R772" s="1015"/>
      <c r="S772" s="1015"/>
      <c r="T772" s="1015"/>
      <c r="U772" s="1015"/>
      <c r="V772" s="1015"/>
      <c r="W772" s="1015"/>
      <c r="X772" s="1015"/>
      <c r="Y772" s="1015"/>
      <c r="Z772" s="1015"/>
      <c r="AA772" s="1015"/>
      <c r="AB772" s="1015"/>
      <c r="AC772" s="1015"/>
      <c r="AD772" s="1015"/>
      <c r="AE772" s="1015"/>
      <c r="AF772" s="1015"/>
      <c r="AG772" s="1015"/>
      <c r="AH772" s="1015"/>
      <c r="AI772" s="1015"/>
      <c r="AJ772" s="1015"/>
      <c r="AK772" s="1015"/>
      <c r="AL772" s="1015"/>
      <c r="AM772" s="1015"/>
      <c r="AN772" s="1015"/>
      <c r="AO772" s="1015"/>
      <c r="AP772" s="1015"/>
      <c r="AQ772" s="1015"/>
      <c r="AR772" s="1015"/>
      <c r="AS772" s="1015"/>
      <c r="AT772" s="1015"/>
      <c r="AU772" s="1015"/>
      <c r="AV772" s="1015"/>
      <c r="AW772" s="1015"/>
      <c r="AX772" s="1016"/>
    </row>
    <row r="773" spans="1:50" ht="24.75" customHeight="1" thickBot="1">
      <c r="A773" s="102"/>
      <c r="B773" s="103"/>
      <c r="C773" s="103"/>
      <c r="D773" s="103"/>
      <c r="E773" s="103"/>
      <c r="F773" s="104"/>
      <c r="G773" s="1017"/>
      <c r="H773" s="1018"/>
      <c r="I773" s="1018"/>
      <c r="J773" s="1018"/>
      <c r="K773" s="1018"/>
      <c r="L773" s="1018"/>
      <c r="M773" s="1018"/>
      <c r="N773" s="1018"/>
      <c r="O773" s="1018"/>
      <c r="P773" s="1018"/>
      <c r="Q773" s="1018"/>
      <c r="R773" s="1018"/>
      <c r="S773" s="1018"/>
      <c r="T773" s="1018"/>
      <c r="U773" s="1018"/>
      <c r="V773" s="1018"/>
      <c r="W773" s="1018"/>
      <c r="X773" s="1018"/>
      <c r="Y773" s="1018"/>
      <c r="Z773" s="1018"/>
      <c r="AA773" s="1018"/>
      <c r="AB773" s="1018"/>
      <c r="AC773" s="1018"/>
      <c r="AD773" s="1018"/>
      <c r="AE773" s="1018"/>
      <c r="AF773" s="1018"/>
      <c r="AG773" s="1018"/>
      <c r="AH773" s="1018"/>
      <c r="AI773" s="1018"/>
      <c r="AJ773" s="1018"/>
      <c r="AK773" s="1018"/>
      <c r="AL773" s="1018"/>
      <c r="AM773" s="1018"/>
      <c r="AN773" s="1018"/>
      <c r="AO773" s="1018"/>
      <c r="AP773" s="1018"/>
      <c r="AQ773" s="1018"/>
      <c r="AR773" s="1018"/>
      <c r="AS773" s="1018"/>
      <c r="AT773" s="1018"/>
      <c r="AU773" s="1018"/>
      <c r="AV773" s="1018"/>
      <c r="AW773" s="1018"/>
      <c r="AX773" s="1019"/>
    </row>
    <row r="774" spans="1:50" ht="24.75" hidden="1" customHeight="1">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780"/>
      <c r="B778" s="781"/>
      <c r="C778" s="781"/>
      <c r="D778" s="781"/>
      <c r="E778" s="781"/>
      <c r="F778" s="78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57" t="s">
        <v>544</v>
      </c>
      <c r="B779" s="758"/>
      <c r="C779" s="758"/>
      <c r="D779" s="758"/>
      <c r="E779" s="758"/>
      <c r="F779" s="759"/>
      <c r="G779" s="419" t="s">
        <v>573</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575</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c r="A780" s="570"/>
      <c r="B780" s="760"/>
      <c r="C780" s="760"/>
      <c r="D780" s="760"/>
      <c r="E780" s="760"/>
      <c r="F780" s="761"/>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48" customHeight="1">
      <c r="A781" s="570"/>
      <c r="B781" s="760"/>
      <c r="C781" s="760"/>
      <c r="D781" s="760"/>
      <c r="E781" s="760"/>
      <c r="F781" s="761"/>
      <c r="G781" s="434" t="s">
        <v>574</v>
      </c>
      <c r="H781" s="435"/>
      <c r="I781" s="435"/>
      <c r="J781" s="435"/>
      <c r="K781" s="436"/>
      <c r="L781" s="437" t="s">
        <v>585</v>
      </c>
      <c r="M781" s="438"/>
      <c r="N781" s="438"/>
      <c r="O781" s="438"/>
      <c r="P781" s="438"/>
      <c r="Q781" s="438"/>
      <c r="R781" s="438"/>
      <c r="S781" s="438"/>
      <c r="T781" s="438"/>
      <c r="U781" s="438"/>
      <c r="V781" s="438"/>
      <c r="W781" s="438"/>
      <c r="X781" s="439"/>
      <c r="Y781" s="464">
        <v>5</v>
      </c>
      <c r="Z781" s="465"/>
      <c r="AA781" s="465"/>
      <c r="AB781" s="563"/>
      <c r="AC781" s="434" t="s">
        <v>576</v>
      </c>
      <c r="AD781" s="435"/>
      <c r="AE781" s="435"/>
      <c r="AF781" s="435"/>
      <c r="AG781" s="436"/>
      <c r="AH781" s="437" t="s">
        <v>586</v>
      </c>
      <c r="AI781" s="438"/>
      <c r="AJ781" s="438"/>
      <c r="AK781" s="438"/>
      <c r="AL781" s="438"/>
      <c r="AM781" s="438"/>
      <c r="AN781" s="438"/>
      <c r="AO781" s="438"/>
      <c r="AP781" s="438"/>
      <c r="AQ781" s="438"/>
      <c r="AR781" s="438"/>
      <c r="AS781" s="438"/>
      <c r="AT781" s="439"/>
      <c r="AU781" s="464">
        <v>0.39</v>
      </c>
      <c r="AV781" s="465"/>
      <c r="AW781" s="465"/>
      <c r="AX781" s="466"/>
    </row>
    <row r="782" spans="1:50" ht="24.75" customHeight="1">
      <c r="A782" s="570"/>
      <c r="B782" s="760"/>
      <c r="C782" s="760"/>
      <c r="D782" s="760"/>
      <c r="E782" s="760"/>
      <c r="F782" s="761"/>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t="s">
        <v>553</v>
      </c>
      <c r="AD782" s="346"/>
      <c r="AE782" s="346"/>
      <c r="AF782" s="346"/>
      <c r="AG782" s="347"/>
      <c r="AH782" s="390" t="s">
        <v>577</v>
      </c>
      <c r="AI782" s="391"/>
      <c r="AJ782" s="391"/>
      <c r="AK782" s="391"/>
      <c r="AL782" s="391"/>
      <c r="AM782" s="391"/>
      <c r="AN782" s="391"/>
      <c r="AO782" s="391"/>
      <c r="AP782" s="391"/>
      <c r="AQ782" s="391"/>
      <c r="AR782" s="391"/>
      <c r="AS782" s="391"/>
      <c r="AT782" s="392"/>
      <c r="AU782" s="387">
        <v>0.43</v>
      </c>
      <c r="AV782" s="388"/>
      <c r="AW782" s="388"/>
      <c r="AX782" s="389"/>
    </row>
    <row r="783" spans="1:50" ht="24.75" customHeight="1">
      <c r="A783" s="570"/>
      <c r="B783" s="760"/>
      <c r="C783" s="760"/>
      <c r="D783" s="760"/>
      <c r="E783" s="760"/>
      <c r="F783" s="761"/>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t="s">
        <v>554</v>
      </c>
      <c r="AD783" s="346"/>
      <c r="AE783" s="346"/>
      <c r="AF783" s="346"/>
      <c r="AG783" s="347"/>
      <c r="AH783" s="390" t="s">
        <v>577</v>
      </c>
      <c r="AI783" s="391"/>
      <c r="AJ783" s="391"/>
      <c r="AK783" s="391"/>
      <c r="AL783" s="391"/>
      <c r="AM783" s="391"/>
      <c r="AN783" s="391"/>
      <c r="AO783" s="391"/>
      <c r="AP783" s="391"/>
      <c r="AQ783" s="391"/>
      <c r="AR783" s="391"/>
      <c r="AS783" s="391"/>
      <c r="AT783" s="392"/>
      <c r="AU783" s="387">
        <v>0.03</v>
      </c>
      <c r="AV783" s="388"/>
      <c r="AW783" s="388"/>
      <c r="AX783" s="389"/>
    </row>
    <row r="784" spans="1:50" ht="24.75" customHeight="1">
      <c r="A784" s="570"/>
      <c r="B784" s="760"/>
      <c r="C784" s="760"/>
      <c r="D784" s="760"/>
      <c r="E784" s="760"/>
      <c r="F784" s="761"/>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t="s">
        <v>555</v>
      </c>
      <c r="AD784" s="346"/>
      <c r="AE784" s="346"/>
      <c r="AF784" s="346"/>
      <c r="AG784" s="347"/>
      <c r="AH784" s="390" t="s">
        <v>577</v>
      </c>
      <c r="AI784" s="391"/>
      <c r="AJ784" s="391"/>
      <c r="AK784" s="391"/>
      <c r="AL784" s="391"/>
      <c r="AM784" s="391"/>
      <c r="AN784" s="391"/>
      <c r="AO784" s="391"/>
      <c r="AP784" s="391"/>
      <c r="AQ784" s="391"/>
      <c r="AR784" s="391"/>
      <c r="AS784" s="391"/>
      <c r="AT784" s="392"/>
      <c r="AU784" s="387">
        <v>0.02</v>
      </c>
      <c r="AV784" s="388"/>
      <c r="AW784" s="388"/>
      <c r="AX784" s="389"/>
    </row>
    <row r="785" spans="1:50" ht="24.75" customHeight="1">
      <c r="A785" s="570"/>
      <c r="B785" s="760"/>
      <c r="C785" s="760"/>
      <c r="D785" s="760"/>
      <c r="E785" s="760"/>
      <c r="F785" s="761"/>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customHeight="1">
      <c r="A786" s="570"/>
      <c r="B786" s="760"/>
      <c r="C786" s="760"/>
      <c r="D786" s="760"/>
      <c r="E786" s="760"/>
      <c r="F786" s="761"/>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customHeight="1">
      <c r="A787" s="570"/>
      <c r="B787" s="760"/>
      <c r="C787" s="760"/>
      <c r="D787" s="760"/>
      <c r="E787" s="760"/>
      <c r="F787" s="761"/>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customHeight="1">
      <c r="A788" s="570"/>
      <c r="B788" s="760"/>
      <c r="C788" s="760"/>
      <c r="D788" s="760"/>
      <c r="E788" s="760"/>
      <c r="F788" s="761"/>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customHeight="1">
      <c r="A789" s="570"/>
      <c r="B789" s="760"/>
      <c r="C789" s="760"/>
      <c r="D789" s="760"/>
      <c r="E789" s="760"/>
      <c r="F789" s="761"/>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customHeight="1">
      <c r="A790" s="570"/>
      <c r="B790" s="760"/>
      <c r="C790" s="760"/>
      <c r="D790" s="760"/>
      <c r="E790" s="760"/>
      <c r="F790" s="761"/>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customHeight="1">
      <c r="A791" s="570"/>
      <c r="B791" s="760"/>
      <c r="C791" s="760"/>
      <c r="D791" s="760"/>
      <c r="E791" s="760"/>
      <c r="F791" s="761"/>
      <c r="G791" s="395" t="s">
        <v>21</v>
      </c>
      <c r="H791" s="396"/>
      <c r="I791" s="396"/>
      <c r="J791" s="396"/>
      <c r="K791" s="396"/>
      <c r="L791" s="397"/>
      <c r="M791" s="398"/>
      <c r="N791" s="398"/>
      <c r="O791" s="398"/>
      <c r="P791" s="398"/>
      <c r="Q791" s="398"/>
      <c r="R791" s="398"/>
      <c r="S791" s="398"/>
      <c r="T791" s="398"/>
      <c r="U791" s="398"/>
      <c r="V791" s="398"/>
      <c r="W791" s="398"/>
      <c r="X791" s="399"/>
      <c r="Y791" s="400">
        <f>SUM(Y781:AB790)</f>
        <v>5</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0.87000000000000011</v>
      </c>
      <c r="AV791" s="401"/>
      <c r="AW791" s="401"/>
      <c r="AX791" s="403"/>
    </row>
    <row r="792" spans="1:50" ht="24.75" hidden="1" customHeight="1">
      <c r="A792" s="570"/>
      <c r="B792" s="760"/>
      <c r="C792" s="760"/>
      <c r="D792" s="760"/>
      <c r="E792" s="760"/>
      <c r="F792" s="761"/>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c r="A793" s="570"/>
      <c r="B793" s="760"/>
      <c r="C793" s="760"/>
      <c r="D793" s="760"/>
      <c r="E793" s="760"/>
      <c r="F793" s="761"/>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c r="A794" s="570"/>
      <c r="B794" s="760"/>
      <c r="C794" s="760"/>
      <c r="D794" s="760"/>
      <c r="E794" s="760"/>
      <c r="F794" s="761"/>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3"/>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c r="A795" s="570"/>
      <c r="B795" s="760"/>
      <c r="C795" s="760"/>
      <c r="D795" s="760"/>
      <c r="E795" s="760"/>
      <c r="F795" s="761"/>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c r="A796" s="570"/>
      <c r="B796" s="760"/>
      <c r="C796" s="760"/>
      <c r="D796" s="760"/>
      <c r="E796" s="760"/>
      <c r="F796" s="761"/>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c r="A797" s="570"/>
      <c r="B797" s="760"/>
      <c r="C797" s="760"/>
      <c r="D797" s="760"/>
      <c r="E797" s="760"/>
      <c r="F797" s="761"/>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c r="A798" s="570"/>
      <c r="B798" s="760"/>
      <c r="C798" s="760"/>
      <c r="D798" s="760"/>
      <c r="E798" s="760"/>
      <c r="F798" s="761"/>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c r="A799" s="570"/>
      <c r="B799" s="760"/>
      <c r="C799" s="760"/>
      <c r="D799" s="760"/>
      <c r="E799" s="760"/>
      <c r="F799" s="761"/>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c r="A800" s="570"/>
      <c r="B800" s="760"/>
      <c r="C800" s="760"/>
      <c r="D800" s="760"/>
      <c r="E800" s="760"/>
      <c r="F800" s="761"/>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c r="A801" s="570"/>
      <c r="B801" s="760"/>
      <c r="C801" s="760"/>
      <c r="D801" s="760"/>
      <c r="E801" s="760"/>
      <c r="F801" s="761"/>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c r="A802" s="570"/>
      <c r="B802" s="760"/>
      <c r="C802" s="760"/>
      <c r="D802" s="760"/>
      <c r="E802" s="760"/>
      <c r="F802" s="761"/>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c r="A803" s="570"/>
      <c r="B803" s="760"/>
      <c r="C803" s="760"/>
      <c r="D803" s="760"/>
      <c r="E803" s="760"/>
      <c r="F803" s="761"/>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c r="A804" s="570"/>
      <c r="B804" s="760"/>
      <c r="C804" s="760"/>
      <c r="D804" s="760"/>
      <c r="E804" s="760"/>
      <c r="F804" s="761"/>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c r="A805" s="570"/>
      <c r="B805" s="760"/>
      <c r="C805" s="760"/>
      <c r="D805" s="760"/>
      <c r="E805" s="760"/>
      <c r="F805" s="761"/>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c r="A806" s="570"/>
      <c r="B806" s="760"/>
      <c r="C806" s="760"/>
      <c r="D806" s="760"/>
      <c r="E806" s="760"/>
      <c r="F806" s="761"/>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c r="A807" s="570"/>
      <c r="B807" s="760"/>
      <c r="C807" s="760"/>
      <c r="D807" s="760"/>
      <c r="E807" s="760"/>
      <c r="F807" s="761"/>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3"/>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c r="A808" s="570"/>
      <c r="B808" s="760"/>
      <c r="C808" s="760"/>
      <c r="D808" s="760"/>
      <c r="E808" s="760"/>
      <c r="F808" s="761"/>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c r="A809" s="570"/>
      <c r="B809" s="760"/>
      <c r="C809" s="760"/>
      <c r="D809" s="760"/>
      <c r="E809" s="760"/>
      <c r="F809" s="761"/>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c r="A810" s="570"/>
      <c r="B810" s="760"/>
      <c r="C810" s="760"/>
      <c r="D810" s="760"/>
      <c r="E810" s="760"/>
      <c r="F810" s="761"/>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c r="A811" s="570"/>
      <c r="B811" s="760"/>
      <c r="C811" s="760"/>
      <c r="D811" s="760"/>
      <c r="E811" s="760"/>
      <c r="F811" s="761"/>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c r="A812" s="570"/>
      <c r="B812" s="760"/>
      <c r="C812" s="760"/>
      <c r="D812" s="760"/>
      <c r="E812" s="760"/>
      <c r="F812" s="761"/>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c r="A813" s="570"/>
      <c r="B813" s="760"/>
      <c r="C813" s="760"/>
      <c r="D813" s="760"/>
      <c r="E813" s="760"/>
      <c r="F813" s="761"/>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c r="A814" s="570"/>
      <c r="B814" s="760"/>
      <c r="C814" s="760"/>
      <c r="D814" s="760"/>
      <c r="E814" s="760"/>
      <c r="F814" s="761"/>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c r="A815" s="570"/>
      <c r="B815" s="760"/>
      <c r="C815" s="760"/>
      <c r="D815" s="760"/>
      <c r="E815" s="760"/>
      <c r="F815" s="761"/>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c r="A816" s="570"/>
      <c r="B816" s="760"/>
      <c r="C816" s="760"/>
      <c r="D816" s="760"/>
      <c r="E816" s="760"/>
      <c r="F816" s="761"/>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c r="A817" s="570"/>
      <c r="B817" s="760"/>
      <c r="C817" s="760"/>
      <c r="D817" s="760"/>
      <c r="E817" s="760"/>
      <c r="F817" s="761"/>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c r="A818" s="570"/>
      <c r="B818" s="760"/>
      <c r="C818" s="760"/>
      <c r="D818" s="760"/>
      <c r="E818" s="760"/>
      <c r="F818" s="761"/>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c r="A819" s="570"/>
      <c r="B819" s="760"/>
      <c r="C819" s="760"/>
      <c r="D819" s="760"/>
      <c r="E819" s="760"/>
      <c r="F819" s="761"/>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c r="A820" s="570"/>
      <c r="B820" s="760"/>
      <c r="C820" s="760"/>
      <c r="D820" s="760"/>
      <c r="E820" s="760"/>
      <c r="F820" s="761"/>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3"/>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c r="A821" s="570"/>
      <c r="B821" s="760"/>
      <c r="C821" s="760"/>
      <c r="D821" s="760"/>
      <c r="E821" s="760"/>
      <c r="F821" s="761"/>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c r="A822" s="570"/>
      <c r="B822" s="760"/>
      <c r="C822" s="760"/>
      <c r="D822" s="760"/>
      <c r="E822" s="760"/>
      <c r="F822" s="761"/>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c r="A823" s="570"/>
      <c r="B823" s="760"/>
      <c r="C823" s="760"/>
      <c r="D823" s="760"/>
      <c r="E823" s="760"/>
      <c r="F823" s="761"/>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c r="A824" s="570"/>
      <c r="B824" s="760"/>
      <c r="C824" s="760"/>
      <c r="D824" s="760"/>
      <c r="E824" s="760"/>
      <c r="F824" s="761"/>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c r="A825" s="570"/>
      <c r="B825" s="760"/>
      <c r="C825" s="760"/>
      <c r="D825" s="760"/>
      <c r="E825" s="760"/>
      <c r="F825" s="761"/>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c r="A826" s="570"/>
      <c r="B826" s="760"/>
      <c r="C826" s="760"/>
      <c r="D826" s="760"/>
      <c r="E826" s="760"/>
      <c r="F826" s="761"/>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c r="A827" s="570"/>
      <c r="B827" s="760"/>
      <c r="C827" s="760"/>
      <c r="D827" s="760"/>
      <c r="E827" s="760"/>
      <c r="F827" s="761"/>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c r="A828" s="570"/>
      <c r="B828" s="760"/>
      <c r="C828" s="760"/>
      <c r="D828" s="760"/>
      <c r="E828" s="760"/>
      <c r="F828" s="761"/>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c r="A829" s="570"/>
      <c r="B829" s="760"/>
      <c r="C829" s="760"/>
      <c r="D829" s="760"/>
      <c r="E829" s="760"/>
      <c r="F829" s="761"/>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c r="A830" s="570"/>
      <c r="B830" s="760"/>
      <c r="C830" s="760"/>
      <c r="D830" s="760"/>
      <c r="E830" s="760"/>
      <c r="F830" s="761"/>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customHeight="1" thickBot="1">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3" t="s">
        <v>496</v>
      </c>
      <c r="AM831" s="924"/>
      <c r="AN831" s="924"/>
      <c r="AO831" s="91" t="s">
        <v>494</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525</v>
      </c>
      <c r="AI836" s="343"/>
      <c r="AJ836" s="343"/>
      <c r="AK836" s="343"/>
      <c r="AL836" s="343" t="s">
        <v>22</v>
      </c>
      <c r="AM836" s="343"/>
      <c r="AN836" s="343"/>
      <c r="AO836" s="417"/>
      <c r="AP836" s="418" t="s">
        <v>435</v>
      </c>
      <c r="AQ836" s="418"/>
      <c r="AR836" s="418"/>
      <c r="AS836" s="418"/>
      <c r="AT836" s="418"/>
      <c r="AU836" s="418"/>
      <c r="AV836" s="418"/>
      <c r="AW836" s="418"/>
      <c r="AX836" s="418"/>
    </row>
    <row r="837" spans="1:50" ht="44.25" customHeight="1">
      <c r="A837" s="393">
        <v>1</v>
      </c>
      <c r="B837" s="393">
        <v>1</v>
      </c>
      <c r="C837" s="414" t="s">
        <v>578</v>
      </c>
      <c r="D837" s="404"/>
      <c r="E837" s="404"/>
      <c r="F837" s="404"/>
      <c r="G837" s="404"/>
      <c r="H837" s="404"/>
      <c r="I837" s="404"/>
      <c r="J837" s="405">
        <v>8013401001509</v>
      </c>
      <c r="K837" s="406"/>
      <c r="L837" s="406"/>
      <c r="M837" s="406"/>
      <c r="N837" s="406"/>
      <c r="O837" s="406"/>
      <c r="P837" s="415" t="s">
        <v>585</v>
      </c>
      <c r="Q837" s="308"/>
      <c r="R837" s="308"/>
      <c r="S837" s="308"/>
      <c r="T837" s="308"/>
      <c r="U837" s="308"/>
      <c r="V837" s="308"/>
      <c r="W837" s="308"/>
      <c r="X837" s="308"/>
      <c r="Y837" s="316">
        <v>5</v>
      </c>
      <c r="Z837" s="317"/>
      <c r="AA837" s="317"/>
      <c r="AB837" s="318"/>
      <c r="AC837" s="407" t="s">
        <v>530</v>
      </c>
      <c r="AD837" s="413"/>
      <c r="AE837" s="413"/>
      <c r="AF837" s="413"/>
      <c r="AG837" s="413"/>
      <c r="AH837" s="408">
        <v>1</v>
      </c>
      <c r="AI837" s="409"/>
      <c r="AJ837" s="409"/>
      <c r="AK837" s="409"/>
      <c r="AL837" s="313">
        <v>97.7</v>
      </c>
      <c r="AM837" s="314"/>
      <c r="AN837" s="314"/>
      <c r="AO837" s="315"/>
      <c r="AP837" s="309" t="s">
        <v>550</v>
      </c>
      <c r="AQ837" s="309"/>
      <c r="AR837" s="309"/>
      <c r="AS837" s="309"/>
      <c r="AT837" s="309"/>
      <c r="AU837" s="309"/>
      <c r="AV837" s="309"/>
      <c r="AW837" s="309"/>
      <c r="AX837" s="309"/>
    </row>
    <row r="838" spans="1:50" ht="30" hidden="1" customHeight="1">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525</v>
      </c>
      <c r="AI869" s="343"/>
      <c r="AJ869" s="343"/>
      <c r="AK869" s="343"/>
      <c r="AL869" s="343" t="s">
        <v>22</v>
      </c>
      <c r="AM869" s="343"/>
      <c r="AN869" s="343"/>
      <c r="AO869" s="417"/>
      <c r="AP869" s="418" t="s">
        <v>435</v>
      </c>
      <c r="AQ869" s="418"/>
      <c r="AR869" s="418"/>
      <c r="AS869" s="418"/>
      <c r="AT869" s="418"/>
      <c r="AU869" s="418"/>
      <c r="AV869" s="418"/>
      <c r="AW869" s="418"/>
      <c r="AX869" s="418"/>
    </row>
    <row r="870" spans="1:50" ht="30.75" customHeight="1">
      <c r="A870" s="393">
        <v>1</v>
      </c>
      <c r="B870" s="393">
        <v>1</v>
      </c>
      <c r="C870" s="414" t="s">
        <v>579</v>
      </c>
      <c r="D870" s="404"/>
      <c r="E870" s="404"/>
      <c r="F870" s="404"/>
      <c r="G870" s="404"/>
      <c r="H870" s="404"/>
      <c r="I870" s="404"/>
      <c r="J870" s="405">
        <v>2000012100001</v>
      </c>
      <c r="K870" s="406"/>
      <c r="L870" s="406"/>
      <c r="M870" s="406"/>
      <c r="N870" s="406"/>
      <c r="O870" s="406"/>
      <c r="P870" s="415" t="s">
        <v>586</v>
      </c>
      <c r="Q870" s="308"/>
      <c r="R870" s="308"/>
      <c r="S870" s="308"/>
      <c r="T870" s="308"/>
      <c r="U870" s="308"/>
      <c r="V870" s="308"/>
      <c r="W870" s="308"/>
      <c r="X870" s="308"/>
      <c r="Y870" s="316">
        <v>0.9</v>
      </c>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customHeight="1">
      <c r="A871" s="393">
        <v>2</v>
      </c>
      <c r="B871" s="393">
        <v>1</v>
      </c>
      <c r="C871" s="414" t="s">
        <v>580</v>
      </c>
      <c r="D871" s="404"/>
      <c r="E871" s="404"/>
      <c r="F871" s="404"/>
      <c r="G871" s="404"/>
      <c r="H871" s="404"/>
      <c r="I871" s="404"/>
      <c r="J871" s="405">
        <v>2000012100001</v>
      </c>
      <c r="K871" s="406"/>
      <c r="L871" s="406"/>
      <c r="M871" s="406"/>
      <c r="N871" s="406"/>
      <c r="O871" s="406"/>
      <c r="P871" s="415" t="s">
        <v>577</v>
      </c>
      <c r="Q871" s="308"/>
      <c r="R871" s="308"/>
      <c r="S871" s="308"/>
      <c r="T871" s="308"/>
      <c r="U871" s="308"/>
      <c r="V871" s="308"/>
      <c r="W871" s="308"/>
      <c r="X871" s="308"/>
      <c r="Y871" s="316">
        <v>0.48</v>
      </c>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customHeight="1">
      <c r="A872" s="393">
        <v>3</v>
      </c>
      <c r="B872" s="393">
        <v>1</v>
      </c>
      <c r="C872" s="414" t="s">
        <v>581</v>
      </c>
      <c r="D872" s="404"/>
      <c r="E872" s="404"/>
      <c r="F872" s="404"/>
      <c r="G872" s="404"/>
      <c r="H872" s="404"/>
      <c r="I872" s="404"/>
      <c r="J872" s="405">
        <v>2000012100001</v>
      </c>
      <c r="K872" s="406"/>
      <c r="L872" s="406"/>
      <c r="M872" s="406"/>
      <c r="N872" s="406"/>
      <c r="O872" s="406"/>
      <c r="P872" s="415" t="s">
        <v>577</v>
      </c>
      <c r="Q872" s="308"/>
      <c r="R872" s="308"/>
      <c r="S872" s="308"/>
      <c r="T872" s="308"/>
      <c r="U872" s="308"/>
      <c r="V872" s="308"/>
      <c r="W872" s="308"/>
      <c r="X872" s="308"/>
      <c r="Y872" s="316">
        <v>0.3</v>
      </c>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customHeight="1">
      <c r="A873" s="393">
        <v>4</v>
      </c>
      <c r="B873" s="393">
        <v>1</v>
      </c>
      <c r="C873" s="414" t="s">
        <v>582</v>
      </c>
      <c r="D873" s="404"/>
      <c r="E873" s="404"/>
      <c r="F873" s="404"/>
      <c r="G873" s="404"/>
      <c r="H873" s="404"/>
      <c r="I873" s="404"/>
      <c r="J873" s="405">
        <v>2000012100001</v>
      </c>
      <c r="K873" s="406"/>
      <c r="L873" s="406"/>
      <c r="M873" s="406"/>
      <c r="N873" s="406"/>
      <c r="O873" s="406"/>
      <c r="P873" s="415" t="s">
        <v>577</v>
      </c>
      <c r="Q873" s="308"/>
      <c r="R873" s="308"/>
      <c r="S873" s="308"/>
      <c r="T873" s="308"/>
      <c r="U873" s="308"/>
      <c r="V873" s="308"/>
      <c r="W873" s="308"/>
      <c r="X873" s="308"/>
      <c r="Y873" s="316">
        <v>0.21</v>
      </c>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customHeight="1">
      <c r="A874" s="393">
        <v>5</v>
      </c>
      <c r="B874" s="393">
        <v>1</v>
      </c>
      <c r="C874" s="414" t="s">
        <v>591</v>
      </c>
      <c r="D874" s="404"/>
      <c r="E874" s="404"/>
      <c r="F874" s="404"/>
      <c r="G874" s="404"/>
      <c r="H874" s="404"/>
      <c r="I874" s="404"/>
      <c r="J874" s="405">
        <v>2000012100001</v>
      </c>
      <c r="K874" s="406"/>
      <c r="L874" s="406"/>
      <c r="M874" s="406"/>
      <c r="N874" s="406"/>
      <c r="O874" s="406"/>
      <c r="P874" s="415" t="s">
        <v>577</v>
      </c>
      <c r="Q874" s="308"/>
      <c r="R874" s="308"/>
      <c r="S874" s="308"/>
      <c r="T874" s="308"/>
      <c r="U874" s="308"/>
      <c r="V874" s="308"/>
      <c r="W874" s="308"/>
      <c r="X874" s="308"/>
      <c r="Y874" s="316">
        <v>0.19</v>
      </c>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customHeight="1">
      <c r="A875" s="393">
        <v>6</v>
      </c>
      <c r="B875" s="393">
        <v>1</v>
      </c>
      <c r="C875" s="414" t="s">
        <v>592</v>
      </c>
      <c r="D875" s="404"/>
      <c r="E875" s="404"/>
      <c r="F875" s="404"/>
      <c r="G875" s="404"/>
      <c r="H875" s="404"/>
      <c r="I875" s="404"/>
      <c r="J875" s="405">
        <v>2000012100001</v>
      </c>
      <c r="K875" s="406"/>
      <c r="L875" s="406"/>
      <c r="M875" s="406"/>
      <c r="N875" s="406"/>
      <c r="O875" s="406"/>
      <c r="P875" s="415" t="s">
        <v>577</v>
      </c>
      <c r="Q875" s="308"/>
      <c r="R875" s="308"/>
      <c r="S875" s="308"/>
      <c r="T875" s="308"/>
      <c r="U875" s="308"/>
      <c r="V875" s="308"/>
      <c r="W875" s="308"/>
      <c r="X875" s="308"/>
      <c r="Y875" s="316">
        <v>0.16</v>
      </c>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customHeight="1">
      <c r="A876" s="393">
        <v>7</v>
      </c>
      <c r="B876" s="393">
        <v>1</v>
      </c>
      <c r="C876" s="414" t="s">
        <v>593</v>
      </c>
      <c r="D876" s="404"/>
      <c r="E876" s="404"/>
      <c r="F876" s="404"/>
      <c r="G876" s="404"/>
      <c r="H876" s="404"/>
      <c r="I876" s="404"/>
      <c r="J876" s="405">
        <v>2000012100001</v>
      </c>
      <c r="K876" s="406"/>
      <c r="L876" s="406"/>
      <c r="M876" s="406"/>
      <c r="N876" s="406"/>
      <c r="O876" s="406"/>
      <c r="P876" s="415" t="s">
        <v>577</v>
      </c>
      <c r="Q876" s="308"/>
      <c r="R876" s="308"/>
      <c r="S876" s="308"/>
      <c r="T876" s="308"/>
      <c r="U876" s="308"/>
      <c r="V876" s="308"/>
      <c r="W876" s="308"/>
      <c r="X876" s="308"/>
      <c r="Y876" s="316">
        <v>0.16</v>
      </c>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customHeight="1">
      <c r="A877" s="393">
        <v>8</v>
      </c>
      <c r="B877" s="393">
        <v>1</v>
      </c>
      <c r="C877" s="414" t="s">
        <v>594</v>
      </c>
      <c r="D877" s="404"/>
      <c r="E877" s="404"/>
      <c r="F877" s="404"/>
      <c r="G877" s="404"/>
      <c r="H877" s="404"/>
      <c r="I877" s="404"/>
      <c r="J877" s="405">
        <v>2000012100001</v>
      </c>
      <c r="K877" s="406"/>
      <c r="L877" s="406"/>
      <c r="M877" s="406"/>
      <c r="N877" s="406"/>
      <c r="O877" s="406"/>
      <c r="P877" s="415" t="s">
        <v>577</v>
      </c>
      <c r="Q877" s="308"/>
      <c r="R877" s="308"/>
      <c r="S877" s="308"/>
      <c r="T877" s="308"/>
      <c r="U877" s="308"/>
      <c r="V877" s="308"/>
      <c r="W877" s="308"/>
      <c r="X877" s="308"/>
      <c r="Y877" s="316">
        <v>0.13</v>
      </c>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customHeight="1">
      <c r="A878" s="393">
        <v>9</v>
      </c>
      <c r="B878" s="393">
        <v>1</v>
      </c>
      <c r="C878" s="414" t="s">
        <v>590</v>
      </c>
      <c r="D878" s="404"/>
      <c r="E878" s="404"/>
      <c r="F878" s="404"/>
      <c r="G878" s="404"/>
      <c r="H878" s="404"/>
      <c r="I878" s="404"/>
      <c r="J878" s="405">
        <v>2000012100001</v>
      </c>
      <c r="K878" s="406"/>
      <c r="L878" s="406"/>
      <c r="M878" s="406"/>
      <c r="N878" s="406"/>
      <c r="O878" s="406"/>
      <c r="P878" s="415" t="s">
        <v>577</v>
      </c>
      <c r="Q878" s="308"/>
      <c r="R878" s="308"/>
      <c r="S878" s="308"/>
      <c r="T878" s="308"/>
      <c r="U878" s="308"/>
      <c r="V878" s="308"/>
      <c r="W878" s="308"/>
      <c r="X878" s="308"/>
      <c r="Y878" s="316">
        <v>0.12</v>
      </c>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customHeight="1">
      <c r="A879" s="393">
        <v>10</v>
      </c>
      <c r="B879" s="393">
        <v>1</v>
      </c>
      <c r="C879" s="414" t="s">
        <v>583</v>
      </c>
      <c r="D879" s="404"/>
      <c r="E879" s="404"/>
      <c r="F879" s="404"/>
      <c r="G879" s="404"/>
      <c r="H879" s="404"/>
      <c r="I879" s="404"/>
      <c r="J879" s="405">
        <v>2000012100001</v>
      </c>
      <c r="K879" s="406"/>
      <c r="L879" s="406"/>
      <c r="M879" s="406"/>
      <c r="N879" s="406"/>
      <c r="O879" s="406"/>
      <c r="P879" s="415" t="s">
        <v>577</v>
      </c>
      <c r="Q879" s="308"/>
      <c r="R879" s="308"/>
      <c r="S879" s="308"/>
      <c r="T879" s="308"/>
      <c r="U879" s="308"/>
      <c r="V879" s="308"/>
      <c r="W879" s="308"/>
      <c r="X879" s="308"/>
      <c r="Y879" s="316">
        <v>7.0000000000000007E-2</v>
      </c>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525</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525</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525</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525</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525</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525</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customHeight="1">
      <c r="A1098" s="862" t="s">
        <v>469</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25" t="s">
        <v>496</v>
      </c>
      <c r="AM1098" s="926"/>
      <c r="AN1098" s="926"/>
      <c r="AO1098" s="89"/>
      <c r="AP1098" s="74"/>
      <c r="AQ1098" s="74"/>
      <c r="AR1098" s="74"/>
      <c r="AS1098" s="74"/>
      <c r="AT1098" s="74"/>
      <c r="AU1098" s="74"/>
      <c r="AV1098" s="74"/>
      <c r="AW1098" s="74"/>
      <c r="AX1098" s="75"/>
    </row>
    <row r="1099" spans="1:50" ht="24.75"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c r="A1101" s="393"/>
      <c r="B1101" s="393"/>
      <c r="C1101" s="251" t="s">
        <v>399</v>
      </c>
      <c r="D1101" s="865"/>
      <c r="E1101" s="251" t="s">
        <v>398</v>
      </c>
      <c r="F1101" s="865"/>
      <c r="G1101" s="865"/>
      <c r="H1101" s="865"/>
      <c r="I1101" s="865"/>
      <c r="J1101" s="251" t="s">
        <v>434</v>
      </c>
      <c r="K1101" s="251"/>
      <c r="L1101" s="251"/>
      <c r="M1101" s="251"/>
      <c r="N1101" s="251"/>
      <c r="O1101" s="251"/>
      <c r="P1101" s="341" t="s">
        <v>28</v>
      </c>
      <c r="Q1101" s="341"/>
      <c r="R1101" s="341"/>
      <c r="S1101" s="341"/>
      <c r="T1101" s="341"/>
      <c r="U1101" s="341"/>
      <c r="V1101" s="341"/>
      <c r="W1101" s="341"/>
      <c r="X1101" s="341"/>
      <c r="Y1101" s="251" t="s">
        <v>436</v>
      </c>
      <c r="Z1101" s="865"/>
      <c r="AA1101" s="865"/>
      <c r="AB1101" s="865"/>
      <c r="AC1101" s="251" t="s">
        <v>379</v>
      </c>
      <c r="AD1101" s="251"/>
      <c r="AE1101" s="251"/>
      <c r="AF1101" s="251"/>
      <c r="AG1101" s="251"/>
      <c r="AH1101" s="341" t="s">
        <v>393</v>
      </c>
      <c r="AI1101" s="342"/>
      <c r="AJ1101" s="342"/>
      <c r="AK1101" s="342"/>
      <c r="AL1101" s="342" t="s">
        <v>22</v>
      </c>
      <c r="AM1101" s="342"/>
      <c r="AN1101" s="342"/>
      <c r="AO1101" s="868"/>
      <c r="AP1101" s="418" t="s">
        <v>470</v>
      </c>
      <c r="AQ1101" s="418"/>
      <c r="AR1101" s="418"/>
      <c r="AS1101" s="418"/>
      <c r="AT1101" s="418"/>
      <c r="AU1101" s="418"/>
      <c r="AV1101" s="418"/>
      <c r="AW1101" s="418"/>
      <c r="AX1101" s="418"/>
    </row>
    <row r="1102" spans="1:50" ht="30" customHeight="1">
      <c r="A1102" s="393">
        <v>1</v>
      </c>
      <c r="B1102" s="393">
        <v>1</v>
      </c>
      <c r="C1102" s="867"/>
      <c r="D1102" s="867"/>
      <c r="E1102" s="866"/>
      <c r="F1102" s="866"/>
      <c r="G1102" s="866"/>
      <c r="H1102" s="866"/>
      <c r="I1102" s="866"/>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c r="A1103" s="393">
        <v>2</v>
      </c>
      <c r="B1103" s="393">
        <v>1</v>
      </c>
      <c r="C1103" s="867"/>
      <c r="D1103" s="867"/>
      <c r="E1103" s="866"/>
      <c r="F1103" s="866"/>
      <c r="G1103" s="866"/>
      <c r="H1103" s="866"/>
      <c r="I1103" s="866"/>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c r="A1104" s="393">
        <v>3</v>
      </c>
      <c r="B1104" s="393">
        <v>1</v>
      </c>
      <c r="C1104" s="867"/>
      <c r="D1104" s="867"/>
      <c r="E1104" s="866"/>
      <c r="F1104" s="866"/>
      <c r="G1104" s="866"/>
      <c r="H1104" s="866"/>
      <c r="I1104" s="866"/>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c r="A1105" s="393">
        <v>4</v>
      </c>
      <c r="B1105" s="393">
        <v>1</v>
      </c>
      <c r="C1105" s="867"/>
      <c r="D1105" s="867"/>
      <c r="E1105" s="866"/>
      <c r="F1105" s="866"/>
      <c r="G1105" s="866"/>
      <c r="H1105" s="866"/>
      <c r="I1105" s="866"/>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c r="A1106" s="393">
        <v>5</v>
      </c>
      <c r="B1106" s="393">
        <v>1</v>
      </c>
      <c r="C1106" s="867"/>
      <c r="D1106" s="867"/>
      <c r="E1106" s="866"/>
      <c r="F1106" s="866"/>
      <c r="G1106" s="866"/>
      <c r="H1106" s="866"/>
      <c r="I1106" s="866"/>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c r="A1107" s="393">
        <v>6</v>
      </c>
      <c r="B1107" s="393">
        <v>1</v>
      </c>
      <c r="C1107" s="867"/>
      <c r="D1107" s="867"/>
      <c r="E1107" s="866"/>
      <c r="F1107" s="866"/>
      <c r="G1107" s="866"/>
      <c r="H1107" s="866"/>
      <c r="I1107" s="866"/>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c r="A1108" s="393">
        <v>7</v>
      </c>
      <c r="B1108" s="393">
        <v>1</v>
      </c>
      <c r="C1108" s="867"/>
      <c r="D1108" s="867"/>
      <c r="E1108" s="866"/>
      <c r="F1108" s="866"/>
      <c r="G1108" s="866"/>
      <c r="H1108" s="866"/>
      <c r="I1108" s="866"/>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c r="A1109" s="393">
        <v>8</v>
      </c>
      <c r="B1109" s="393">
        <v>1</v>
      </c>
      <c r="C1109" s="867"/>
      <c r="D1109" s="867"/>
      <c r="E1109" s="866"/>
      <c r="F1109" s="866"/>
      <c r="G1109" s="866"/>
      <c r="H1109" s="866"/>
      <c r="I1109" s="866"/>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c r="A1110" s="393">
        <v>9</v>
      </c>
      <c r="B1110" s="393">
        <v>1</v>
      </c>
      <c r="C1110" s="867"/>
      <c r="D1110" s="867"/>
      <c r="E1110" s="866"/>
      <c r="F1110" s="866"/>
      <c r="G1110" s="866"/>
      <c r="H1110" s="866"/>
      <c r="I1110" s="866"/>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c r="A1111" s="393">
        <v>10</v>
      </c>
      <c r="B1111" s="393">
        <v>1</v>
      </c>
      <c r="C1111" s="867"/>
      <c r="D1111" s="867"/>
      <c r="E1111" s="866"/>
      <c r="F1111" s="866"/>
      <c r="G1111" s="866"/>
      <c r="H1111" s="866"/>
      <c r="I1111" s="866"/>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c r="A1112" s="393">
        <v>11</v>
      </c>
      <c r="B1112" s="393">
        <v>1</v>
      </c>
      <c r="C1112" s="867"/>
      <c r="D1112" s="867"/>
      <c r="E1112" s="866"/>
      <c r="F1112" s="866"/>
      <c r="G1112" s="866"/>
      <c r="H1112" s="866"/>
      <c r="I1112" s="866"/>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c r="A1113" s="393">
        <v>12</v>
      </c>
      <c r="B1113" s="393">
        <v>1</v>
      </c>
      <c r="C1113" s="867"/>
      <c r="D1113" s="867"/>
      <c r="E1113" s="866"/>
      <c r="F1113" s="866"/>
      <c r="G1113" s="866"/>
      <c r="H1113" s="866"/>
      <c r="I1113" s="866"/>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c r="A1114" s="393">
        <v>13</v>
      </c>
      <c r="B1114" s="393">
        <v>1</v>
      </c>
      <c r="C1114" s="867"/>
      <c r="D1114" s="867"/>
      <c r="E1114" s="866"/>
      <c r="F1114" s="866"/>
      <c r="G1114" s="866"/>
      <c r="H1114" s="866"/>
      <c r="I1114" s="866"/>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c r="A1115" s="393">
        <v>14</v>
      </c>
      <c r="B1115" s="393">
        <v>1</v>
      </c>
      <c r="C1115" s="867"/>
      <c r="D1115" s="867"/>
      <c r="E1115" s="866"/>
      <c r="F1115" s="866"/>
      <c r="G1115" s="866"/>
      <c r="H1115" s="866"/>
      <c r="I1115" s="866"/>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c r="A1116" s="393">
        <v>15</v>
      </c>
      <c r="B1116" s="393">
        <v>1</v>
      </c>
      <c r="C1116" s="867"/>
      <c r="D1116" s="867"/>
      <c r="E1116" s="866"/>
      <c r="F1116" s="866"/>
      <c r="G1116" s="866"/>
      <c r="H1116" s="866"/>
      <c r="I1116" s="866"/>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c r="A1117" s="393">
        <v>16</v>
      </c>
      <c r="B1117" s="393">
        <v>1</v>
      </c>
      <c r="C1117" s="867"/>
      <c r="D1117" s="867"/>
      <c r="E1117" s="866"/>
      <c r="F1117" s="866"/>
      <c r="G1117" s="866"/>
      <c r="H1117" s="866"/>
      <c r="I1117" s="866"/>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c r="A1118" s="393">
        <v>17</v>
      </c>
      <c r="B1118" s="393">
        <v>1</v>
      </c>
      <c r="C1118" s="867"/>
      <c r="D1118" s="867"/>
      <c r="E1118" s="866"/>
      <c r="F1118" s="866"/>
      <c r="G1118" s="866"/>
      <c r="H1118" s="866"/>
      <c r="I1118" s="866"/>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c r="A1119" s="393">
        <v>18</v>
      </c>
      <c r="B1119" s="393">
        <v>1</v>
      </c>
      <c r="C1119" s="867"/>
      <c r="D1119" s="867"/>
      <c r="E1119" s="249"/>
      <c r="F1119" s="866"/>
      <c r="G1119" s="866"/>
      <c r="H1119" s="866"/>
      <c r="I1119" s="866"/>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c r="A1120" s="393">
        <v>19</v>
      </c>
      <c r="B1120" s="393">
        <v>1</v>
      </c>
      <c r="C1120" s="867"/>
      <c r="D1120" s="867"/>
      <c r="E1120" s="866"/>
      <c r="F1120" s="866"/>
      <c r="G1120" s="866"/>
      <c r="H1120" s="866"/>
      <c r="I1120" s="866"/>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c r="A1121" s="393">
        <v>20</v>
      </c>
      <c r="B1121" s="393">
        <v>1</v>
      </c>
      <c r="C1121" s="867"/>
      <c r="D1121" s="867"/>
      <c r="E1121" s="866"/>
      <c r="F1121" s="866"/>
      <c r="G1121" s="866"/>
      <c r="H1121" s="866"/>
      <c r="I1121" s="866"/>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c r="A1122" s="393">
        <v>21</v>
      </c>
      <c r="B1122" s="393">
        <v>1</v>
      </c>
      <c r="C1122" s="867"/>
      <c r="D1122" s="867"/>
      <c r="E1122" s="866"/>
      <c r="F1122" s="866"/>
      <c r="G1122" s="866"/>
      <c r="H1122" s="866"/>
      <c r="I1122" s="866"/>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c r="A1123" s="393">
        <v>22</v>
      </c>
      <c r="B1123" s="393">
        <v>1</v>
      </c>
      <c r="C1123" s="867"/>
      <c r="D1123" s="867"/>
      <c r="E1123" s="866"/>
      <c r="F1123" s="866"/>
      <c r="G1123" s="866"/>
      <c r="H1123" s="866"/>
      <c r="I1123" s="866"/>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c r="A1124" s="393">
        <v>23</v>
      </c>
      <c r="B1124" s="393">
        <v>1</v>
      </c>
      <c r="C1124" s="867"/>
      <c r="D1124" s="867"/>
      <c r="E1124" s="866"/>
      <c r="F1124" s="866"/>
      <c r="G1124" s="866"/>
      <c r="H1124" s="866"/>
      <c r="I1124" s="866"/>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c r="A1125" s="393">
        <v>24</v>
      </c>
      <c r="B1125" s="393">
        <v>1</v>
      </c>
      <c r="C1125" s="867"/>
      <c r="D1125" s="867"/>
      <c r="E1125" s="866"/>
      <c r="F1125" s="866"/>
      <c r="G1125" s="866"/>
      <c r="H1125" s="866"/>
      <c r="I1125" s="866"/>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c r="A1126" s="393">
        <v>25</v>
      </c>
      <c r="B1126" s="393">
        <v>1</v>
      </c>
      <c r="C1126" s="867"/>
      <c r="D1126" s="867"/>
      <c r="E1126" s="866"/>
      <c r="F1126" s="866"/>
      <c r="G1126" s="866"/>
      <c r="H1126" s="866"/>
      <c r="I1126" s="866"/>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c r="A1127" s="393">
        <v>26</v>
      </c>
      <c r="B1127" s="393">
        <v>1</v>
      </c>
      <c r="C1127" s="867"/>
      <c r="D1127" s="867"/>
      <c r="E1127" s="866"/>
      <c r="F1127" s="866"/>
      <c r="G1127" s="866"/>
      <c r="H1127" s="866"/>
      <c r="I1127" s="866"/>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c r="A1128" s="393">
        <v>27</v>
      </c>
      <c r="B1128" s="393">
        <v>1</v>
      </c>
      <c r="C1128" s="867"/>
      <c r="D1128" s="867"/>
      <c r="E1128" s="866"/>
      <c r="F1128" s="866"/>
      <c r="G1128" s="866"/>
      <c r="H1128" s="866"/>
      <c r="I1128" s="866"/>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c r="A1129" s="393">
        <v>28</v>
      </c>
      <c r="B1129" s="393">
        <v>1</v>
      </c>
      <c r="C1129" s="867"/>
      <c r="D1129" s="867"/>
      <c r="E1129" s="866"/>
      <c r="F1129" s="866"/>
      <c r="G1129" s="866"/>
      <c r="H1129" s="866"/>
      <c r="I1129" s="866"/>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c r="A1130" s="393">
        <v>29</v>
      </c>
      <c r="B1130" s="393">
        <v>1</v>
      </c>
      <c r="C1130" s="867"/>
      <c r="D1130" s="867"/>
      <c r="E1130" s="866"/>
      <c r="F1130" s="866"/>
      <c r="G1130" s="866"/>
      <c r="H1130" s="866"/>
      <c r="I1130" s="866"/>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c r="A1131" s="393">
        <v>30</v>
      </c>
      <c r="B1131" s="393">
        <v>1</v>
      </c>
      <c r="C1131" s="867"/>
      <c r="D1131" s="867"/>
      <c r="E1131" s="866"/>
      <c r="F1131" s="866"/>
      <c r="G1131" s="866"/>
      <c r="H1131" s="866"/>
      <c r="I1131" s="866"/>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7">
    <mergeCell ref="G741:AX773"/>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80:X381"/>
    <mergeCell ref="Y380:AA381"/>
    <mergeCell ref="AB380:AD381"/>
    <mergeCell ref="E367:AX367"/>
    <mergeCell ref="E368:AX369"/>
    <mergeCell ref="E370:F370"/>
    <mergeCell ref="G370:AX370"/>
    <mergeCell ref="E371:F371"/>
    <mergeCell ref="G371:AX371"/>
    <mergeCell ref="E372:F426"/>
    <mergeCell ref="G372:X373"/>
    <mergeCell ref="Y372:AA373"/>
    <mergeCell ref="AB372:AD373"/>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45" priority="13569">
      <formula>IF(RIGHT(TEXT(P14,"0.#"),1)=".",FALSE,TRUE)</formula>
    </cfRule>
    <cfRule type="expression" dxfId="2744" priority="13570">
      <formula>IF(RIGHT(TEXT(P14,"0.#"),1)=".",TRUE,FALSE)</formula>
    </cfRule>
  </conditionalFormatting>
  <conditionalFormatting sqref="AE32">
    <cfRule type="expression" dxfId="2743" priority="13559">
      <formula>IF(RIGHT(TEXT(AE32,"0.#"),1)=".",FALSE,TRUE)</formula>
    </cfRule>
    <cfRule type="expression" dxfId="2742" priority="13560">
      <formula>IF(RIGHT(TEXT(AE32,"0.#"),1)=".",TRUE,FALSE)</formula>
    </cfRule>
  </conditionalFormatting>
  <conditionalFormatting sqref="P18:AX18">
    <cfRule type="expression" dxfId="2741" priority="13445">
      <formula>IF(RIGHT(TEXT(P18,"0.#"),1)=".",FALSE,TRUE)</formula>
    </cfRule>
    <cfRule type="expression" dxfId="2740" priority="13446">
      <formula>IF(RIGHT(TEXT(P18,"0.#"),1)=".",TRUE,FALSE)</formula>
    </cfRule>
  </conditionalFormatting>
  <conditionalFormatting sqref="Y782">
    <cfRule type="expression" dxfId="2739" priority="13441">
      <formula>IF(RIGHT(TEXT(Y782,"0.#"),1)=".",FALSE,TRUE)</formula>
    </cfRule>
    <cfRule type="expression" dxfId="2738" priority="13442">
      <formula>IF(RIGHT(TEXT(Y782,"0.#"),1)=".",TRUE,FALSE)</formula>
    </cfRule>
  </conditionalFormatting>
  <conditionalFormatting sqref="Y791">
    <cfRule type="expression" dxfId="2737" priority="13437">
      <formula>IF(RIGHT(TEXT(Y791,"0.#"),1)=".",FALSE,TRUE)</formula>
    </cfRule>
    <cfRule type="expression" dxfId="2736" priority="13438">
      <formula>IF(RIGHT(TEXT(Y791,"0.#"),1)=".",TRUE,FALSE)</formula>
    </cfRule>
  </conditionalFormatting>
  <conditionalFormatting sqref="Y822:Y829 Y820 Y809:Y816 Y807 Y796:Y803 Y794">
    <cfRule type="expression" dxfId="2735" priority="13219">
      <formula>IF(RIGHT(TEXT(Y794,"0.#"),1)=".",FALSE,TRUE)</formula>
    </cfRule>
    <cfRule type="expression" dxfId="2734" priority="13220">
      <formula>IF(RIGHT(TEXT(Y794,"0.#"),1)=".",TRUE,FALSE)</formula>
    </cfRule>
  </conditionalFormatting>
  <conditionalFormatting sqref="P16:AQ17 P15:AX15 P13:AX13">
    <cfRule type="expression" dxfId="2733" priority="13267">
      <formula>IF(RIGHT(TEXT(P13,"0.#"),1)=".",FALSE,TRUE)</formula>
    </cfRule>
    <cfRule type="expression" dxfId="2732" priority="13268">
      <formula>IF(RIGHT(TEXT(P13,"0.#"),1)=".",TRUE,FALSE)</formula>
    </cfRule>
  </conditionalFormatting>
  <conditionalFormatting sqref="P19:AJ19">
    <cfRule type="expression" dxfId="2731" priority="13265">
      <formula>IF(RIGHT(TEXT(P19,"0.#"),1)=".",FALSE,TRUE)</formula>
    </cfRule>
    <cfRule type="expression" dxfId="2730" priority="13266">
      <formula>IF(RIGHT(TEXT(P19,"0.#"),1)=".",TRUE,FALSE)</formula>
    </cfRule>
  </conditionalFormatting>
  <conditionalFormatting sqref="AE101 AQ101">
    <cfRule type="expression" dxfId="2729" priority="13257">
      <formula>IF(RIGHT(TEXT(AE101,"0.#"),1)=".",FALSE,TRUE)</formula>
    </cfRule>
    <cfRule type="expression" dxfId="2728" priority="13258">
      <formula>IF(RIGHT(TEXT(AE101,"0.#"),1)=".",TRUE,FALSE)</formula>
    </cfRule>
  </conditionalFormatting>
  <conditionalFormatting sqref="Y783:Y790 Y781">
    <cfRule type="expression" dxfId="2727" priority="13243">
      <formula>IF(RIGHT(TEXT(Y781,"0.#"),1)=".",FALSE,TRUE)</formula>
    </cfRule>
    <cfRule type="expression" dxfId="2726" priority="13244">
      <formula>IF(RIGHT(TEXT(Y781,"0.#"),1)=".",TRUE,FALSE)</formula>
    </cfRule>
  </conditionalFormatting>
  <conditionalFormatting sqref="AU782">
    <cfRule type="expression" dxfId="2725" priority="13241">
      <formula>IF(RIGHT(TEXT(AU782,"0.#"),1)=".",FALSE,TRUE)</formula>
    </cfRule>
    <cfRule type="expression" dxfId="2724" priority="13242">
      <formula>IF(RIGHT(TEXT(AU782,"0.#"),1)=".",TRUE,FALSE)</formula>
    </cfRule>
  </conditionalFormatting>
  <conditionalFormatting sqref="AU791">
    <cfRule type="expression" dxfId="2723" priority="13239">
      <formula>IF(RIGHT(TEXT(AU791,"0.#"),1)=".",FALSE,TRUE)</formula>
    </cfRule>
    <cfRule type="expression" dxfId="2722" priority="13240">
      <formula>IF(RIGHT(TEXT(AU791,"0.#"),1)=".",TRUE,FALSE)</formula>
    </cfRule>
  </conditionalFormatting>
  <conditionalFormatting sqref="AU783:AU790 AU781">
    <cfRule type="expression" dxfId="2721" priority="13237">
      <formula>IF(RIGHT(TEXT(AU781,"0.#"),1)=".",FALSE,TRUE)</formula>
    </cfRule>
    <cfRule type="expression" dxfId="2720" priority="13238">
      <formula>IF(RIGHT(TEXT(AU781,"0.#"),1)=".",TRUE,FALSE)</formula>
    </cfRule>
  </conditionalFormatting>
  <conditionalFormatting sqref="Y821 Y808 Y795">
    <cfRule type="expression" dxfId="2719" priority="13223">
      <formula>IF(RIGHT(TEXT(Y795,"0.#"),1)=".",FALSE,TRUE)</formula>
    </cfRule>
    <cfRule type="expression" dxfId="2718" priority="13224">
      <formula>IF(RIGHT(TEXT(Y795,"0.#"),1)=".",TRUE,FALSE)</formula>
    </cfRule>
  </conditionalFormatting>
  <conditionalFormatting sqref="Y830 Y817 Y804">
    <cfRule type="expression" dxfId="2717" priority="13221">
      <formula>IF(RIGHT(TEXT(Y804,"0.#"),1)=".",FALSE,TRUE)</formula>
    </cfRule>
    <cfRule type="expression" dxfId="2716" priority="13222">
      <formula>IF(RIGHT(TEXT(Y804,"0.#"),1)=".",TRUE,FALSE)</formula>
    </cfRule>
  </conditionalFormatting>
  <conditionalFormatting sqref="AU821 AU808 AU795">
    <cfRule type="expression" dxfId="2715" priority="13217">
      <formula>IF(RIGHT(TEXT(AU795,"0.#"),1)=".",FALSE,TRUE)</formula>
    </cfRule>
    <cfRule type="expression" dxfId="2714" priority="13218">
      <formula>IF(RIGHT(TEXT(AU795,"0.#"),1)=".",TRUE,FALSE)</formula>
    </cfRule>
  </conditionalFormatting>
  <conditionalFormatting sqref="AU830 AU817 AU804">
    <cfRule type="expression" dxfId="2713" priority="13215">
      <formula>IF(RIGHT(TEXT(AU804,"0.#"),1)=".",FALSE,TRUE)</formula>
    </cfRule>
    <cfRule type="expression" dxfId="2712" priority="13216">
      <formula>IF(RIGHT(TEXT(AU804,"0.#"),1)=".",TRUE,FALSE)</formula>
    </cfRule>
  </conditionalFormatting>
  <conditionalFormatting sqref="AU822:AU829 AU820 AU809:AU816 AU807 AU796:AU803 AU794">
    <cfRule type="expression" dxfId="2711" priority="13213">
      <formula>IF(RIGHT(TEXT(AU794,"0.#"),1)=".",FALSE,TRUE)</formula>
    </cfRule>
    <cfRule type="expression" dxfId="2710" priority="13214">
      <formula>IF(RIGHT(TEXT(AU794,"0.#"),1)=".",TRUE,FALSE)</formula>
    </cfRule>
  </conditionalFormatting>
  <conditionalFormatting sqref="AM87">
    <cfRule type="expression" dxfId="2709" priority="12867">
      <formula>IF(RIGHT(TEXT(AM87,"0.#"),1)=".",FALSE,TRUE)</formula>
    </cfRule>
    <cfRule type="expression" dxfId="2708" priority="12868">
      <formula>IF(RIGHT(TEXT(AM87,"0.#"),1)=".",TRUE,FALSE)</formula>
    </cfRule>
  </conditionalFormatting>
  <conditionalFormatting sqref="AE55">
    <cfRule type="expression" dxfId="2707" priority="12935">
      <formula>IF(RIGHT(TEXT(AE55,"0.#"),1)=".",FALSE,TRUE)</formula>
    </cfRule>
    <cfRule type="expression" dxfId="2706" priority="12936">
      <formula>IF(RIGHT(TEXT(AE55,"0.#"),1)=".",TRUE,FALSE)</formula>
    </cfRule>
  </conditionalFormatting>
  <conditionalFormatting sqref="AI55">
    <cfRule type="expression" dxfId="2705" priority="12933">
      <formula>IF(RIGHT(TEXT(AI55,"0.#"),1)=".",FALSE,TRUE)</formula>
    </cfRule>
    <cfRule type="expression" dxfId="2704" priority="12934">
      <formula>IF(RIGHT(TEXT(AI55,"0.#"),1)=".",TRUE,FALSE)</formula>
    </cfRule>
  </conditionalFormatting>
  <conditionalFormatting sqref="AE33">
    <cfRule type="expression" dxfId="2703" priority="13027">
      <formula>IF(RIGHT(TEXT(AE33,"0.#"),1)=".",FALSE,TRUE)</formula>
    </cfRule>
    <cfRule type="expression" dxfId="2702" priority="13028">
      <formula>IF(RIGHT(TEXT(AE33,"0.#"),1)=".",TRUE,FALSE)</formula>
    </cfRule>
  </conditionalFormatting>
  <conditionalFormatting sqref="AE34 AI34 AM34">
    <cfRule type="expression" dxfId="2701" priority="13025">
      <formula>IF(RIGHT(TEXT(AE34,"0.#"),1)=".",FALSE,TRUE)</formula>
    </cfRule>
    <cfRule type="expression" dxfId="2700" priority="13026">
      <formula>IF(RIGHT(TEXT(AE34,"0.#"),1)=".",TRUE,FALSE)</formula>
    </cfRule>
  </conditionalFormatting>
  <conditionalFormatting sqref="AI33">
    <cfRule type="expression" dxfId="2699" priority="13021">
      <formula>IF(RIGHT(TEXT(AI33,"0.#"),1)=".",FALSE,TRUE)</formula>
    </cfRule>
    <cfRule type="expression" dxfId="2698" priority="13022">
      <formula>IF(RIGHT(TEXT(AI33,"0.#"),1)=".",TRUE,FALSE)</formula>
    </cfRule>
  </conditionalFormatting>
  <conditionalFormatting sqref="AI32">
    <cfRule type="expression" dxfId="2697" priority="13019">
      <formula>IF(RIGHT(TEXT(AI32,"0.#"),1)=".",FALSE,TRUE)</formula>
    </cfRule>
    <cfRule type="expression" dxfId="2696" priority="13020">
      <formula>IF(RIGHT(TEXT(AI32,"0.#"),1)=".",TRUE,FALSE)</formula>
    </cfRule>
  </conditionalFormatting>
  <conditionalFormatting sqref="AM32">
    <cfRule type="expression" dxfId="2695" priority="13017">
      <formula>IF(RIGHT(TEXT(AM32,"0.#"),1)=".",FALSE,TRUE)</formula>
    </cfRule>
    <cfRule type="expression" dxfId="2694" priority="13018">
      <formula>IF(RIGHT(TEXT(AM32,"0.#"),1)=".",TRUE,FALSE)</formula>
    </cfRule>
  </conditionalFormatting>
  <conditionalFormatting sqref="AM33">
    <cfRule type="expression" dxfId="2693" priority="13015">
      <formula>IF(RIGHT(TEXT(AM33,"0.#"),1)=".",FALSE,TRUE)</formula>
    </cfRule>
    <cfRule type="expression" dxfId="2692" priority="13016">
      <formula>IF(RIGHT(TEXT(AM33,"0.#"),1)=".",TRUE,FALSE)</formula>
    </cfRule>
  </conditionalFormatting>
  <conditionalFormatting sqref="AQ32:AQ34">
    <cfRule type="expression" dxfId="2691" priority="13007">
      <formula>IF(RIGHT(TEXT(AQ32,"0.#"),1)=".",FALSE,TRUE)</formula>
    </cfRule>
    <cfRule type="expression" dxfId="2690" priority="13008">
      <formula>IF(RIGHT(TEXT(AQ32,"0.#"),1)=".",TRUE,FALSE)</formula>
    </cfRule>
  </conditionalFormatting>
  <conditionalFormatting sqref="AU32:AU34">
    <cfRule type="expression" dxfId="2689" priority="13005">
      <formula>IF(RIGHT(TEXT(AU32,"0.#"),1)=".",FALSE,TRUE)</formula>
    </cfRule>
    <cfRule type="expression" dxfId="2688" priority="13006">
      <formula>IF(RIGHT(TEXT(AU32,"0.#"),1)=".",TRUE,FALSE)</formula>
    </cfRule>
  </conditionalFormatting>
  <conditionalFormatting sqref="AE53">
    <cfRule type="expression" dxfId="2687" priority="12939">
      <formula>IF(RIGHT(TEXT(AE53,"0.#"),1)=".",FALSE,TRUE)</formula>
    </cfRule>
    <cfRule type="expression" dxfId="2686" priority="12940">
      <formula>IF(RIGHT(TEXT(AE53,"0.#"),1)=".",TRUE,FALSE)</formula>
    </cfRule>
  </conditionalFormatting>
  <conditionalFormatting sqref="AE54">
    <cfRule type="expression" dxfId="2685" priority="12937">
      <formula>IF(RIGHT(TEXT(AE54,"0.#"),1)=".",FALSE,TRUE)</formula>
    </cfRule>
    <cfRule type="expression" dxfId="2684" priority="12938">
      <formula>IF(RIGHT(TEXT(AE54,"0.#"),1)=".",TRUE,FALSE)</formula>
    </cfRule>
  </conditionalFormatting>
  <conditionalFormatting sqref="AI54">
    <cfRule type="expression" dxfId="2683" priority="12931">
      <formula>IF(RIGHT(TEXT(AI54,"0.#"),1)=".",FALSE,TRUE)</formula>
    </cfRule>
    <cfRule type="expression" dxfId="2682" priority="12932">
      <formula>IF(RIGHT(TEXT(AI54,"0.#"),1)=".",TRUE,FALSE)</formula>
    </cfRule>
  </conditionalFormatting>
  <conditionalFormatting sqref="AI53">
    <cfRule type="expression" dxfId="2681" priority="12929">
      <formula>IF(RIGHT(TEXT(AI53,"0.#"),1)=".",FALSE,TRUE)</formula>
    </cfRule>
    <cfRule type="expression" dxfId="2680" priority="12930">
      <formula>IF(RIGHT(TEXT(AI53,"0.#"),1)=".",TRUE,FALSE)</formula>
    </cfRule>
  </conditionalFormatting>
  <conditionalFormatting sqref="AM53">
    <cfRule type="expression" dxfId="2679" priority="12927">
      <formula>IF(RIGHT(TEXT(AM53,"0.#"),1)=".",FALSE,TRUE)</formula>
    </cfRule>
    <cfRule type="expression" dxfId="2678" priority="12928">
      <formula>IF(RIGHT(TEXT(AM53,"0.#"),1)=".",TRUE,FALSE)</formula>
    </cfRule>
  </conditionalFormatting>
  <conditionalFormatting sqref="AM54">
    <cfRule type="expression" dxfId="2677" priority="12925">
      <formula>IF(RIGHT(TEXT(AM54,"0.#"),1)=".",FALSE,TRUE)</formula>
    </cfRule>
    <cfRule type="expression" dxfId="2676" priority="12926">
      <formula>IF(RIGHT(TEXT(AM54,"0.#"),1)=".",TRUE,FALSE)</formula>
    </cfRule>
  </conditionalFormatting>
  <conditionalFormatting sqref="AM55">
    <cfRule type="expression" dxfId="2675" priority="12923">
      <formula>IF(RIGHT(TEXT(AM55,"0.#"),1)=".",FALSE,TRUE)</formula>
    </cfRule>
    <cfRule type="expression" dxfId="2674" priority="12924">
      <formula>IF(RIGHT(TEXT(AM55,"0.#"),1)=".",TRUE,FALSE)</formula>
    </cfRule>
  </conditionalFormatting>
  <conditionalFormatting sqref="AE60">
    <cfRule type="expression" dxfId="2673" priority="12909">
      <formula>IF(RIGHT(TEXT(AE60,"0.#"),1)=".",FALSE,TRUE)</formula>
    </cfRule>
    <cfRule type="expression" dxfId="2672" priority="12910">
      <formula>IF(RIGHT(TEXT(AE60,"0.#"),1)=".",TRUE,FALSE)</formula>
    </cfRule>
  </conditionalFormatting>
  <conditionalFormatting sqref="AE61">
    <cfRule type="expression" dxfId="2671" priority="12907">
      <formula>IF(RIGHT(TEXT(AE61,"0.#"),1)=".",FALSE,TRUE)</formula>
    </cfRule>
    <cfRule type="expression" dxfId="2670" priority="12908">
      <formula>IF(RIGHT(TEXT(AE61,"0.#"),1)=".",TRUE,FALSE)</formula>
    </cfRule>
  </conditionalFormatting>
  <conditionalFormatting sqref="AE62">
    <cfRule type="expression" dxfId="2669" priority="12905">
      <formula>IF(RIGHT(TEXT(AE62,"0.#"),1)=".",FALSE,TRUE)</formula>
    </cfRule>
    <cfRule type="expression" dxfId="2668" priority="12906">
      <formula>IF(RIGHT(TEXT(AE62,"0.#"),1)=".",TRUE,FALSE)</formula>
    </cfRule>
  </conditionalFormatting>
  <conditionalFormatting sqref="AI62">
    <cfRule type="expression" dxfId="2667" priority="12903">
      <formula>IF(RIGHT(TEXT(AI62,"0.#"),1)=".",FALSE,TRUE)</formula>
    </cfRule>
    <cfRule type="expression" dxfId="2666" priority="12904">
      <formula>IF(RIGHT(TEXT(AI62,"0.#"),1)=".",TRUE,FALSE)</formula>
    </cfRule>
  </conditionalFormatting>
  <conditionalFormatting sqref="AI61">
    <cfRule type="expression" dxfId="2665" priority="12901">
      <formula>IF(RIGHT(TEXT(AI61,"0.#"),1)=".",FALSE,TRUE)</formula>
    </cfRule>
    <cfRule type="expression" dxfId="2664" priority="12902">
      <formula>IF(RIGHT(TEXT(AI61,"0.#"),1)=".",TRUE,FALSE)</formula>
    </cfRule>
  </conditionalFormatting>
  <conditionalFormatting sqref="AI60">
    <cfRule type="expression" dxfId="2663" priority="12899">
      <formula>IF(RIGHT(TEXT(AI60,"0.#"),1)=".",FALSE,TRUE)</formula>
    </cfRule>
    <cfRule type="expression" dxfId="2662" priority="12900">
      <formula>IF(RIGHT(TEXT(AI60,"0.#"),1)=".",TRUE,FALSE)</formula>
    </cfRule>
  </conditionalFormatting>
  <conditionalFormatting sqref="AM60">
    <cfRule type="expression" dxfId="2661" priority="12897">
      <formula>IF(RIGHT(TEXT(AM60,"0.#"),1)=".",FALSE,TRUE)</formula>
    </cfRule>
    <cfRule type="expression" dxfId="2660" priority="12898">
      <formula>IF(RIGHT(TEXT(AM60,"0.#"),1)=".",TRUE,FALSE)</formula>
    </cfRule>
  </conditionalFormatting>
  <conditionalFormatting sqref="AM61">
    <cfRule type="expression" dxfId="2659" priority="12895">
      <formula>IF(RIGHT(TEXT(AM61,"0.#"),1)=".",FALSE,TRUE)</formula>
    </cfRule>
    <cfRule type="expression" dxfId="2658" priority="12896">
      <formula>IF(RIGHT(TEXT(AM61,"0.#"),1)=".",TRUE,FALSE)</formula>
    </cfRule>
  </conditionalFormatting>
  <conditionalFormatting sqref="AM62">
    <cfRule type="expression" dxfId="2657" priority="12893">
      <formula>IF(RIGHT(TEXT(AM62,"0.#"),1)=".",FALSE,TRUE)</formula>
    </cfRule>
    <cfRule type="expression" dxfId="2656" priority="12894">
      <formula>IF(RIGHT(TEXT(AM62,"0.#"),1)=".",TRUE,FALSE)</formula>
    </cfRule>
  </conditionalFormatting>
  <conditionalFormatting sqref="AE87">
    <cfRule type="expression" dxfId="2655" priority="12879">
      <formula>IF(RIGHT(TEXT(AE87,"0.#"),1)=".",FALSE,TRUE)</formula>
    </cfRule>
    <cfRule type="expression" dxfId="2654" priority="12880">
      <formula>IF(RIGHT(TEXT(AE87,"0.#"),1)=".",TRUE,FALSE)</formula>
    </cfRule>
  </conditionalFormatting>
  <conditionalFormatting sqref="AE88">
    <cfRule type="expression" dxfId="2653" priority="12877">
      <formula>IF(RIGHT(TEXT(AE88,"0.#"),1)=".",FALSE,TRUE)</formula>
    </cfRule>
    <cfRule type="expression" dxfId="2652" priority="12878">
      <formula>IF(RIGHT(TEXT(AE88,"0.#"),1)=".",TRUE,FALSE)</formula>
    </cfRule>
  </conditionalFormatting>
  <conditionalFormatting sqref="AE89">
    <cfRule type="expression" dxfId="2651" priority="12875">
      <formula>IF(RIGHT(TEXT(AE89,"0.#"),1)=".",FALSE,TRUE)</formula>
    </cfRule>
    <cfRule type="expression" dxfId="2650" priority="12876">
      <formula>IF(RIGHT(TEXT(AE89,"0.#"),1)=".",TRUE,FALSE)</formula>
    </cfRule>
  </conditionalFormatting>
  <conditionalFormatting sqref="AI89">
    <cfRule type="expression" dxfId="2649" priority="12873">
      <formula>IF(RIGHT(TEXT(AI89,"0.#"),1)=".",FALSE,TRUE)</formula>
    </cfRule>
    <cfRule type="expression" dxfId="2648" priority="12874">
      <formula>IF(RIGHT(TEXT(AI89,"0.#"),1)=".",TRUE,FALSE)</formula>
    </cfRule>
  </conditionalFormatting>
  <conditionalFormatting sqref="AI88">
    <cfRule type="expression" dxfId="2647" priority="12871">
      <formula>IF(RIGHT(TEXT(AI88,"0.#"),1)=".",FALSE,TRUE)</formula>
    </cfRule>
    <cfRule type="expression" dxfId="2646" priority="12872">
      <formula>IF(RIGHT(TEXT(AI88,"0.#"),1)=".",TRUE,FALSE)</formula>
    </cfRule>
  </conditionalFormatting>
  <conditionalFormatting sqref="AI87">
    <cfRule type="expression" dxfId="2645" priority="12869">
      <formula>IF(RIGHT(TEXT(AI87,"0.#"),1)=".",FALSE,TRUE)</formula>
    </cfRule>
    <cfRule type="expression" dxfId="2644" priority="12870">
      <formula>IF(RIGHT(TEXT(AI87,"0.#"),1)=".",TRUE,FALSE)</formula>
    </cfRule>
  </conditionalFormatting>
  <conditionalFormatting sqref="AM88">
    <cfRule type="expression" dxfId="2643" priority="12865">
      <formula>IF(RIGHT(TEXT(AM88,"0.#"),1)=".",FALSE,TRUE)</formula>
    </cfRule>
    <cfRule type="expression" dxfId="2642" priority="12866">
      <formula>IF(RIGHT(TEXT(AM88,"0.#"),1)=".",TRUE,FALSE)</formula>
    </cfRule>
  </conditionalFormatting>
  <conditionalFormatting sqref="AM89">
    <cfRule type="expression" dxfId="2641" priority="12863">
      <formula>IF(RIGHT(TEXT(AM89,"0.#"),1)=".",FALSE,TRUE)</formula>
    </cfRule>
    <cfRule type="expression" dxfId="2640" priority="12864">
      <formula>IF(RIGHT(TEXT(AM89,"0.#"),1)=".",TRUE,FALSE)</formula>
    </cfRule>
  </conditionalFormatting>
  <conditionalFormatting sqref="AE92">
    <cfRule type="expression" dxfId="2639" priority="12849">
      <formula>IF(RIGHT(TEXT(AE92,"0.#"),1)=".",FALSE,TRUE)</formula>
    </cfRule>
    <cfRule type="expression" dxfId="2638" priority="12850">
      <formula>IF(RIGHT(TEXT(AE92,"0.#"),1)=".",TRUE,FALSE)</formula>
    </cfRule>
  </conditionalFormatting>
  <conditionalFormatting sqref="AE93">
    <cfRule type="expression" dxfId="2637" priority="12847">
      <formula>IF(RIGHT(TEXT(AE93,"0.#"),1)=".",FALSE,TRUE)</formula>
    </cfRule>
    <cfRule type="expression" dxfId="2636" priority="12848">
      <formula>IF(RIGHT(TEXT(AE93,"0.#"),1)=".",TRUE,FALSE)</formula>
    </cfRule>
  </conditionalFormatting>
  <conditionalFormatting sqref="AE94">
    <cfRule type="expression" dxfId="2635" priority="12845">
      <formula>IF(RIGHT(TEXT(AE94,"0.#"),1)=".",FALSE,TRUE)</formula>
    </cfRule>
    <cfRule type="expression" dxfId="2634" priority="12846">
      <formula>IF(RIGHT(TEXT(AE94,"0.#"),1)=".",TRUE,FALSE)</formula>
    </cfRule>
  </conditionalFormatting>
  <conditionalFormatting sqref="AI94">
    <cfRule type="expression" dxfId="2633" priority="12843">
      <formula>IF(RIGHT(TEXT(AI94,"0.#"),1)=".",FALSE,TRUE)</formula>
    </cfRule>
    <cfRule type="expression" dxfId="2632" priority="12844">
      <formula>IF(RIGHT(TEXT(AI94,"0.#"),1)=".",TRUE,FALSE)</formula>
    </cfRule>
  </conditionalFormatting>
  <conditionalFormatting sqref="AI93">
    <cfRule type="expression" dxfId="2631" priority="12841">
      <formula>IF(RIGHT(TEXT(AI93,"0.#"),1)=".",FALSE,TRUE)</formula>
    </cfRule>
    <cfRule type="expression" dxfId="2630" priority="12842">
      <formula>IF(RIGHT(TEXT(AI93,"0.#"),1)=".",TRUE,FALSE)</formula>
    </cfRule>
  </conditionalFormatting>
  <conditionalFormatting sqref="AI92">
    <cfRule type="expression" dxfId="2629" priority="12839">
      <formula>IF(RIGHT(TEXT(AI92,"0.#"),1)=".",FALSE,TRUE)</formula>
    </cfRule>
    <cfRule type="expression" dxfId="2628" priority="12840">
      <formula>IF(RIGHT(TEXT(AI92,"0.#"),1)=".",TRUE,FALSE)</formula>
    </cfRule>
  </conditionalFormatting>
  <conditionalFormatting sqref="AM92">
    <cfRule type="expression" dxfId="2627" priority="12837">
      <formula>IF(RIGHT(TEXT(AM92,"0.#"),1)=".",FALSE,TRUE)</formula>
    </cfRule>
    <cfRule type="expression" dxfId="2626" priority="12838">
      <formula>IF(RIGHT(TEXT(AM92,"0.#"),1)=".",TRUE,FALSE)</formula>
    </cfRule>
  </conditionalFormatting>
  <conditionalFormatting sqref="AM93">
    <cfRule type="expression" dxfId="2625" priority="12835">
      <formula>IF(RIGHT(TEXT(AM93,"0.#"),1)=".",FALSE,TRUE)</formula>
    </cfRule>
    <cfRule type="expression" dxfId="2624" priority="12836">
      <formula>IF(RIGHT(TEXT(AM93,"0.#"),1)=".",TRUE,FALSE)</formula>
    </cfRule>
  </conditionalFormatting>
  <conditionalFormatting sqref="AM94">
    <cfRule type="expression" dxfId="2623" priority="12833">
      <formula>IF(RIGHT(TEXT(AM94,"0.#"),1)=".",FALSE,TRUE)</formula>
    </cfRule>
    <cfRule type="expression" dxfId="2622" priority="12834">
      <formula>IF(RIGHT(TEXT(AM94,"0.#"),1)=".",TRUE,FALSE)</formula>
    </cfRule>
  </conditionalFormatting>
  <conditionalFormatting sqref="AE97">
    <cfRule type="expression" dxfId="2621" priority="12819">
      <formula>IF(RIGHT(TEXT(AE97,"0.#"),1)=".",FALSE,TRUE)</formula>
    </cfRule>
    <cfRule type="expression" dxfId="2620" priority="12820">
      <formula>IF(RIGHT(TEXT(AE97,"0.#"),1)=".",TRUE,FALSE)</formula>
    </cfRule>
  </conditionalFormatting>
  <conditionalFormatting sqref="AE98">
    <cfRule type="expression" dxfId="2619" priority="12817">
      <formula>IF(RIGHT(TEXT(AE98,"0.#"),1)=".",FALSE,TRUE)</formula>
    </cfRule>
    <cfRule type="expression" dxfId="2618" priority="12818">
      <formula>IF(RIGHT(TEXT(AE98,"0.#"),1)=".",TRUE,FALSE)</formula>
    </cfRule>
  </conditionalFormatting>
  <conditionalFormatting sqref="AE99">
    <cfRule type="expression" dxfId="2617" priority="12815">
      <formula>IF(RIGHT(TEXT(AE99,"0.#"),1)=".",FALSE,TRUE)</formula>
    </cfRule>
    <cfRule type="expression" dxfId="2616" priority="12816">
      <formula>IF(RIGHT(TEXT(AE99,"0.#"),1)=".",TRUE,FALSE)</formula>
    </cfRule>
  </conditionalFormatting>
  <conditionalFormatting sqref="AI99">
    <cfRule type="expression" dxfId="2615" priority="12813">
      <formula>IF(RIGHT(TEXT(AI99,"0.#"),1)=".",FALSE,TRUE)</formula>
    </cfRule>
    <cfRule type="expression" dxfId="2614" priority="12814">
      <formula>IF(RIGHT(TEXT(AI99,"0.#"),1)=".",TRUE,FALSE)</formula>
    </cfRule>
  </conditionalFormatting>
  <conditionalFormatting sqref="AI98">
    <cfRule type="expression" dxfId="2613" priority="12811">
      <formula>IF(RIGHT(TEXT(AI98,"0.#"),1)=".",FALSE,TRUE)</formula>
    </cfRule>
    <cfRule type="expression" dxfId="2612" priority="12812">
      <formula>IF(RIGHT(TEXT(AI98,"0.#"),1)=".",TRUE,FALSE)</formula>
    </cfRule>
  </conditionalFormatting>
  <conditionalFormatting sqref="AI97">
    <cfRule type="expression" dxfId="2611" priority="12809">
      <formula>IF(RIGHT(TEXT(AI97,"0.#"),1)=".",FALSE,TRUE)</formula>
    </cfRule>
    <cfRule type="expression" dxfId="2610" priority="12810">
      <formula>IF(RIGHT(TEXT(AI97,"0.#"),1)=".",TRUE,FALSE)</formula>
    </cfRule>
  </conditionalFormatting>
  <conditionalFormatting sqref="AM97">
    <cfRule type="expression" dxfId="2609" priority="12807">
      <formula>IF(RIGHT(TEXT(AM97,"0.#"),1)=".",FALSE,TRUE)</formula>
    </cfRule>
    <cfRule type="expression" dxfId="2608" priority="12808">
      <formula>IF(RIGHT(TEXT(AM97,"0.#"),1)=".",TRUE,FALSE)</formula>
    </cfRule>
  </conditionalFormatting>
  <conditionalFormatting sqref="AM98">
    <cfRule type="expression" dxfId="2607" priority="12805">
      <formula>IF(RIGHT(TEXT(AM98,"0.#"),1)=".",FALSE,TRUE)</formula>
    </cfRule>
    <cfRule type="expression" dxfId="2606" priority="12806">
      <formula>IF(RIGHT(TEXT(AM98,"0.#"),1)=".",TRUE,FALSE)</formula>
    </cfRule>
  </conditionalFormatting>
  <conditionalFormatting sqref="AM99">
    <cfRule type="expression" dxfId="2605" priority="12803">
      <formula>IF(RIGHT(TEXT(AM99,"0.#"),1)=".",FALSE,TRUE)</formula>
    </cfRule>
    <cfRule type="expression" dxfId="2604" priority="12804">
      <formula>IF(RIGHT(TEXT(AM99,"0.#"),1)=".",TRUE,FALSE)</formula>
    </cfRule>
  </conditionalFormatting>
  <conditionalFormatting sqref="AI101">
    <cfRule type="expression" dxfId="2603" priority="12789">
      <formula>IF(RIGHT(TEXT(AI101,"0.#"),1)=".",FALSE,TRUE)</formula>
    </cfRule>
    <cfRule type="expression" dxfId="2602" priority="12790">
      <formula>IF(RIGHT(TEXT(AI101,"0.#"),1)=".",TRUE,FALSE)</formula>
    </cfRule>
  </conditionalFormatting>
  <conditionalFormatting sqref="AM101">
    <cfRule type="expression" dxfId="2601" priority="12787">
      <formula>IF(RIGHT(TEXT(AM101,"0.#"),1)=".",FALSE,TRUE)</formula>
    </cfRule>
    <cfRule type="expression" dxfId="2600" priority="12788">
      <formula>IF(RIGHT(TEXT(AM101,"0.#"),1)=".",TRUE,FALSE)</formula>
    </cfRule>
  </conditionalFormatting>
  <conditionalFormatting sqref="AE102">
    <cfRule type="expression" dxfId="2599" priority="12785">
      <formula>IF(RIGHT(TEXT(AE102,"0.#"),1)=".",FALSE,TRUE)</formula>
    </cfRule>
    <cfRule type="expression" dxfId="2598" priority="12786">
      <formula>IF(RIGHT(TEXT(AE102,"0.#"),1)=".",TRUE,FALSE)</formula>
    </cfRule>
  </conditionalFormatting>
  <conditionalFormatting sqref="AI102">
    <cfRule type="expression" dxfId="2597" priority="12783">
      <formula>IF(RIGHT(TEXT(AI102,"0.#"),1)=".",FALSE,TRUE)</formula>
    </cfRule>
    <cfRule type="expression" dxfId="2596" priority="12784">
      <formula>IF(RIGHT(TEXT(AI102,"0.#"),1)=".",TRUE,FALSE)</formula>
    </cfRule>
  </conditionalFormatting>
  <conditionalFormatting sqref="AM102">
    <cfRule type="expression" dxfId="2595" priority="12781">
      <formula>IF(RIGHT(TEXT(AM102,"0.#"),1)=".",FALSE,TRUE)</formula>
    </cfRule>
    <cfRule type="expression" dxfId="2594" priority="12782">
      <formula>IF(RIGHT(TEXT(AM102,"0.#"),1)=".",TRUE,FALSE)</formula>
    </cfRule>
  </conditionalFormatting>
  <conditionalFormatting sqref="AQ102">
    <cfRule type="expression" dxfId="2593" priority="12779">
      <formula>IF(RIGHT(TEXT(AQ102,"0.#"),1)=".",FALSE,TRUE)</formula>
    </cfRule>
    <cfRule type="expression" dxfId="2592" priority="12780">
      <formula>IF(RIGHT(TEXT(AQ102,"0.#"),1)=".",TRUE,FALSE)</formula>
    </cfRule>
  </conditionalFormatting>
  <conditionalFormatting sqref="AE104">
    <cfRule type="expression" dxfId="2591" priority="12777">
      <formula>IF(RIGHT(TEXT(AE104,"0.#"),1)=".",FALSE,TRUE)</formula>
    </cfRule>
    <cfRule type="expression" dxfId="2590" priority="12778">
      <formula>IF(RIGHT(TEXT(AE104,"0.#"),1)=".",TRUE,FALSE)</formula>
    </cfRule>
  </conditionalFormatting>
  <conditionalFormatting sqref="AI104">
    <cfRule type="expression" dxfId="2589" priority="12775">
      <formula>IF(RIGHT(TEXT(AI104,"0.#"),1)=".",FALSE,TRUE)</formula>
    </cfRule>
    <cfRule type="expression" dxfId="2588" priority="12776">
      <formula>IF(RIGHT(TEXT(AI104,"0.#"),1)=".",TRUE,FALSE)</formula>
    </cfRule>
  </conditionalFormatting>
  <conditionalFormatting sqref="AM104">
    <cfRule type="expression" dxfId="2587" priority="12773">
      <formula>IF(RIGHT(TEXT(AM104,"0.#"),1)=".",FALSE,TRUE)</formula>
    </cfRule>
    <cfRule type="expression" dxfId="2586" priority="12774">
      <formula>IF(RIGHT(TEXT(AM104,"0.#"),1)=".",TRUE,FALSE)</formula>
    </cfRule>
  </conditionalFormatting>
  <conditionalFormatting sqref="AE105">
    <cfRule type="expression" dxfId="2585" priority="12771">
      <formula>IF(RIGHT(TEXT(AE105,"0.#"),1)=".",FALSE,TRUE)</formula>
    </cfRule>
    <cfRule type="expression" dxfId="2584" priority="12772">
      <formula>IF(RIGHT(TEXT(AE105,"0.#"),1)=".",TRUE,FALSE)</formula>
    </cfRule>
  </conditionalFormatting>
  <conditionalFormatting sqref="AI105">
    <cfRule type="expression" dxfId="2583" priority="12769">
      <formula>IF(RIGHT(TEXT(AI105,"0.#"),1)=".",FALSE,TRUE)</formula>
    </cfRule>
    <cfRule type="expression" dxfId="2582" priority="12770">
      <formula>IF(RIGHT(TEXT(AI105,"0.#"),1)=".",TRUE,FALSE)</formula>
    </cfRule>
  </conditionalFormatting>
  <conditionalFormatting sqref="AM105">
    <cfRule type="expression" dxfId="2581" priority="12767">
      <formula>IF(RIGHT(TEXT(AM105,"0.#"),1)=".",FALSE,TRUE)</formula>
    </cfRule>
    <cfRule type="expression" dxfId="2580" priority="12768">
      <formula>IF(RIGHT(TEXT(AM105,"0.#"),1)=".",TRUE,FALSE)</formula>
    </cfRule>
  </conditionalFormatting>
  <conditionalFormatting sqref="AE107">
    <cfRule type="expression" dxfId="2579" priority="12763">
      <formula>IF(RIGHT(TEXT(AE107,"0.#"),1)=".",FALSE,TRUE)</formula>
    </cfRule>
    <cfRule type="expression" dxfId="2578" priority="12764">
      <formula>IF(RIGHT(TEXT(AE107,"0.#"),1)=".",TRUE,FALSE)</formula>
    </cfRule>
  </conditionalFormatting>
  <conditionalFormatting sqref="AI107">
    <cfRule type="expression" dxfId="2577" priority="12761">
      <formula>IF(RIGHT(TEXT(AI107,"0.#"),1)=".",FALSE,TRUE)</formula>
    </cfRule>
    <cfRule type="expression" dxfId="2576" priority="12762">
      <formula>IF(RIGHT(TEXT(AI107,"0.#"),1)=".",TRUE,FALSE)</formula>
    </cfRule>
  </conditionalFormatting>
  <conditionalFormatting sqref="AM107">
    <cfRule type="expression" dxfId="2575" priority="12759">
      <formula>IF(RIGHT(TEXT(AM107,"0.#"),1)=".",FALSE,TRUE)</formula>
    </cfRule>
    <cfRule type="expression" dxfId="2574" priority="12760">
      <formula>IF(RIGHT(TEXT(AM107,"0.#"),1)=".",TRUE,FALSE)</formula>
    </cfRule>
  </conditionalFormatting>
  <conditionalFormatting sqref="AE108">
    <cfRule type="expression" dxfId="2573" priority="12757">
      <formula>IF(RIGHT(TEXT(AE108,"0.#"),1)=".",FALSE,TRUE)</formula>
    </cfRule>
    <cfRule type="expression" dxfId="2572" priority="12758">
      <formula>IF(RIGHT(TEXT(AE108,"0.#"),1)=".",TRUE,FALSE)</formula>
    </cfRule>
  </conditionalFormatting>
  <conditionalFormatting sqref="AI108">
    <cfRule type="expression" dxfId="2571" priority="12755">
      <formula>IF(RIGHT(TEXT(AI108,"0.#"),1)=".",FALSE,TRUE)</formula>
    </cfRule>
    <cfRule type="expression" dxfId="2570" priority="12756">
      <formula>IF(RIGHT(TEXT(AI108,"0.#"),1)=".",TRUE,FALSE)</formula>
    </cfRule>
  </conditionalFormatting>
  <conditionalFormatting sqref="AM108">
    <cfRule type="expression" dxfId="2569" priority="12753">
      <formula>IF(RIGHT(TEXT(AM108,"0.#"),1)=".",FALSE,TRUE)</formula>
    </cfRule>
    <cfRule type="expression" dxfId="2568" priority="12754">
      <formula>IF(RIGHT(TEXT(AM108,"0.#"),1)=".",TRUE,FALSE)</formula>
    </cfRule>
  </conditionalFormatting>
  <conditionalFormatting sqref="AE110">
    <cfRule type="expression" dxfId="2567" priority="12749">
      <formula>IF(RIGHT(TEXT(AE110,"0.#"),1)=".",FALSE,TRUE)</formula>
    </cfRule>
    <cfRule type="expression" dxfId="2566" priority="12750">
      <formula>IF(RIGHT(TEXT(AE110,"0.#"),1)=".",TRUE,FALSE)</formula>
    </cfRule>
  </conditionalFormatting>
  <conditionalFormatting sqref="AI110">
    <cfRule type="expression" dxfId="2565" priority="12747">
      <formula>IF(RIGHT(TEXT(AI110,"0.#"),1)=".",FALSE,TRUE)</formula>
    </cfRule>
    <cfRule type="expression" dxfId="2564" priority="12748">
      <formula>IF(RIGHT(TEXT(AI110,"0.#"),1)=".",TRUE,FALSE)</formula>
    </cfRule>
  </conditionalFormatting>
  <conditionalFormatting sqref="AM110">
    <cfRule type="expression" dxfId="2563" priority="12745">
      <formula>IF(RIGHT(TEXT(AM110,"0.#"),1)=".",FALSE,TRUE)</formula>
    </cfRule>
    <cfRule type="expression" dxfId="2562" priority="12746">
      <formula>IF(RIGHT(TEXT(AM110,"0.#"),1)=".",TRUE,FALSE)</formula>
    </cfRule>
  </conditionalFormatting>
  <conditionalFormatting sqref="AE111">
    <cfRule type="expression" dxfId="2561" priority="12743">
      <formula>IF(RIGHT(TEXT(AE111,"0.#"),1)=".",FALSE,TRUE)</formula>
    </cfRule>
    <cfRule type="expression" dxfId="2560" priority="12744">
      <formula>IF(RIGHT(TEXT(AE111,"0.#"),1)=".",TRUE,FALSE)</formula>
    </cfRule>
  </conditionalFormatting>
  <conditionalFormatting sqref="AI111">
    <cfRule type="expression" dxfId="2559" priority="12741">
      <formula>IF(RIGHT(TEXT(AI111,"0.#"),1)=".",FALSE,TRUE)</formula>
    </cfRule>
    <cfRule type="expression" dxfId="2558" priority="12742">
      <formula>IF(RIGHT(TEXT(AI111,"0.#"),1)=".",TRUE,FALSE)</formula>
    </cfRule>
  </conditionalFormatting>
  <conditionalFormatting sqref="AM111">
    <cfRule type="expression" dxfId="2557" priority="12739">
      <formula>IF(RIGHT(TEXT(AM111,"0.#"),1)=".",FALSE,TRUE)</formula>
    </cfRule>
    <cfRule type="expression" dxfId="2556" priority="12740">
      <formula>IF(RIGHT(TEXT(AM111,"0.#"),1)=".",TRUE,FALSE)</formula>
    </cfRule>
  </conditionalFormatting>
  <conditionalFormatting sqref="AE113">
    <cfRule type="expression" dxfId="2555" priority="12735">
      <formula>IF(RIGHT(TEXT(AE113,"0.#"),1)=".",FALSE,TRUE)</formula>
    </cfRule>
    <cfRule type="expression" dxfId="2554" priority="12736">
      <formula>IF(RIGHT(TEXT(AE113,"0.#"),1)=".",TRUE,FALSE)</formula>
    </cfRule>
  </conditionalFormatting>
  <conditionalFormatting sqref="AI113">
    <cfRule type="expression" dxfId="2553" priority="12733">
      <formula>IF(RIGHT(TEXT(AI113,"0.#"),1)=".",FALSE,TRUE)</formula>
    </cfRule>
    <cfRule type="expression" dxfId="2552" priority="12734">
      <formula>IF(RIGHT(TEXT(AI113,"0.#"),1)=".",TRUE,FALSE)</formula>
    </cfRule>
  </conditionalFormatting>
  <conditionalFormatting sqref="AM113">
    <cfRule type="expression" dxfId="2551" priority="12731">
      <formula>IF(RIGHT(TEXT(AM113,"0.#"),1)=".",FALSE,TRUE)</formula>
    </cfRule>
    <cfRule type="expression" dxfId="2550" priority="12732">
      <formula>IF(RIGHT(TEXT(AM113,"0.#"),1)=".",TRUE,FALSE)</formula>
    </cfRule>
  </conditionalFormatting>
  <conditionalFormatting sqref="AE114">
    <cfRule type="expression" dxfId="2549" priority="12729">
      <formula>IF(RIGHT(TEXT(AE114,"0.#"),1)=".",FALSE,TRUE)</formula>
    </cfRule>
    <cfRule type="expression" dxfId="2548" priority="12730">
      <formula>IF(RIGHT(TEXT(AE114,"0.#"),1)=".",TRUE,FALSE)</formula>
    </cfRule>
  </conditionalFormatting>
  <conditionalFormatting sqref="AI114">
    <cfRule type="expression" dxfId="2547" priority="12727">
      <formula>IF(RIGHT(TEXT(AI114,"0.#"),1)=".",FALSE,TRUE)</formula>
    </cfRule>
    <cfRule type="expression" dxfId="2546" priority="12728">
      <formula>IF(RIGHT(TEXT(AI114,"0.#"),1)=".",TRUE,FALSE)</formula>
    </cfRule>
  </conditionalFormatting>
  <conditionalFormatting sqref="AM114">
    <cfRule type="expression" dxfId="2545" priority="12725">
      <formula>IF(RIGHT(TEXT(AM114,"0.#"),1)=".",FALSE,TRUE)</formula>
    </cfRule>
    <cfRule type="expression" dxfId="2544" priority="12726">
      <formula>IF(RIGHT(TEXT(AM114,"0.#"),1)=".",TRUE,FALSE)</formula>
    </cfRule>
  </conditionalFormatting>
  <conditionalFormatting sqref="AE116 AQ116">
    <cfRule type="expression" dxfId="2543" priority="12721">
      <formula>IF(RIGHT(TEXT(AE116,"0.#"),1)=".",FALSE,TRUE)</formula>
    </cfRule>
    <cfRule type="expression" dxfId="2542" priority="12722">
      <formula>IF(RIGHT(TEXT(AE116,"0.#"),1)=".",TRUE,FALSE)</formula>
    </cfRule>
  </conditionalFormatting>
  <conditionalFormatting sqref="AI116">
    <cfRule type="expression" dxfId="2541" priority="12719">
      <formula>IF(RIGHT(TEXT(AI116,"0.#"),1)=".",FALSE,TRUE)</formula>
    </cfRule>
    <cfRule type="expression" dxfId="2540" priority="12720">
      <formula>IF(RIGHT(TEXT(AI116,"0.#"),1)=".",TRUE,FALSE)</formula>
    </cfRule>
  </conditionalFormatting>
  <conditionalFormatting sqref="AM116">
    <cfRule type="expression" dxfId="2539" priority="12717">
      <formula>IF(RIGHT(TEXT(AM116,"0.#"),1)=".",FALSE,TRUE)</formula>
    </cfRule>
    <cfRule type="expression" dxfId="2538" priority="12718">
      <formula>IF(RIGHT(TEXT(AM116,"0.#"),1)=".",TRUE,FALSE)</formula>
    </cfRule>
  </conditionalFormatting>
  <conditionalFormatting sqref="AE117 AM117">
    <cfRule type="expression" dxfId="2537" priority="12715">
      <formula>IF(RIGHT(TEXT(AE117,"0.#"),1)=".",FALSE,TRUE)</formula>
    </cfRule>
    <cfRule type="expression" dxfId="2536" priority="12716">
      <formula>IF(RIGHT(TEXT(AE117,"0.#"),1)=".",TRUE,FALSE)</formula>
    </cfRule>
  </conditionalFormatting>
  <conditionalFormatting sqref="AI117">
    <cfRule type="expression" dxfId="2535" priority="12713">
      <formula>IF(RIGHT(TEXT(AI117,"0.#"),1)=".",FALSE,TRUE)</formula>
    </cfRule>
    <cfRule type="expression" dxfId="2534" priority="12714">
      <formula>IF(RIGHT(TEXT(AI117,"0.#"),1)=".",TRUE,FALSE)</formula>
    </cfRule>
  </conditionalFormatting>
  <conditionalFormatting sqref="AQ117">
    <cfRule type="expression" dxfId="2533" priority="12709">
      <formula>IF(RIGHT(TEXT(AQ117,"0.#"),1)=".",FALSE,TRUE)</formula>
    </cfRule>
    <cfRule type="expression" dxfId="2532" priority="12710">
      <formula>IF(RIGHT(TEXT(AQ117,"0.#"),1)=".",TRUE,FALSE)</formula>
    </cfRule>
  </conditionalFormatting>
  <conditionalFormatting sqref="AE119 AQ119">
    <cfRule type="expression" dxfId="2531" priority="12707">
      <formula>IF(RIGHT(TEXT(AE119,"0.#"),1)=".",FALSE,TRUE)</formula>
    </cfRule>
    <cfRule type="expression" dxfId="2530" priority="12708">
      <formula>IF(RIGHT(TEXT(AE119,"0.#"),1)=".",TRUE,FALSE)</formula>
    </cfRule>
  </conditionalFormatting>
  <conditionalFormatting sqref="AI119">
    <cfRule type="expression" dxfId="2529" priority="12705">
      <formula>IF(RIGHT(TEXT(AI119,"0.#"),1)=".",FALSE,TRUE)</formula>
    </cfRule>
    <cfRule type="expression" dxfId="2528" priority="12706">
      <formula>IF(RIGHT(TEXT(AI119,"0.#"),1)=".",TRUE,FALSE)</formula>
    </cfRule>
  </conditionalFormatting>
  <conditionalFormatting sqref="AM119">
    <cfRule type="expression" dxfId="2527" priority="12703">
      <formula>IF(RIGHT(TEXT(AM119,"0.#"),1)=".",FALSE,TRUE)</formula>
    </cfRule>
    <cfRule type="expression" dxfId="2526" priority="12704">
      <formula>IF(RIGHT(TEXT(AM119,"0.#"),1)=".",TRUE,FALSE)</formula>
    </cfRule>
  </conditionalFormatting>
  <conditionalFormatting sqref="AQ120">
    <cfRule type="expression" dxfId="2525" priority="12695">
      <formula>IF(RIGHT(TEXT(AQ120,"0.#"),1)=".",FALSE,TRUE)</formula>
    </cfRule>
    <cfRule type="expression" dxfId="2524" priority="12696">
      <formula>IF(RIGHT(TEXT(AQ120,"0.#"),1)=".",TRUE,FALSE)</formula>
    </cfRule>
  </conditionalFormatting>
  <conditionalFormatting sqref="AE122 AQ122">
    <cfRule type="expression" dxfId="2523" priority="12693">
      <formula>IF(RIGHT(TEXT(AE122,"0.#"),1)=".",FALSE,TRUE)</formula>
    </cfRule>
    <cfRule type="expression" dxfId="2522" priority="12694">
      <formula>IF(RIGHT(TEXT(AE122,"0.#"),1)=".",TRUE,FALSE)</formula>
    </cfRule>
  </conditionalFormatting>
  <conditionalFormatting sqref="AI122">
    <cfRule type="expression" dxfId="2521" priority="12691">
      <formula>IF(RIGHT(TEXT(AI122,"0.#"),1)=".",FALSE,TRUE)</formula>
    </cfRule>
    <cfRule type="expression" dxfId="2520" priority="12692">
      <formula>IF(RIGHT(TEXT(AI122,"0.#"),1)=".",TRUE,FALSE)</formula>
    </cfRule>
  </conditionalFormatting>
  <conditionalFormatting sqref="AM122">
    <cfRule type="expression" dxfId="2519" priority="12689">
      <formula>IF(RIGHT(TEXT(AM122,"0.#"),1)=".",FALSE,TRUE)</formula>
    </cfRule>
    <cfRule type="expression" dxfId="2518" priority="12690">
      <formula>IF(RIGHT(TEXT(AM122,"0.#"),1)=".",TRUE,FALSE)</formula>
    </cfRule>
  </conditionalFormatting>
  <conditionalFormatting sqref="AQ123">
    <cfRule type="expression" dxfId="2517" priority="12681">
      <formula>IF(RIGHT(TEXT(AQ123,"0.#"),1)=".",FALSE,TRUE)</formula>
    </cfRule>
    <cfRule type="expression" dxfId="2516" priority="12682">
      <formula>IF(RIGHT(TEXT(AQ123,"0.#"),1)=".",TRUE,FALSE)</formula>
    </cfRule>
  </conditionalFormatting>
  <conditionalFormatting sqref="AE125 AQ125">
    <cfRule type="expression" dxfId="2515" priority="12679">
      <formula>IF(RIGHT(TEXT(AE125,"0.#"),1)=".",FALSE,TRUE)</formula>
    </cfRule>
    <cfRule type="expression" dxfId="2514" priority="12680">
      <formula>IF(RIGHT(TEXT(AE125,"0.#"),1)=".",TRUE,FALSE)</formula>
    </cfRule>
  </conditionalFormatting>
  <conditionalFormatting sqref="AI125">
    <cfRule type="expression" dxfId="2513" priority="12677">
      <formula>IF(RIGHT(TEXT(AI125,"0.#"),1)=".",FALSE,TRUE)</formula>
    </cfRule>
    <cfRule type="expression" dxfId="2512" priority="12678">
      <formula>IF(RIGHT(TEXT(AI125,"0.#"),1)=".",TRUE,FALSE)</formula>
    </cfRule>
  </conditionalFormatting>
  <conditionalFormatting sqref="AM125">
    <cfRule type="expression" dxfId="2511" priority="12675">
      <formula>IF(RIGHT(TEXT(AM125,"0.#"),1)=".",FALSE,TRUE)</formula>
    </cfRule>
    <cfRule type="expression" dxfId="2510" priority="12676">
      <formula>IF(RIGHT(TEXT(AM125,"0.#"),1)=".",TRUE,FALSE)</formula>
    </cfRule>
  </conditionalFormatting>
  <conditionalFormatting sqref="AQ126">
    <cfRule type="expression" dxfId="2509" priority="12667">
      <formula>IF(RIGHT(TEXT(AQ126,"0.#"),1)=".",FALSE,TRUE)</formula>
    </cfRule>
    <cfRule type="expression" dxfId="2508" priority="12668">
      <formula>IF(RIGHT(TEXT(AQ126,"0.#"),1)=".",TRUE,FALSE)</formula>
    </cfRule>
  </conditionalFormatting>
  <conditionalFormatting sqref="AE128 AQ128">
    <cfRule type="expression" dxfId="2507" priority="12665">
      <formula>IF(RIGHT(TEXT(AE128,"0.#"),1)=".",FALSE,TRUE)</formula>
    </cfRule>
    <cfRule type="expression" dxfId="2506" priority="12666">
      <formula>IF(RIGHT(TEXT(AE128,"0.#"),1)=".",TRUE,FALSE)</formula>
    </cfRule>
  </conditionalFormatting>
  <conditionalFormatting sqref="AI128">
    <cfRule type="expression" dxfId="2505" priority="12663">
      <formula>IF(RIGHT(TEXT(AI128,"0.#"),1)=".",FALSE,TRUE)</formula>
    </cfRule>
    <cfRule type="expression" dxfId="2504" priority="12664">
      <formula>IF(RIGHT(TEXT(AI128,"0.#"),1)=".",TRUE,FALSE)</formula>
    </cfRule>
  </conditionalFormatting>
  <conditionalFormatting sqref="AM128">
    <cfRule type="expression" dxfId="2503" priority="12661">
      <formula>IF(RIGHT(TEXT(AM128,"0.#"),1)=".",FALSE,TRUE)</formula>
    </cfRule>
    <cfRule type="expression" dxfId="2502" priority="12662">
      <formula>IF(RIGHT(TEXT(AM128,"0.#"),1)=".",TRUE,FALSE)</formula>
    </cfRule>
  </conditionalFormatting>
  <conditionalFormatting sqref="AQ129">
    <cfRule type="expression" dxfId="2501" priority="12653">
      <formula>IF(RIGHT(TEXT(AQ129,"0.#"),1)=".",FALSE,TRUE)</formula>
    </cfRule>
    <cfRule type="expression" dxfId="2500" priority="12654">
      <formula>IF(RIGHT(TEXT(AQ129,"0.#"),1)=".",TRUE,FALSE)</formula>
    </cfRule>
  </conditionalFormatting>
  <conditionalFormatting sqref="AE75">
    <cfRule type="expression" dxfId="2499" priority="12651">
      <formula>IF(RIGHT(TEXT(AE75,"0.#"),1)=".",FALSE,TRUE)</formula>
    </cfRule>
    <cfRule type="expression" dxfId="2498" priority="12652">
      <formula>IF(RIGHT(TEXT(AE75,"0.#"),1)=".",TRUE,FALSE)</formula>
    </cfRule>
  </conditionalFormatting>
  <conditionalFormatting sqref="AE76">
    <cfRule type="expression" dxfId="2497" priority="12649">
      <formula>IF(RIGHT(TEXT(AE76,"0.#"),1)=".",FALSE,TRUE)</formula>
    </cfRule>
    <cfRule type="expression" dxfId="2496" priority="12650">
      <formula>IF(RIGHT(TEXT(AE76,"0.#"),1)=".",TRUE,FALSE)</formula>
    </cfRule>
  </conditionalFormatting>
  <conditionalFormatting sqref="AE77">
    <cfRule type="expression" dxfId="2495" priority="12647">
      <formula>IF(RIGHT(TEXT(AE77,"0.#"),1)=".",FALSE,TRUE)</formula>
    </cfRule>
    <cfRule type="expression" dxfId="2494" priority="12648">
      <formula>IF(RIGHT(TEXT(AE77,"0.#"),1)=".",TRUE,FALSE)</formula>
    </cfRule>
  </conditionalFormatting>
  <conditionalFormatting sqref="AI77">
    <cfRule type="expression" dxfId="2493" priority="12645">
      <formula>IF(RIGHT(TEXT(AI77,"0.#"),1)=".",FALSE,TRUE)</formula>
    </cfRule>
    <cfRule type="expression" dxfId="2492" priority="12646">
      <formula>IF(RIGHT(TEXT(AI77,"0.#"),1)=".",TRUE,FALSE)</formula>
    </cfRule>
  </conditionalFormatting>
  <conditionalFormatting sqref="AI76">
    <cfRule type="expression" dxfId="2491" priority="12643">
      <formula>IF(RIGHT(TEXT(AI76,"0.#"),1)=".",FALSE,TRUE)</formula>
    </cfRule>
    <cfRule type="expression" dxfId="2490" priority="12644">
      <formula>IF(RIGHT(TEXT(AI76,"0.#"),1)=".",TRUE,FALSE)</formula>
    </cfRule>
  </conditionalFormatting>
  <conditionalFormatting sqref="AI75">
    <cfRule type="expression" dxfId="2489" priority="12641">
      <formula>IF(RIGHT(TEXT(AI75,"0.#"),1)=".",FALSE,TRUE)</formula>
    </cfRule>
    <cfRule type="expression" dxfId="2488" priority="12642">
      <formula>IF(RIGHT(TEXT(AI75,"0.#"),1)=".",TRUE,FALSE)</formula>
    </cfRule>
  </conditionalFormatting>
  <conditionalFormatting sqref="AM75">
    <cfRule type="expression" dxfId="2487" priority="12639">
      <formula>IF(RIGHT(TEXT(AM75,"0.#"),1)=".",FALSE,TRUE)</formula>
    </cfRule>
    <cfRule type="expression" dxfId="2486" priority="12640">
      <formula>IF(RIGHT(TEXT(AM75,"0.#"),1)=".",TRUE,FALSE)</formula>
    </cfRule>
  </conditionalFormatting>
  <conditionalFormatting sqref="AM76">
    <cfRule type="expression" dxfId="2485" priority="12637">
      <formula>IF(RIGHT(TEXT(AM76,"0.#"),1)=".",FALSE,TRUE)</formula>
    </cfRule>
    <cfRule type="expression" dxfId="2484" priority="12638">
      <formula>IF(RIGHT(TEXT(AM76,"0.#"),1)=".",TRUE,FALSE)</formula>
    </cfRule>
  </conditionalFormatting>
  <conditionalFormatting sqref="AM77">
    <cfRule type="expression" dxfId="2483" priority="12635">
      <formula>IF(RIGHT(TEXT(AM77,"0.#"),1)=".",FALSE,TRUE)</formula>
    </cfRule>
    <cfRule type="expression" dxfId="2482" priority="12636">
      <formula>IF(RIGHT(TEXT(AM77,"0.#"),1)=".",TRUE,FALSE)</formula>
    </cfRule>
  </conditionalFormatting>
  <conditionalFormatting sqref="AE134:AE135 AI134:AI135 AM134:AM135 AQ134:AQ135 AU134:AU135">
    <cfRule type="expression" dxfId="2481" priority="12621">
      <formula>IF(RIGHT(TEXT(AE134,"0.#"),1)=".",FALSE,TRUE)</formula>
    </cfRule>
    <cfRule type="expression" dxfId="2480" priority="12622">
      <formula>IF(RIGHT(TEXT(AE134,"0.#"),1)=".",TRUE,FALSE)</formula>
    </cfRule>
  </conditionalFormatting>
  <conditionalFormatting sqref="AE433">
    <cfRule type="expression" dxfId="2479" priority="12591">
      <formula>IF(RIGHT(TEXT(AE433,"0.#"),1)=".",FALSE,TRUE)</formula>
    </cfRule>
    <cfRule type="expression" dxfId="2478" priority="12592">
      <formula>IF(RIGHT(TEXT(AE433,"0.#"),1)=".",TRUE,FALSE)</formula>
    </cfRule>
  </conditionalFormatting>
  <conditionalFormatting sqref="AM435">
    <cfRule type="expression" dxfId="2477" priority="12575">
      <formula>IF(RIGHT(TEXT(AM435,"0.#"),1)=".",FALSE,TRUE)</formula>
    </cfRule>
    <cfRule type="expression" dxfId="2476" priority="12576">
      <formula>IF(RIGHT(TEXT(AM435,"0.#"),1)=".",TRUE,FALSE)</formula>
    </cfRule>
  </conditionalFormatting>
  <conditionalFormatting sqref="AE434">
    <cfRule type="expression" dxfId="2475" priority="12589">
      <formula>IF(RIGHT(TEXT(AE434,"0.#"),1)=".",FALSE,TRUE)</formula>
    </cfRule>
    <cfRule type="expression" dxfId="2474" priority="12590">
      <formula>IF(RIGHT(TEXT(AE434,"0.#"),1)=".",TRUE,FALSE)</formula>
    </cfRule>
  </conditionalFormatting>
  <conditionalFormatting sqref="AE435">
    <cfRule type="expression" dxfId="2473" priority="12587">
      <formula>IF(RIGHT(TEXT(AE435,"0.#"),1)=".",FALSE,TRUE)</formula>
    </cfRule>
    <cfRule type="expression" dxfId="2472" priority="12588">
      <formula>IF(RIGHT(TEXT(AE435,"0.#"),1)=".",TRUE,FALSE)</formula>
    </cfRule>
  </conditionalFormatting>
  <conditionalFormatting sqref="AM433">
    <cfRule type="expression" dxfId="2471" priority="12579">
      <formula>IF(RIGHT(TEXT(AM433,"0.#"),1)=".",FALSE,TRUE)</formula>
    </cfRule>
    <cfRule type="expression" dxfId="2470" priority="12580">
      <formula>IF(RIGHT(TEXT(AM433,"0.#"),1)=".",TRUE,FALSE)</formula>
    </cfRule>
  </conditionalFormatting>
  <conditionalFormatting sqref="AM434">
    <cfRule type="expression" dxfId="2469" priority="12577">
      <formula>IF(RIGHT(TEXT(AM434,"0.#"),1)=".",FALSE,TRUE)</formula>
    </cfRule>
    <cfRule type="expression" dxfId="2468" priority="12578">
      <formula>IF(RIGHT(TEXT(AM434,"0.#"),1)=".",TRUE,FALSE)</formula>
    </cfRule>
  </conditionalFormatting>
  <conditionalFormatting sqref="AU433">
    <cfRule type="expression" dxfId="2467" priority="12567">
      <formula>IF(RIGHT(TEXT(AU433,"0.#"),1)=".",FALSE,TRUE)</formula>
    </cfRule>
    <cfRule type="expression" dxfId="2466" priority="12568">
      <formula>IF(RIGHT(TEXT(AU433,"0.#"),1)=".",TRUE,FALSE)</formula>
    </cfRule>
  </conditionalFormatting>
  <conditionalFormatting sqref="AU434">
    <cfRule type="expression" dxfId="2465" priority="12565">
      <formula>IF(RIGHT(TEXT(AU434,"0.#"),1)=".",FALSE,TRUE)</formula>
    </cfRule>
    <cfRule type="expression" dxfId="2464" priority="12566">
      <formula>IF(RIGHT(TEXT(AU434,"0.#"),1)=".",TRUE,FALSE)</formula>
    </cfRule>
  </conditionalFormatting>
  <conditionalFormatting sqref="AU435">
    <cfRule type="expression" dxfId="2463" priority="12563">
      <formula>IF(RIGHT(TEXT(AU435,"0.#"),1)=".",FALSE,TRUE)</formula>
    </cfRule>
    <cfRule type="expression" dxfId="2462" priority="12564">
      <formula>IF(RIGHT(TEXT(AU435,"0.#"),1)=".",TRUE,FALSE)</formula>
    </cfRule>
  </conditionalFormatting>
  <conditionalFormatting sqref="AI435">
    <cfRule type="expression" dxfId="2461" priority="12497">
      <formula>IF(RIGHT(TEXT(AI435,"0.#"),1)=".",FALSE,TRUE)</formula>
    </cfRule>
    <cfRule type="expression" dxfId="2460" priority="12498">
      <formula>IF(RIGHT(TEXT(AI435,"0.#"),1)=".",TRUE,FALSE)</formula>
    </cfRule>
  </conditionalFormatting>
  <conditionalFormatting sqref="AI433">
    <cfRule type="expression" dxfId="2459" priority="12501">
      <formula>IF(RIGHT(TEXT(AI433,"0.#"),1)=".",FALSE,TRUE)</formula>
    </cfRule>
    <cfRule type="expression" dxfId="2458" priority="12502">
      <formula>IF(RIGHT(TEXT(AI433,"0.#"),1)=".",TRUE,FALSE)</formula>
    </cfRule>
  </conditionalFormatting>
  <conditionalFormatting sqref="AI434">
    <cfRule type="expression" dxfId="2457" priority="12499">
      <formula>IF(RIGHT(TEXT(AI434,"0.#"),1)=".",FALSE,TRUE)</formula>
    </cfRule>
    <cfRule type="expression" dxfId="2456" priority="12500">
      <formula>IF(RIGHT(TEXT(AI434,"0.#"),1)=".",TRUE,FALSE)</formula>
    </cfRule>
  </conditionalFormatting>
  <conditionalFormatting sqref="AQ434">
    <cfRule type="expression" dxfId="2455" priority="12483">
      <formula>IF(RIGHT(TEXT(AQ434,"0.#"),1)=".",FALSE,TRUE)</formula>
    </cfRule>
    <cfRule type="expression" dxfId="2454" priority="12484">
      <formula>IF(RIGHT(TEXT(AQ434,"0.#"),1)=".",TRUE,FALSE)</formula>
    </cfRule>
  </conditionalFormatting>
  <conditionalFormatting sqref="AQ435">
    <cfRule type="expression" dxfId="2453" priority="12469">
      <formula>IF(RIGHT(TEXT(AQ435,"0.#"),1)=".",FALSE,TRUE)</formula>
    </cfRule>
    <cfRule type="expression" dxfId="2452" priority="12470">
      <formula>IF(RIGHT(TEXT(AQ435,"0.#"),1)=".",TRUE,FALSE)</formula>
    </cfRule>
  </conditionalFormatting>
  <conditionalFormatting sqref="AQ433">
    <cfRule type="expression" dxfId="2451" priority="12467">
      <formula>IF(RIGHT(TEXT(AQ433,"0.#"),1)=".",FALSE,TRUE)</formula>
    </cfRule>
    <cfRule type="expression" dxfId="2450" priority="12468">
      <formula>IF(RIGHT(TEXT(AQ433,"0.#"),1)=".",TRUE,FALSE)</formula>
    </cfRule>
  </conditionalFormatting>
  <conditionalFormatting sqref="AL839:AO866">
    <cfRule type="expression" dxfId="2449" priority="6191">
      <formula>IF(AND(AL839&gt;=0, RIGHT(TEXT(AL839,"0.#"),1)&lt;&gt;"."),TRUE,FALSE)</formula>
    </cfRule>
    <cfRule type="expression" dxfId="2448" priority="6192">
      <formula>IF(AND(AL839&gt;=0, RIGHT(TEXT(AL839,"0.#"),1)="."),TRUE,FALSE)</formula>
    </cfRule>
    <cfRule type="expression" dxfId="2447" priority="6193">
      <formula>IF(AND(AL839&lt;0, RIGHT(TEXT(AL839,"0.#"),1)&lt;&gt;"."),TRUE,FALSE)</formula>
    </cfRule>
    <cfRule type="expression" dxfId="2446" priority="6194">
      <formula>IF(AND(AL839&lt;0, RIGHT(TEXT(AL839,"0.#"),1)="."),TRUE,FALSE)</formula>
    </cfRule>
  </conditionalFormatting>
  <conditionalFormatting sqref="AQ53:AQ55">
    <cfRule type="expression" dxfId="2445" priority="4213">
      <formula>IF(RIGHT(TEXT(AQ53,"0.#"),1)=".",FALSE,TRUE)</formula>
    </cfRule>
    <cfRule type="expression" dxfId="2444" priority="4214">
      <formula>IF(RIGHT(TEXT(AQ53,"0.#"),1)=".",TRUE,FALSE)</formula>
    </cfRule>
  </conditionalFormatting>
  <conditionalFormatting sqref="AU53:AU55">
    <cfRule type="expression" dxfId="2443" priority="4211">
      <formula>IF(RIGHT(TEXT(AU53,"0.#"),1)=".",FALSE,TRUE)</formula>
    </cfRule>
    <cfRule type="expression" dxfId="2442" priority="4212">
      <formula>IF(RIGHT(TEXT(AU53,"0.#"),1)=".",TRUE,FALSE)</formula>
    </cfRule>
  </conditionalFormatting>
  <conditionalFormatting sqref="AQ60:AQ62">
    <cfRule type="expression" dxfId="2441" priority="4209">
      <formula>IF(RIGHT(TEXT(AQ60,"0.#"),1)=".",FALSE,TRUE)</formula>
    </cfRule>
    <cfRule type="expression" dxfId="2440" priority="4210">
      <formula>IF(RIGHT(TEXT(AQ60,"0.#"),1)=".",TRUE,FALSE)</formula>
    </cfRule>
  </conditionalFormatting>
  <conditionalFormatting sqref="AU60:AU62">
    <cfRule type="expression" dxfId="2439" priority="4207">
      <formula>IF(RIGHT(TEXT(AU60,"0.#"),1)=".",FALSE,TRUE)</formula>
    </cfRule>
    <cfRule type="expression" dxfId="2438" priority="4208">
      <formula>IF(RIGHT(TEXT(AU60,"0.#"),1)=".",TRUE,FALSE)</formula>
    </cfRule>
  </conditionalFormatting>
  <conditionalFormatting sqref="AQ75:AQ77">
    <cfRule type="expression" dxfId="2437" priority="4205">
      <formula>IF(RIGHT(TEXT(AQ75,"0.#"),1)=".",FALSE,TRUE)</formula>
    </cfRule>
    <cfRule type="expression" dxfId="2436" priority="4206">
      <formula>IF(RIGHT(TEXT(AQ75,"0.#"),1)=".",TRUE,FALSE)</formula>
    </cfRule>
  </conditionalFormatting>
  <conditionalFormatting sqref="AU75:AU77">
    <cfRule type="expression" dxfId="2435" priority="4203">
      <formula>IF(RIGHT(TEXT(AU75,"0.#"),1)=".",FALSE,TRUE)</formula>
    </cfRule>
    <cfRule type="expression" dxfId="2434" priority="4204">
      <formula>IF(RIGHT(TEXT(AU75,"0.#"),1)=".",TRUE,FALSE)</formula>
    </cfRule>
  </conditionalFormatting>
  <conditionalFormatting sqref="AQ87:AQ89">
    <cfRule type="expression" dxfId="2433" priority="4201">
      <formula>IF(RIGHT(TEXT(AQ87,"0.#"),1)=".",FALSE,TRUE)</formula>
    </cfRule>
    <cfRule type="expression" dxfId="2432" priority="4202">
      <formula>IF(RIGHT(TEXT(AQ87,"0.#"),1)=".",TRUE,FALSE)</formula>
    </cfRule>
  </conditionalFormatting>
  <conditionalFormatting sqref="AU87:AU89">
    <cfRule type="expression" dxfId="2431" priority="4199">
      <formula>IF(RIGHT(TEXT(AU87,"0.#"),1)=".",FALSE,TRUE)</formula>
    </cfRule>
    <cfRule type="expression" dxfId="2430" priority="4200">
      <formula>IF(RIGHT(TEXT(AU87,"0.#"),1)=".",TRUE,FALSE)</formula>
    </cfRule>
  </conditionalFormatting>
  <conditionalFormatting sqref="AQ92:AQ94">
    <cfRule type="expression" dxfId="2429" priority="4197">
      <formula>IF(RIGHT(TEXT(AQ92,"0.#"),1)=".",FALSE,TRUE)</formula>
    </cfRule>
    <cfRule type="expression" dxfId="2428" priority="4198">
      <formula>IF(RIGHT(TEXT(AQ92,"0.#"),1)=".",TRUE,FALSE)</formula>
    </cfRule>
  </conditionalFormatting>
  <conditionalFormatting sqref="AU92:AU94">
    <cfRule type="expression" dxfId="2427" priority="4195">
      <formula>IF(RIGHT(TEXT(AU92,"0.#"),1)=".",FALSE,TRUE)</formula>
    </cfRule>
    <cfRule type="expression" dxfId="2426" priority="4196">
      <formula>IF(RIGHT(TEXT(AU92,"0.#"),1)=".",TRUE,FALSE)</formula>
    </cfRule>
  </conditionalFormatting>
  <conditionalFormatting sqref="AQ97:AQ99">
    <cfRule type="expression" dxfId="2425" priority="4193">
      <formula>IF(RIGHT(TEXT(AQ97,"0.#"),1)=".",FALSE,TRUE)</formula>
    </cfRule>
    <cfRule type="expression" dxfId="2424" priority="4194">
      <formula>IF(RIGHT(TEXT(AQ97,"0.#"),1)=".",TRUE,FALSE)</formula>
    </cfRule>
  </conditionalFormatting>
  <conditionalFormatting sqref="AU97:AU99">
    <cfRule type="expression" dxfId="2423" priority="4191">
      <formula>IF(RIGHT(TEXT(AU97,"0.#"),1)=".",FALSE,TRUE)</formula>
    </cfRule>
    <cfRule type="expression" dxfId="2422" priority="4192">
      <formula>IF(RIGHT(TEXT(AU97,"0.#"),1)=".",TRUE,FALSE)</formula>
    </cfRule>
  </conditionalFormatting>
  <conditionalFormatting sqref="AE458">
    <cfRule type="expression" dxfId="2421" priority="3885">
      <formula>IF(RIGHT(TEXT(AE458,"0.#"),1)=".",FALSE,TRUE)</formula>
    </cfRule>
    <cfRule type="expression" dxfId="2420" priority="3886">
      <formula>IF(RIGHT(TEXT(AE458,"0.#"),1)=".",TRUE,FALSE)</formula>
    </cfRule>
  </conditionalFormatting>
  <conditionalFormatting sqref="AM460">
    <cfRule type="expression" dxfId="2419" priority="3875">
      <formula>IF(RIGHT(TEXT(AM460,"0.#"),1)=".",FALSE,TRUE)</formula>
    </cfRule>
    <cfRule type="expression" dxfId="2418" priority="3876">
      <formula>IF(RIGHT(TEXT(AM460,"0.#"),1)=".",TRUE,FALSE)</formula>
    </cfRule>
  </conditionalFormatting>
  <conditionalFormatting sqref="AE459">
    <cfRule type="expression" dxfId="2417" priority="3883">
      <formula>IF(RIGHT(TEXT(AE459,"0.#"),1)=".",FALSE,TRUE)</formula>
    </cfRule>
    <cfRule type="expression" dxfId="2416" priority="3884">
      <formula>IF(RIGHT(TEXT(AE459,"0.#"),1)=".",TRUE,FALSE)</formula>
    </cfRule>
  </conditionalFormatting>
  <conditionalFormatting sqref="AE460">
    <cfRule type="expression" dxfId="2415" priority="3881">
      <formula>IF(RIGHT(TEXT(AE460,"0.#"),1)=".",FALSE,TRUE)</formula>
    </cfRule>
    <cfRule type="expression" dxfId="2414" priority="3882">
      <formula>IF(RIGHT(TEXT(AE460,"0.#"),1)=".",TRUE,FALSE)</formula>
    </cfRule>
  </conditionalFormatting>
  <conditionalFormatting sqref="AM458">
    <cfRule type="expression" dxfId="2413" priority="3879">
      <formula>IF(RIGHT(TEXT(AM458,"0.#"),1)=".",FALSE,TRUE)</formula>
    </cfRule>
    <cfRule type="expression" dxfId="2412" priority="3880">
      <formula>IF(RIGHT(TEXT(AM458,"0.#"),1)=".",TRUE,FALSE)</formula>
    </cfRule>
  </conditionalFormatting>
  <conditionalFormatting sqref="AM459">
    <cfRule type="expression" dxfId="2411" priority="3877">
      <formula>IF(RIGHT(TEXT(AM459,"0.#"),1)=".",FALSE,TRUE)</formula>
    </cfRule>
    <cfRule type="expression" dxfId="2410" priority="3878">
      <formula>IF(RIGHT(TEXT(AM459,"0.#"),1)=".",TRUE,FALSE)</formula>
    </cfRule>
  </conditionalFormatting>
  <conditionalFormatting sqref="AU458">
    <cfRule type="expression" dxfId="2409" priority="3873">
      <formula>IF(RIGHT(TEXT(AU458,"0.#"),1)=".",FALSE,TRUE)</formula>
    </cfRule>
    <cfRule type="expression" dxfId="2408" priority="3874">
      <formula>IF(RIGHT(TEXT(AU458,"0.#"),1)=".",TRUE,FALSE)</formula>
    </cfRule>
  </conditionalFormatting>
  <conditionalFormatting sqref="AU459">
    <cfRule type="expression" dxfId="2407" priority="3871">
      <formula>IF(RIGHT(TEXT(AU459,"0.#"),1)=".",FALSE,TRUE)</formula>
    </cfRule>
    <cfRule type="expression" dxfId="2406" priority="3872">
      <formula>IF(RIGHT(TEXT(AU459,"0.#"),1)=".",TRUE,FALSE)</formula>
    </cfRule>
  </conditionalFormatting>
  <conditionalFormatting sqref="AU460">
    <cfRule type="expression" dxfId="2405" priority="3869">
      <formula>IF(RIGHT(TEXT(AU460,"0.#"),1)=".",FALSE,TRUE)</formula>
    </cfRule>
    <cfRule type="expression" dxfId="2404" priority="3870">
      <formula>IF(RIGHT(TEXT(AU460,"0.#"),1)=".",TRUE,FALSE)</formula>
    </cfRule>
  </conditionalFormatting>
  <conditionalFormatting sqref="AI460">
    <cfRule type="expression" dxfId="2403" priority="3863">
      <formula>IF(RIGHT(TEXT(AI460,"0.#"),1)=".",FALSE,TRUE)</formula>
    </cfRule>
    <cfRule type="expression" dxfId="2402" priority="3864">
      <formula>IF(RIGHT(TEXT(AI460,"0.#"),1)=".",TRUE,FALSE)</formula>
    </cfRule>
  </conditionalFormatting>
  <conditionalFormatting sqref="AI458">
    <cfRule type="expression" dxfId="2401" priority="3867">
      <formula>IF(RIGHT(TEXT(AI458,"0.#"),1)=".",FALSE,TRUE)</formula>
    </cfRule>
    <cfRule type="expression" dxfId="2400" priority="3868">
      <formula>IF(RIGHT(TEXT(AI458,"0.#"),1)=".",TRUE,FALSE)</formula>
    </cfRule>
  </conditionalFormatting>
  <conditionalFormatting sqref="AI459">
    <cfRule type="expression" dxfId="2399" priority="3865">
      <formula>IF(RIGHT(TEXT(AI459,"0.#"),1)=".",FALSE,TRUE)</formula>
    </cfRule>
    <cfRule type="expression" dxfId="2398" priority="3866">
      <formula>IF(RIGHT(TEXT(AI459,"0.#"),1)=".",TRUE,FALSE)</formula>
    </cfRule>
  </conditionalFormatting>
  <conditionalFormatting sqref="AQ459">
    <cfRule type="expression" dxfId="2397" priority="3861">
      <formula>IF(RIGHT(TEXT(AQ459,"0.#"),1)=".",FALSE,TRUE)</formula>
    </cfRule>
    <cfRule type="expression" dxfId="2396" priority="3862">
      <formula>IF(RIGHT(TEXT(AQ459,"0.#"),1)=".",TRUE,FALSE)</formula>
    </cfRule>
  </conditionalFormatting>
  <conditionalFormatting sqref="AQ460">
    <cfRule type="expression" dxfId="2395" priority="3859">
      <formula>IF(RIGHT(TEXT(AQ460,"0.#"),1)=".",FALSE,TRUE)</formula>
    </cfRule>
    <cfRule type="expression" dxfId="2394" priority="3860">
      <formula>IF(RIGHT(TEXT(AQ460,"0.#"),1)=".",TRUE,FALSE)</formula>
    </cfRule>
  </conditionalFormatting>
  <conditionalFormatting sqref="AQ458">
    <cfRule type="expression" dxfId="2393" priority="3857">
      <formula>IF(RIGHT(TEXT(AQ458,"0.#"),1)=".",FALSE,TRUE)</formula>
    </cfRule>
    <cfRule type="expression" dxfId="2392" priority="3858">
      <formula>IF(RIGHT(TEXT(AQ458,"0.#"),1)=".",TRUE,FALSE)</formula>
    </cfRule>
  </conditionalFormatting>
  <conditionalFormatting sqref="AE120 AM120">
    <cfRule type="expression" dxfId="2391" priority="2535">
      <formula>IF(RIGHT(TEXT(AE120,"0.#"),1)=".",FALSE,TRUE)</formula>
    </cfRule>
    <cfRule type="expression" dxfId="2390" priority="2536">
      <formula>IF(RIGHT(TEXT(AE120,"0.#"),1)=".",TRUE,FALSE)</formula>
    </cfRule>
  </conditionalFormatting>
  <conditionalFormatting sqref="AI126">
    <cfRule type="expression" dxfId="2389" priority="2525">
      <formula>IF(RIGHT(TEXT(AI126,"0.#"),1)=".",FALSE,TRUE)</formula>
    </cfRule>
    <cfRule type="expression" dxfId="2388" priority="2526">
      <formula>IF(RIGHT(TEXT(AI126,"0.#"),1)=".",TRUE,FALSE)</formula>
    </cfRule>
  </conditionalFormatting>
  <conditionalFormatting sqref="AI120">
    <cfRule type="expression" dxfId="2387" priority="2533">
      <formula>IF(RIGHT(TEXT(AI120,"0.#"),1)=".",FALSE,TRUE)</formula>
    </cfRule>
    <cfRule type="expression" dxfId="2386" priority="2534">
      <formula>IF(RIGHT(TEXT(AI120,"0.#"),1)=".",TRUE,FALSE)</formula>
    </cfRule>
  </conditionalFormatting>
  <conditionalFormatting sqref="AE123 AM123">
    <cfRule type="expression" dxfId="2385" priority="2531">
      <formula>IF(RIGHT(TEXT(AE123,"0.#"),1)=".",FALSE,TRUE)</formula>
    </cfRule>
    <cfRule type="expression" dxfId="2384" priority="2532">
      <formula>IF(RIGHT(TEXT(AE123,"0.#"),1)=".",TRUE,FALSE)</formula>
    </cfRule>
  </conditionalFormatting>
  <conditionalFormatting sqref="AI123">
    <cfRule type="expression" dxfId="2383" priority="2529">
      <formula>IF(RIGHT(TEXT(AI123,"0.#"),1)=".",FALSE,TRUE)</formula>
    </cfRule>
    <cfRule type="expression" dxfId="2382" priority="2530">
      <formula>IF(RIGHT(TEXT(AI123,"0.#"),1)=".",TRUE,FALSE)</formula>
    </cfRule>
  </conditionalFormatting>
  <conditionalFormatting sqref="AE126 AM126">
    <cfRule type="expression" dxfId="2381" priority="2527">
      <formula>IF(RIGHT(TEXT(AE126,"0.#"),1)=".",FALSE,TRUE)</formula>
    </cfRule>
    <cfRule type="expression" dxfId="2380" priority="2528">
      <formula>IF(RIGHT(TEXT(AE126,"0.#"),1)=".",TRUE,FALSE)</formula>
    </cfRule>
  </conditionalFormatting>
  <conditionalFormatting sqref="AE129 AM129">
    <cfRule type="expression" dxfId="2379" priority="2523">
      <formula>IF(RIGHT(TEXT(AE129,"0.#"),1)=".",FALSE,TRUE)</formula>
    </cfRule>
    <cfRule type="expression" dxfId="2378" priority="2524">
      <formula>IF(RIGHT(TEXT(AE129,"0.#"),1)=".",TRUE,FALSE)</formula>
    </cfRule>
  </conditionalFormatting>
  <conditionalFormatting sqref="AI129">
    <cfRule type="expression" dxfId="2377" priority="2521">
      <formula>IF(RIGHT(TEXT(AI129,"0.#"),1)=".",FALSE,TRUE)</formula>
    </cfRule>
    <cfRule type="expression" dxfId="2376" priority="2522">
      <formula>IF(RIGHT(TEXT(AI129,"0.#"),1)=".",TRUE,FALSE)</formula>
    </cfRule>
  </conditionalFormatting>
  <conditionalFormatting sqref="Y839:Y866">
    <cfRule type="expression" dxfId="2375" priority="2519">
      <formula>IF(RIGHT(TEXT(Y839,"0.#"),1)=".",FALSE,TRUE)</formula>
    </cfRule>
    <cfRule type="expression" dxfId="2374" priority="2520">
      <formula>IF(RIGHT(TEXT(Y839,"0.#"),1)=".",TRUE,FALSE)</formula>
    </cfRule>
  </conditionalFormatting>
  <conditionalFormatting sqref="AU518">
    <cfRule type="expression" dxfId="2373" priority="1029">
      <formula>IF(RIGHT(TEXT(AU518,"0.#"),1)=".",FALSE,TRUE)</formula>
    </cfRule>
    <cfRule type="expression" dxfId="2372" priority="1030">
      <formula>IF(RIGHT(TEXT(AU518,"0.#"),1)=".",TRUE,FALSE)</formula>
    </cfRule>
  </conditionalFormatting>
  <conditionalFormatting sqref="AQ551">
    <cfRule type="expression" dxfId="2371" priority="805">
      <formula>IF(RIGHT(TEXT(AQ551,"0.#"),1)=".",FALSE,TRUE)</formula>
    </cfRule>
    <cfRule type="expression" dxfId="2370" priority="806">
      <formula>IF(RIGHT(TEXT(AQ551,"0.#"),1)=".",TRUE,FALSE)</formula>
    </cfRule>
  </conditionalFormatting>
  <conditionalFormatting sqref="AE556">
    <cfRule type="expression" dxfId="2369" priority="803">
      <formula>IF(RIGHT(TEXT(AE556,"0.#"),1)=".",FALSE,TRUE)</formula>
    </cfRule>
    <cfRule type="expression" dxfId="2368" priority="804">
      <formula>IF(RIGHT(TEXT(AE556,"0.#"),1)=".",TRUE,FALSE)</formula>
    </cfRule>
  </conditionalFormatting>
  <conditionalFormatting sqref="AE557">
    <cfRule type="expression" dxfId="2367" priority="801">
      <formula>IF(RIGHT(TEXT(AE557,"0.#"),1)=".",FALSE,TRUE)</formula>
    </cfRule>
    <cfRule type="expression" dxfId="2366" priority="802">
      <formula>IF(RIGHT(TEXT(AE557,"0.#"),1)=".",TRUE,FALSE)</formula>
    </cfRule>
  </conditionalFormatting>
  <conditionalFormatting sqref="AE558">
    <cfRule type="expression" dxfId="2365" priority="799">
      <formula>IF(RIGHT(TEXT(AE558,"0.#"),1)=".",FALSE,TRUE)</formula>
    </cfRule>
    <cfRule type="expression" dxfId="2364" priority="800">
      <formula>IF(RIGHT(TEXT(AE558,"0.#"),1)=".",TRUE,FALSE)</formula>
    </cfRule>
  </conditionalFormatting>
  <conditionalFormatting sqref="AM556">
    <cfRule type="expression" dxfId="2363" priority="797">
      <formula>IF(RIGHT(TEXT(AM556,"0.#"),1)=".",FALSE,TRUE)</formula>
    </cfRule>
    <cfRule type="expression" dxfId="2362" priority="798">
      <formula>IF(RIGHT(TEXT(AM556,"0.#"),1)=".",TRUE,FALSE)</formula>
    </cfRule>
  </conditionalFormatting>
  <conditionalFormatting sqref="AM557">
    <cfRule type="expression" dxfId="2361" priority="795">
      <formula>IF(RIGHT(TEXT(AM557,"0.#"),1)=".",FALSE,TRUE)</formula>
    </cfRule>
    <cfRule type="expression" dxfId="2360" priority="796">
      <formula>IF(RIGHT(TEXT(AM557,"0.#"),1)=".",TRUE,FALSE)</formula>
    </cfRule>
  </conditionalFormatting>
  <conditionalFormatting sqref="AM558">
    <cfRule type="expression" dxfId="2359" priority="793">
      <formula>IF(RIGHT(TEXT(AM558,"0.#"),1)=".",FALSE,TRUE)</formula>
    </cfRule>
    <cfRule type="expression" dxfId="2358" priority="794">
      <formula>IF(RIGHT(TEXT(AM558,"0.#"),1)=".",TRUE,FALSE)</formula>
    </cfRule>
  </conditionalFormatting>
  <conditionalFormatting sqref="AU556">
    <cfRule type="expression" dxfId="2357" priority="791">
      <formula>IF(RIGHT(TEXT(AU556,"0.#"),1)=".",FALSE,TRUE)</formula>
    </cfRule>
    <cfRule type="expression" dxfId="2356" priority="792">
      <formula>IF(RIGHT(TEXT(AU556,"0.#"),1)=".",TRUE,FALSE)</formula>
    </cfRule>
  </conditionalFormatting>
  <conditionalFormatting sqref="AU557">
    <cfRule type="expression" dxfId="2355" priority="789">
      <formula>IF(RIGHT(TEXT(AU557,"0.#"),1)=".",FALSE,TRUE)</formula>
    </cfRule>
    <cfRule type="expression" dxfId="2354" priority="790">
      <formula>IF(RIGHT(TEXT(AU557,"0.#"),1)=".",TRUE,FALSE)</formula>
    </cfRule>
  </conditionalFormatting>
  <conditionalFormatting sqref="AU558">
    <cfRule type="expression" dxfId="2353" priority="787">
      <formula>IF(RIGHT(TEXT(AU558,"0.#"),1)=".",FALSE,TRUE)</formula>
    </cfRule>
    <cfRule type="expression" dxfId="2352" priority="788">
      <formula>IF(RIGHT(TEXT(AU558,"0.#"),1)=".",TRUE,FALSE)</formula>
    </cfRule>
  </conditionalFormatting>
  <conditionalFormatting sqref="AI556">
    <cfRule type="expression" dxfId="2351" priority="785">
      <formula>IF(RIGHT(TEXT(AI556,"0.#"),1)=".",FALSE,TRUE)</formula>
    </cfRule>
    <cfRule type="expression" dxfId="2350" priority="786">
      <formula>IF(RIGHT(TEXT(AI556,"0.#"),1)=".",TRUE,FALSE)</formula>
    </cfRule>
  </conditionalFormatting>
  <conditionalFormatting sqref="AI557">
    <cfRule type="expression" dxfId="2349" priority="783">
      <formula>IF(RIGHT(TEXT(AI557,"0.#"),1)=".",FALSE,TRUE)</formula>
    </cfRule>
    <cfRule type="expression" dxfId="2348" priority="784">
      <formula>IF(RIGHT(TEXT(AI557,"0.#"),1)=".",TRUE,FALSE)</formula>
    </cfRule>
  </conditionalFormatting>
  <conditionalFormatting sqref="AI558">
    <cfRule type="expression" dxfId="2347" priority="781">
      <formula>IF(RIGHT(TEXT(AI558,"0.#"),1)=".",FALSE,TRUE)</formula>
    </cfRule>
    <cfRule type="expression" dxfId="2346" priority="782">
      <formula>IF(RIGHT(TEXT(AI558,"0.#"),1)=".",TRUE,FALSE)</formula>
    </cfRule>
  </conditionalFormatting>
  <conditionalFormatting sqref="AQ557">
    <cfRule type="expression" dxfId="2345" priority="779">
      <formula>IF(RIGHT(TEXT(AQ557,"0.#"),1)=".",FALSE,TRUE)</formula>
    </cfRule>
    <cfRule type="expression" dxfId="2344" priority="780">
      <formula>IF(RIGHT(TEXT(AQ557,"0.#"),1)=".",TRUE,FALSE)</formula>
    </cfRule>
  </conditionalFormatting>
  <conditionalFormatting sqref="AQ558">
    <cfRule type="expression" dxfId="2343" priority="777">
      <formula>IF(RIGHT(TEXT(AQ558,"0.#"),1)=".",FALSE,TRUE)</formula>
    </cfRule>
    <cfRule type="expression" dxfId="2342" priority="778">
      <formula>IF(RIGHT(TEXT(AQ558,"0.#"),1)=".",TRUE,FALSE)</formula>
    </cfRule>
  </conditionalFormatting>
  <conditionalFormatting sqref="AQ556">
    <cfRule type="expression" dxfId="2341" priority="775">
      <formula>IF(RIGHT(TEXT(AQ556,"0.#"),1)=".",FALSE,TRUE)</formula>
    </cfRule>
    <cfRule type="expression" dxfId="2340" priority="776">
      <formula>IF(RIGHT(TEXT(AQ556,"0.#"),1)=".",TRUE,FALSE)</formula>
    </cfRule>
  </conditionalFormatting>
  <conditionalFormatting sqref="AE561">
    <cfRule type="expression" dxfId="2339" priority="773">
      <formula>IF(RIGHT(TEXT(AE561,"0.#"),1)=".",FALSE,TRUE)</formula>
    </cfRule>
    <cfRule type="expression" dxfId="2338" priority="774">
      <formula>IF(RIGHT(TEXT(AE561,"0.#"),1)=".",TRUE,FALSE)</formula>
    </cfRule>
  </conditionalFormatting>
  <conditionalFormatting sqref="AE562">
    <cfRule type="expression" dxfId="2337" priority="771">
      <formula>IF(RIGHT(TEXT(AE562,"0.#"),1)=".",FALSE,TRUE)</formula>
    </cfRule>
    <cfRule type="expression" dxfId="2336" priority="772">
      <formula>IF(RIGHT(TEXT(AE562,"0.#"),1)=".",TRUE,FALSE)</formula>
    </cfRule>
  </conditionalFormatting>
  <conditionalFormatting sqref="AE563">
    <cfRule type="expression" dxfId="2335" priority="769">
      <formula>IF(RIGHT(TEXT(AE563,"0.#"),1)=".",FALSE,TRUE)</formula>
    </cfRule>
    <cfRule type="expression" dxfId="2334" priority="770">
      <formula>IF(RIGHT(TEXT(AE563,"0.#"),1)=".",TRUE,FALSE)</formula>
    </cfRule>
  </conditionalFormatting>
  <conditionalFormatting sqref="AM561">
    <cfRule type="expression" dxfId="2333" priority="767">
      <formula>IF(RIGHT(TEXT(AM561,"0.#"),1)=".",FALSE,TRUE)</formula>
    </cfRule>
    <cfRule type="expression" dxfId="2332" priority="768">
      <formula>IF(RIGHT(TEXT(AM561,"0.#"),1)=".",TRUE,FALSE)</formula>
    </cfRule>
  </conditionalFormatting>
  <conditionalFormatting sqref="AL1102:AO1131">
    <cfRule type="expression" dxfId="2331" priority="2425">
      <formula>IF(AND(AL1102&gt;=0, RIGHT(TEXT(AL1102,"0.#"),1)&lt;&gt;"."),TRUE,FALSE)</formula>
    </cfRule>
    <cfRule type="expression" dxfId="2330" priority="2426">
      <formula>IF(AND(AL1102&gt;=0, RIGHT(TEXT(AL1102,"0.#"),1)="."),TRUE,FALSE)</formula>
    </cfRule>
    <cfRule type="expression" dxfId="2329" priority="2427">
      <formula>IF(AND(AL1102&lt;0, RIGHT(TEXT(AL1102,"0.#"),1)&lt;&gt;"."),TRUE,FALSE)</formula>
    </cfRule>
    <cfRule type="expression" dxfId="2328" priority="2428">
      <formula>IF(AND(AL1102&lt;0, RIGHT(TEXT(AL1102,"0.#"),1)="."),TRUE,FALSE)</formula>
    </cfRule>
  </conditionalFormatting>
  <conditionalFormatting sqref="Y1102:Y1131">
    <cfRule type="expression" dxfId="2327" priority="2423">
      <formula>IF(RIGHT(TEXT(Y1102,"0.#"),1)=".",FALSE,TRUE)</formula>
    </cfRule>
    <cfRule type="expression" dxfId="2326" priority="2424">
      <formula>IF(RIGHT(TEXT(Y1102,"0.#"),1)=".",TRUE,FALSE)</formula>
    </cfRule>
  </conditionalFormatting>
  <conditionalFormatting sqref="AI562">
    <cfRule type="expression" dxfId="2325" priority="753">
      <formula>IF(RIGHT(TEXT(AI562,"0.#"),1)=".",FALSE,TRUE)</formula>
    </cfRule>
    <cfRule type="expression" dxfId="2324" priority="754">
      <formula>IF(RIGHT(TEXT(AI562,"0.#"),1)=".",TRUE,FALSE)</formula>
    </cfRule>
  </conditionalFormatting>
  <conditionalFormatting sqref="AQ553">
    <cfRule type="expression" dxfId="2323" priority="807">
      <formula>IF(RIGHT(TEXT(AQ553,"0.#"),1)=".",FALSE,TRUE)</formula>
    </cfRule>
    <cfRule type="expression" dxfId="2322" priority="808">
      <formula>IF(RIGHT(TEXT(AQ553,"0.#"),1)=".",TRUE,FALSE)</formula>
    </cfRule>
  </conditionalFormatting>
  <conditionalFormatting sqref="AI552">
    <cfRule type="expression" dxfId="2321" priority="813">
      <formula>IF(RIGHT(TEXT(AI552,"0.#"),1)=".",FALSE,TRUE)</formula>
    </cfRule>
    <cfRule type="expression" dxfId="2320" priority="814">
      <formula>IF(RIGHT(TEXT(AI552,"0.#"),1)=".",TRUE,FALSE)</formula>
    </cfRule>
  </conditionalFormatting>
  <conditionalFormatting sqref="AU552">
    <cfRule type="expression" dxfId="2319" priority="819">
      <formula>IF(RIGHT(TEXT(AU552,"0.#"),1)=".",FALSE,TRUE)</formula>
    </cfRule>
    <cfRule type="expression" dxfId="2318" priority="820">
      <formula>IF(RIGHT(TEXT(AU552,"0.#"),1)=".",TRUE,FALSE)</formula>
    </cfRule>
  </conditionalFormatting>
  <conditionalFormatting sqref="AM552">
    <cfRule type="expression" dxfId="2317" priority="825">
      <formula>IF(RIGHT(TEXT(AM552,"0.#"),1)=".",FALSE,TRUE)</formula>
    </cfRule>
    <cfRule type="expression" dxfId="2316" priority="826">
      <formula>IF(RIGHT(TEXT(AM552,"0.#"),1)=".",TRUE,FALSE)</formula>
    </cfRule>
  </conditionalFormatting>
  <conditionalFormatting sqref="AE552">
    <cfRule type="expression" dxfId="2315" priority="831">
      <formula>IF(RIGHT(TEXT(AE552,"0.#"),1)=".",FALSE,TRUE)</formula>
    </cfRule>
    <cfRule type="expression" dxfId="2314" priority="832">
      <formula>IF(RIGHT(TEXT(AE552,"0.#"),1)=".",TRUE,FALSE)</formula>
    </cfRule>
  </conditionalFormatting>
  <conditionalFormatting sqref="AQ548">
    <cfRule type="expression" dxfId="2313" priority="837">
      <formula>IF(RIGHT(TEXT(AQ548,"0.#"),1)=".",FALSE,TRUE)</formula>
    </cfRule>
    <cfRule type="expression" dxfId="2312" priority="838">
      <formula>IF(RIGHT(TEXT(AQ548,"0.#"),1)=".",TRUE,FALSE)</formula>
    </cfRule>
  </conditionalFormatting>
  <conditionalFormatting sqref="AL837:AO838">
    <cfRule type="expression" dxfId="2311" priority="2377">
      <formula>IF(AND(AL837&gt;=0, RIGHT(TEXT(AL837,"0.#"),1)&lt;&gt;"."),TRUE,FALSE)</formula>
    </cfRule>
    <cfRule type="expression" dxfId="2310" priority="2378">
      <formula>IF(AND(AL837&gt;=0, RIGHT(TEXT(AL837,"0.#"),1)="."),TRUE,FALSE)</formula>
    </cfRule>
    <cfRule type="expression" dxfId="2309" priority="2379">
      <formula>IF(AND(AL837&lt;0, RIGHT(TEXT(AL837,"0.#"),1)&lt;&gt;"."),TRUE,FALSE)</formula>
    </cfRule>
    <cfRule type="expression" dxfId="2308" priority="2380">
      <formula>IF(AND(AL837&lt;0, RIGHT(TEXT(AL837,"0.#"),1)="."),TRUE,FALSE)</formula>
    </cfRule>
  </conditionalFormatting>
  <conditionalFormatting sqref="Y837:Y838">
    <cfRule type="expression" dxfId="2307" priority="2375">
      <formula>IF(RIGHT(TEXT(Y837,"0.#"),1)=".",FALSE,TRUE)</formula>
    </cfRule>
    <cfRule type="expression" dxfId="2306" priority="2376">
      <formula>IF(RIGHT(TEXT(Y837,"0.#"),1)=".",TRUE,FALSE)</formula>
    </cfRule>
  </conditionalFormatting>
  <conditionalFormatting sqref="AE492">
    <cfRule type="expression" dxfId="2305" priority="1163">
      <formula>IF(RIGHT(TEXT(AE492,"0.#"),1)=".",FALSE,TRUE)</formula>
    </cfRule>
    <cfRule type="expression" dxfId="2304" priority="1164">
      <formula>IF(RIGHT(TEXT(AE492,"0.#"),1)=".",TRUE,FALSE)</formula>
    </cfRule>
  </conditionalFormatting>
  <conditionalFormatting sqref="AE493">
    <cfRule type="expression" dxfId="2303" priority="1161">
      <formula>IF(RIGHT(TEXT(AE493,"0.#"),1)=".",FALSE,TRUE)</formula>
    </cfRule>
    <cfRule type="expression" dxfId="2302" priority="1162">
      <formula>IF(RIGHT(TEXT(AE493,"0.#"),1)=".",TRUE,FALSE)</formula>
    </cfRule>
  </conditionalFormatting>
  <conditionalFormatting sqref="AE494">
    <cfRule type="expression" dxfId="2301" priority="1159">
      <formula>IF(RIGHT(TEXT(AE494,"0.#"),1)=".",FALSE,TRUE)</formula>
    </cfRule>
    <cfRule type="expression" dxfId="2300" priority="1160">
      <formula>IF(RIGHT(TEXT(AE494,"0.#"),1)=".",TRUE,FALSE)</formula>
    </cfRule>
  </conditionalFormatting>
  <conditionalFormatting sqref="AM492">
    <cfRule type="expression" dxfId="2299" priority="1157">
      <formula>IF(RIGHT(TEXT(AM492,"0.#"),1)=".",FALSE,TRUE)</formula>
    </cfRule>
    <cfRule type="expression" dxfId="2298" priority="1158">
      <formula>IF(RIGHT(TEXT(AM492,"0.#"),1)=".",TRUE,FALSE)</formula>
    </cfRule>
  </conditionalFormatting>
  <conditionalFormatting sqref="AM493">
    <cfRule type="expression" dxfId="2297" priority="1155">
      <formula>IF(RIGHT(TEXT(AM493,"0.#"),1)=".",FALSE,TRUE)</formula>
    </cfRule>
    <cfRule type="expression" dxfId="2296" priority="1156">
      <formula>IF(RIGHT(TEXT(AM493,"0.#"),1)=".",TRUE,FALSE)</formula>
    </cfRule>
  </conditionalFormatting>
  <conditionalFormatting sqref="AQ493">
    <cfRule type="expression" dxfId="2295" priority="1139">
      <formula>IF(RIGHT(TEXT(AQ493,"0.#"),1)=".",FALSE,TRUE)</formula>
    </cfRule>
    <cfRule type="expression" dxfId="2294" priority="1140">
      <formula>IF(RIGHT(TEXT(AQ493,"0.#"),1)=".",TRUE,FALSE)</formula>
    </cfRule>
  </conditionalFormatting>
  <conditionalFormatting sqref="AI493">
    <cfRule type="expression" dxfId="2293" priority="1143">
      <formula>IF(RIGHT(TEXT(AI493,"0.#"),1)=".",FALSE,TRUE)</formula>
    </cfRule>
    <cfRule type="expression" dxfId="2292" priority="1144">
      <formula>IF(RIGHT(TEXT(AI493,"0.#"),1)=".",TRUE,FALSE)</formula>
    </cfRule>
  </conditionalFormatting>
  <conditionalFormatting sqref="AI494">
    <cfRule type="expression" dxfId="2291" priority="1141">
      <formula>IF(RIGHT(TEXT(AI494,"0.#"),1)=".",FALSE,TRUE)</formula>
    </cfRule>
    <cfRule type="expression" dxfId="2290" priority="1142">
      <formula>IF(RIGHT(TEXT(AI494,"0.#"),1)=".",TRUE,FALSE)</formula>
    </cfRule>
  </conditionalFormatting>
  <conditionalFormatting sqref="AM494">
    <cfRule type="expression" dxfId="2289" priority="1153">
      <formula>IF(RIGHT(TEXT(AM494,"0.#"),1)=".",FALSE,TRUE)</formula>
    </cfRule>
    <cfRule type="expression" dxfId="2288" priority="1154">
      <formula>IF(RIGHT(TEXT(AM494,"0.#"),1)=".",TRUE,FALSE)</formula>
    </cfRule>
  </conditionalFormatting>
  <conditionalFormatting sqref="AQ494">
    <cfRule type="expression" dxfId="2287" priority="1137">
      <formula>IF(RIGHT(TEXT(AQ494,"0.#"),1)=".",FALSE,TRUE)</formula>
    </cfRule>
    <cfRule type="expression" dxfId="2286" priority="1138">
      <formula>IF(RIGHT(TEXT(AQ494,"0.#"),1)=".",TRUE,FALSE)</formula>
    </cfRule>
  </conditionalFormatting>
  <conditionalFormatting sqref="AQ492">
    <cfRule type="expression" dxfId="2285" priority="1135">
      <formula>IF(RIGHT(TEXT(AQ492,"0.#"),1)=".",FALSE,TRUE)</formula>
    </cfRule>
    <cfRule type="expression" dxfId="2284" priority="1136">
      <formula>IF(RIGHT(TEXT(AQ492,"0.#"),1)=".",TRUE,FALSE)</formula>
    </cfRule>
  </conditionalFormatting>
  <conditionalFormatting sqref="AU494">
    <cfRule type="expression" dxfId="2283" priority="1147">
      <formula>IF(RIGHT(TEXT(AU494,"0.#"),1)=".",FALSE,TRUE)</formula>
    </cfRule>
    <cfRule type="expression" dxfId="2282" priority="1148">
      <formula>IF(RIGHT(TEXT(AU494,"0.#"),1)=".",TRUE,FALSE)</formula>
    </cfRule>
  </conditionalFormatting>
  <conditionalFormatting sqref="AU492">
    <cfRule type="expression" dxfId="2281" priority="1151">
      <formula>IF(RIGHT(TEXT(AU492,"0.#"),1)=".",FALSE,TRUE)</formula>
    </cfRule>
    <cfRule type="expression" dxfId="2280" priority="1152">
      <formula>IF(RIGHT(TEXT(AU492,"0.#"),1)=".",TRUE,FALSE)</formula>
    </cfRule>
  </conditionalFormatting>
  <conditionalFormatting sqref="AU493">
    <cfRule type="expression" dxfId="2279" priority="1149">
      <formula>IF(RIGHT(TEXT(AU493,"0.#"),1)=".",FALSE,TRUE)</formula>
    </cfRule>
    <cfRule type="expression" dxfId="2278" priority="1150">
      <formula>IF(RIGHT(TEXT(AU493,"0.#"),1)=".",TRUE,FALSE)</formula>
    </cfRule>
  </conditionalFormatting>
  <conditionalFormatting sqref="AU583">
    <cfRule type="expression" dxfId="2277" priority="667">
      <formula>IF(RIGHT(TEXT(AU583,"0.#"),1)=".",FALSE,TRUE)</formula>
    </cfRule>
    <cfRule type="expression" dxfId="2276" priority="668">
      <formula>IF(RIGHT(TEXT(AU583,"0.#"),1)=".",TRUE,FALSE)</formula>
    </cfRule>
  </conditionalFormatting>
  <conditionalFormatting sqref="AI492">
    <cfRule type="expression" dxfId="2275" priority="1145">
      <formula>IF(RIGHT(TEXT(AI492,"0.#"),1)=".",FALSE,TRUE)</formula>
    </cfRule>
    <cfRule type="expression" dxfId="2274" priority="1146">
      <formula>IF(RIGHT(TEXT(AI492,"0.#"),1)=".",TRUE,FALSE)</formula>
    </cfRule>
  </conditionalFormatting>
  <conditionalFormatting sqref="AU582">
    <cfRule type="expression" dxfId="2273" priority="669">
      <formula>IF(RIGHT(TEXT(AU582,"0.#"),1)=".",FALSE,TRUE)</formula>
    </cfRule>
    <cfRule type="expression" dxfId="2272" priority="670">
      <formula>IF(RIGHT(TEXT(AU582,"0.#"),1)=".",TRUE,FALSE)</formula>
    </cfRule>
  </conditionalFormatting>
  <conditionalFormatting sqref="AI583">
    <cfRule type="expression" dxfId="2271" priority="661">
      <formula>IF(RIGHT(TEXT(AI583,"0.#"),1)=".",FALSE,TRUE)</formula>
    </cfRule>
    <cfRule type="expression" dxfId="2270" priority="662">
      <formula>IF(RIGHT(TEXT(AI583,"0.#"),1)=".",TRUE,FALSE)</formula>
    </cfRule>
  </conditionalFormatting>
  <conditionalFormatting sqref="AI581">
    <cfRule type="expression" dxfId="2269" priority="665">
      <formula>IF(RIGHT(TEXT(AI581,"0.#"),1)=".",FALSE,TRUE)</formula>
    </cfRule>
    <cfRule type="expression" dxfId="2268" priority="666">
      <formula>IF(RIGHT(TEXT(AI581,"0.#"),1)=".",TRUE,FALSE)</formula>
    </cfRule>
  </conditionalFormatting>
  <conditionalFormatting sqref="AI582">
    <cfRule type="expression" dxfId="2267" priority="663">
      <formula>IF(RIGHT(TEXT(AI582,"0.#"),1)=".",FALSE,TRUE)</formula>
    </cfRule>
    <cfRule type="expression" dxfId="2266" priority="664">
      <formula>IF(RIGHT(TEXT(AI582,"0.#"),1)=".",TRUE,FALSE)</formula>
    </cfRule>
  </conditionalFormatting>
  <conditionalFormatting sqref="AE499">
    <cfRule type="expression" dxfId="2265" priority="1129">
      <formula>IF(RIGHT(TEXT(AE499,"0.#"),1)=".",FALSE,TRUE)</formula>
    </cfRule>
    <cfRule type="expression" dxfId="2264" priority="1130">
      <formula>IF(RIGHT(TEXT(AE499,"0.#"),1)=".",TRUE,FALSE)</formula>
    </cfRule>
  </conditionalFormatting>
  <conditionalFormatting sqref="AE497">
    <cfRule type="expression" dxfId="2263" priority="1133">
      <formula>IF(RIGHT(TEXT(AE497,"0.#"),1)=".",FALSE,TRUE)</formula>
    </cfRule>
    <cfRule type="expression" dxfId="2262" priority="1134">
      <formula>IF(RIGHT(TEXT(AE497,"0.#"),1)=".",TRUE,FALSE)</formula>
    </cfRule>
  </conditionalFormatting>
  <conditionalFormatting sqref="AE498">
    <cfRule type="expression" dxfId="2261" priority="1131">
      <formula>IF(RIGHT(TEXT(AE498,"0.#"),1)=".",FALSE,TRUE)</formula>
    </cfRule>
    <cfRule type="expression" dxfId="2260" priority="1132">
      <formula>IF(RIGHT(TEXT(AE498,"0.#"),1)=".",TRUE,FALSE)</formula>
    </cfRule>
  </conditionalFormatting>
  <conditionalFormatting sqref="AM499">
    <cfRule type="expression" dxfId="2259" priority="1123">
      <formula>IF(RIGHT(TEXT(AM499,"0.#"),1)=".",FALSE,TRUE)</formula>
    </cfRule>
    <cfRule type="expression" dxfId="2258" priority="1124">
      <formula>IF(RIGHT(TEXT(AM499,"0.#"),1)=".",TRUE,FALSE)</formula>
    </cfRule>
  </conditionalFormatting>
  <conditionalFormatting sqref="AM497">
    <cfRule type="expression" dxfId="2257" priority="1127">
      <formula>IF(RIGHT(TEXT(AM497,"0.#"),1)=".",FALSE,TRUE)</formula>
    </cfRule>
    <cfRule type="expression" dxfId="2256" priority="1128">
      <formula>IF(RIGHT(TEXT(AM497,"0.#"),1)=".",TRUE,FALSE)</formula>
    </cfRule>
  </conditionalFormatting>
  <conditionalFormatting sqref="AM498">
    <cfRule type="expression" dxfId="2255" priority="1125">
      <formula>IF(RIGHT(TEXT(AM498,"0.#"),1)=".",FALSE,TRUE)</formula>
    </cfRule>
    <cfRule type="expression" dxfId="2254" priority="1126">
      <formula>IF(RIGHT(TEXT(AM498,"0.#"),1)=".",TRUE,FALSE)</formula>
    </cfRule>
  </conditionalFormatting>
  <conditionalFormatting sqref="AU499">
    <cfRule type="expression" dxfId="2253" priority="1117">
      <formula>IF(RIGHT(TEXT(AU499,"0.#"),1)=".",FALSE,TRUE)</formula>
    </cfRule>
    <cfRule type="expression" dxfId="2252" priority="1118">
      <formula>IF(RIGHT(TEXT(AU499,"0.#"),1)=".",TRUE,FALSE)</formula>
    </cfRule>
  </conditionalFormatting>
  <conditionalFormatting sqref="AU497">
    <cfRule type="expression" dxfId="2251" priority="1121">
      <formula>IF(RIGHT(TEXT(AU497,"0.#"),1)=".",FALSE,TRUE)</formula>
    </cfRule>
    <cfRule type="expression" dxfId="2250" priority="1122">
      <formula>IF(RIGHT(TEXT(AU497,"0.#"),1)=".",TRUE,FALSE)</formula>
    </cfRule>
  </conditionalFormatting>
  <conditionalFormatting sqref="AU498">
    <cfRule type="expression" dxfId="2249" priority="1119">
      <formula>IF(RIGHT(TEXT(AU498,"0.#"),1)=".",FALSE,TRUE)</formula>
    </cfRule>
    <cfRule type="expression" dxfId="2248" priority="1120">
      <formula>IF(RIGHT(TEXT(AU498,"0.#"),1)=".",TRUE,FALSE)</formula>
    </cfRule>
  </conditionalFormatting>
  <conditionalFormatting sqref="AI499">
    <cfRule type="expression" dxfId="2247" priority="1111">
      <formula>IF(RIGHT(TEXT(AI499,"0.#"),1)=".",FALSE,TRUE)</formula>
    </cfRule>
    <cfRule type="expression" dxfId="2246" priority="1112">
      <formula>IF(RIGHT(TEXT(AI499,"0.#"),1)=".",TRUE,FALSE)</formula>
    </cfRule>
  </conditionalFormatting>
  <conditionalFormatting sqref="AI497">
    <cfRule type="expression" dxfId="2245" priority="1115">
      <formula>IF(RIGHT(TEXT(AI497,"0.#"),1)=".",FALSE,TRUE)</formula>
    </cfRule>
    <cfRule type="expression" dxfId="2244" priority="1116">
      <formula>IF(RIGHT(TEXT(AI497,"0.#"),1)=".",TRUE,FALSE)</formula>
    </cfRule>
  </conditionalFormatting>
  <conditionalFormatting sqref="AI498">
    <cfRule type="expression" dxfId="2243" priority="1113">
      <formula>IF(RIGHT(TEXT(AI498,"0.#"),1)=".",FALSE,TRUE)</formula>
    </cfRule>
    <cfRule type="expression" dxfId="2242" priority="1114">
      <formula>IF(RIGHT(TEXT(AI498,"0.#"),1)=".",TRUE,FALSE)</formula>
    </cfRule>
  </conditionalFormatting>
  <conditionalFormatting sqref="AQ497">
    <cfRule type="expression" dxfId="2241" priority="1105">
      <formula>IF(RIGHT(TEXT(AQ497,"0.#"),1)=".",FALSE,TRUE)</formula>
    </cfRule>
    <cfRule type="expression" dxfId="2240" priority="1106">
      <formula>IF(RIGHT(TEXT(AQ497,"0.#"),1)=".",TRUE,FALSE)</formula>
    </cfRule>
  </conditionalFormatting>
  <conditionalFormatting sqref="AQ498">
    <cfRule type="expression" dxfId="2239" priority="1109">
      <formula>IF(RIGHT(TEXT(AQ498,"0.#"),1)=".",FALSE,TRUE)</formula>
    </cfRule>
    <cfRule type="expression" dxfId="2238" priority="1110">
      <formula>IF(RIGHT(TEXT(AQ498,"0.#"),1)=".",TRUE,FALSE)</formula>
    </cfRule>
  </conditionalFormatting>
  <conditionalFormatting sqref="AQ499">
    <cfRule type="expression" dxfId="2237" priority="1107">
      <formula>IF(RIGHT(TEXT(AQ499,"0.#"),1)=".",FALSE,TRUE)</formula>
    </cfRule>
    <cfRule type="expression" dxfId="2236" priority="1108">
      <formula>IF(RIGHT(TEXT(AQ499,"0.#"),1)=".",TRUE,FALSE)</formula>
    </cfRule>
  </conditionalFormatting>
  <conditionalFormatting sqref="AE504">
    <cfRule type="expression" dxfId="2235" priority="1099">
      <formula>IF(RIGHT(TEXT(AE504,"0.#"),1)=".",FALSE,TRUE)</formula>
    </cfRule>
    <cfRule type="expression" dxfId="2234" priority="1100">
      <formula>IF(RIGHT(TEXT(AE504,"0.#"),1)=".",TRUE,FALSE)</formula>
    </cfRule>
  </conditionalFormatting>
  <conditionalFormatting sqref="AE502">
    <cfRule type="expression" dxfId="2233" priority="1103">
      <formula>IF(RIGHT(TEXT(AE502,"0.#"),1)=".",FALSE,TRUE)</formula>
    </cfRule>
    <cfRule type="expression" dxfId="2232" priority="1104">
      <formula>IF(RIGHT(TEXT(AE502,"0.#"),1)=".",TRUE,FALSE)</formula>
    </cfRule>
  </conditionalFormatting>
  <conditionalFormatting sqref="AE503">
    <cfRule type="expression" dxfId="2231" priority="1101">
      <formula>IF(RIGHT(TEXT(AE503,"0.#"),1)=".",FALSE,TRUE)</formula>
    </cfRule>
    <cfRule type="expression" dxfId="2230" priority="1102">
      <formula>IF(RIGHT(TEXT(AE503,"0.#"),1)=".",TRUE,FALSE)</formula>
    </cfRule>
  </conditionalFormatting>
  <conditionalFormatting sqref="AM504">
    <cfRule type="expression" dxfId="2229" priority="1093">
      <formula>IF(RIGHT(TEXT(AM504,"0.#"),1)=".",FALSE,TRUE)</formula>
    </cfRule>
    <cfRule type="expression" dxfId="2228" priority="1094">
      <formula>IF(RIGHT(TEXT(AM504,"0.#"),1)=".",TRUE,FALSE)</formula>
    </cfRule>
  </conditionalFormatting>
  <conditionalFormatting sqref="AM502">
    <cfRule type="expression" dxfId="2227" priority="1097">
      <formula>IF(RIGHT(TEXT(AM502,"0.#"),1)=".",FALSE,TRUE)</formula>
    </cfRule>
    <cfRule type="expression" dxfId="2226" priority="1098">
      <formula>IF(RIGHT(TEXT(AM502,"0.#"),1)=".",TRUE,FALSE)</formula>
    </cfRule>
  </conditionalFormatting>
  <conditionalFormatting sqref="AM503">
    <cfRule type="expression" dxfId="2225" priority="1095">
      <formula>IF(RIGHT(TEXT(AM503,"0.#"),1)=".",FALSE,TRUE)</formula>
    </cfRule>
    <cfRule type="expression" dxfId="2224" priority="1096">
      <formula>IF(RIGHT(TEXT(AM503,"0.#"),1)=".",TRUE,FALSE)</formula>
    </cfRule>
  </conditionalFormatting>
  <conditionalFormatting sqref="AU504">
    <cfRule type="expression" dxfId="2223" priority="1087">
      <formula>IF(RIGHT(TEXT(AU504,"0.#"),1)=".",FALSE,TRUE)</formula>
    </cfRule>
    <cfRule type="expression" dxfId="2222" priority="1088">
      <formula>IF(RIGHT(TEXT(AU504,"0.#"),1)=".",TRUE,FALSE)</formula>
    </cfRule>
  </conditionalFormatting>
  <conditionalFormatting sqref="AU502">
    <cfRule type="expression" dxfId="2221" priority="1091">
      <formula>IF(RIGHT(TEXT(AU502,"0.#"),1)=".",FALSE,TRUE)</formula>
    </cfRule>
    <cfRule type="expression" dxfId="2220" priority="1092">
      <formula>IF(RIGHT(TEXT(AU502,"0.#"),1)=".",TRUE,FALSE)</formula>
    </cfRule>
  </conditionalFormatting>
  <conditionalFormatting sqref="AU503">
    <cfRule type="expression" dxfId="2219" priority="1089">
      <formula>IF(RIGHT(TEXT(AU503,"0.#"),1)=".",FALSE,TRUE)</formula>
    </cfRule>
    <cfRule type="expression" dxfId="2218" priority="1090">
      <formula>IF(RIGHT(TEXT(AU503,"0.#"),1)=".",TRUE,FALSE)</formula>
    </cfRule>
  </conditionalFormatting>
  <conditionalFormatting sqref="AI504">
    <cfRule type="expression" dxfId="2217" priority="1081">
      <formula>IF(RIGHT(TEXT(AI504,"0.#"),1)=".",FALSE,TRUE)</formula>
    </cfRule>
    <cfRule type="expression" dxfId="2216" priority="1082">
      <formula>IF(RIGHT(TEXT(AI504,"0.#"),1)=".",TRUE,FALSE)</formula>
    </cfRule>
  </conditionalFormatting>
  <conditionalFormatting sqref="AI502">
    <cfRule type="expression" dxfId="2215" priority="1085">
      <formula>IF(RIGHT(TEXT(AI502,"0.#"),1)=".",FALSE,TRUE)</formula>
    </cfRule>
    <cfRule type="expression" dxfId="2214" priority="1086">
      <formula>IF(RIGHT(TEXT(AI502,"0.#"),1)=".",TRUE,FALSE)</formula>
    </cfRule>
  </conditionalFormatting>
  <conditionalFormatting sqref="AI503">
    <cfRule type="expression" dxfId="2213" priority="1083">
      <formula>IF(RIGHT(TEXT(AI503,"0.#"),1)=".",FALSE,TRUE)</formula>
    </cfRule>
    <cfRule type="expression" dxfId="2212" priority="1084">
      <formula>IF(RIGHT(TEXT(AI503,"0.#"),1)=".",TRUE,FALSE)</formula>
    </cfRule>
  </conditionalFormatting>
  <conditionalFormatting sqref="AQ502">
    <cfRule type="expression" dxfId="2211" priority="1075">
      <formula>IF(RIGHT(TEXT(AQ502,"0.#"),1)=".",FALSE,TRUE)</formula>
    </cfRule>
    <cfRule type="expression" dxfId="2210" priority="1076">
      <formula>IF(RIGHT(TEXT(AQ502,"0.#"),1)=".",TRUE,FALSE)</formula>
    </cfRule>
  </conditionalFormatting>
  <conditionalFormatting sqref="AQ503">
    <cfRule type="expression" dxfId="2209" priority="1079">
      <formula>IF(RIGHT(TEXT(AQ503,"0.#"),1)=".",FALSE,TRUE)</formula>
    </cfRule>
    <cfRule type="expression" dxfId="2208" priority="1080">
      <formula>IF(RIGHT(TEXT(AQ503,"0.#"),1)=".",TRUE,FALSE)</formula>
    </cfRule>
  </conditionalFormatting>
  <conditionalFormatting sqref="AQ504">
    <cfRule type="expression" dxfId="2207" priority="1077">
      <formula>IF(RIGHT(TEXT(AQ504,"0.#"),1)=".",FALSE,TRUE)</formula>
    </cfRule>
    <cfRule type="expression" dxfId="2206" priority="1078">
      <formula>IF(RIGHT(TEXT(AQ504,"0.#"),1)=".",TRUE,FALSE)</formula>
    </cfRule>
  </conditionalFormatting>
  <conditionalFormatting sqref="AE509">
    <cfRule type="expression" dxfId="2205" priority="1069">
      <formula>IF(RIGHT(TEXT(AE509,"0.#"),1)=".",FALSE,TRUE)</formula>
    </cfRule>
    <cfRule type="expression" dxfId="2204" priority="1070">
      <formula>IF(RIGHT(TEXT(AE509,"0.#"),1)=".",TRUE,FALSE)</formula>
    </cfRule>
  </conditionalFormatting>
  <conditionalFormatting sqref="AE507">
    <cfRule type="expression" dxfId="2203" priority="1073">
      <formula>IF(RIGHT(TEXT(AE507,"0.#"),1)=".",FALSE,TRUE)</formula>
    </cfRule>
    <cfRule type="expression" dxfId="2202" priority="1074">
      <formula>IF(RIGHT(TEXT(AE507,"0.#"),1)=".",TRUE,FALSE)</formula>
    </cfRule>
  </conditionalFormatting>
  <conditionalFormatting sqref="AE508">
    <cfRule type="expression" dxfId="2201" priority="1071">
      <formula>IF(RIGHT(TEXT(AE508,"0.#"),1)=".",FALSE,TRUE)</formula>
    </cfRule>
    <cfRule type="expression" dxfId="2200" priority="1072">
      <formula>IF(RIGHT(TEXT(AE508,"0.#"),1)=".",TRUE,FALSE)</formula>
    </cfRule>
  </conditionalFormatting>
  <conditionalFormatting sqref="AM509">
    <cfRule type="expression" dxfId="2199" priority="1063">
      <formula>IF(RIGHT(TEXT(AM509,"0.#"),1)=".",FALSE,TRUE)</formula>
    </cfRule>
    <cfRule type="expression" dxfId="2198" priority="1064">
      <formula>IF(RIGHT(TEXT(AM509,"0.#"),1)=".",TRUE,FALSE)</formula>
    </cfRule>
  </conditionalFormatting>
  <conditionalFormatting sqref="AM507">
    <cfRule type="expression" dxfId="2197" priority="1067">
      <formula>IF(RIGHT(TEXT(AM507,"0.#"),1)=".",FALSE,TRUE)</formula>
    </cfRule>
    <cfRule type="expression" dxfId="2196" priority="1068">
      <formula>IF(RIGHT(TEXT(AM507,"0.#"),1)=".",TRUE,FALSE)</formula>
    </cfRule>
  </conditionalFormatting>
  <conditionalFormatting sqref="AM508">
    <cfRule type="expression" dxfId="2195" priority="1065">
      <formula>IF(RIGHT(TEXT(AM508,"0.#"),1)=".",FALSE,TRUE)</formula>
    </cfRule>
    <cfRule type="expression" dxfId="2194" priority="1066">
      <formula>IF(RIGHT(TEXT(AM508,"0.#"),1)=".",TRUE,FALSE)</formula>
    </cfRule>
  </conditionalFormatting>
  <conditionalFormatting sqref="AU509">
    <cfRule type="expression" dxfId="2193" priority="1057">
      <formula>IF(RIGHT(TEXT(AU509,"0.#"),1)=".",FALSE,TRUE)</formula>
    </cfRule>
    <cfRule type="expression" dxfId="2192" priority="1058">
      <formula>IF(RIGHT(TEXT(AU509,"0.#"),1)=".",TRUE,FALSE)</formula>
    </cfRule>
  </conditionalFormatting>
  <conditionalFormatting sqref="AU507">
    <cfRule type="expression" dxfId="2191" priority="1061">
      <formula>IF(RIGHT(TEXT(AU507,"0.#"),1)=".",FALSE,TRUE)</formula>
    </cfRule>
    <cfRule type="expression" dxfId="2190" priority="1062">
      <formula>IF(RIGHT(TEXT(AU507,"0.#"),1)=".",TRUE,FALSE)</formula>
    </cfRule>
  </conditionalFormatting>
  <conditionalFormatting sqref="AU508">
    <cfRule type="expression" dxfId="2189" priority="1059">
      <formula>IF(RIGHT(TEXT(AU508,"0.#"),1)=".",FALSE,TRUE)</formula>
    </cfRule>
    <cfRule type="expression" dxfId="2188" priority="1060">
      <formula>IF(RIGHT(TEXT(AU508,"0.#"),1)=".",TRUE,FALSE)</formula>
    </cfRule>
  </conditionalFormatting>
  <conditionalFormatting sqref="AI509">
    <cfRule type="expression" dxfId="2187" priority="1051">
      <formula>IF(RIGHT(TEXT(AI509,"0.#"),1)=".",FALSE,TRUE)</formula>
    </cfRule>
    <cfRule type="expression" dxfId="2186" priority="1052">
      <formula>IF(RIGHT(TEXT(AI509,"0.#"),1)=".",TRUE,FALSE)</formula>
    </cfRule>
  </conditionalFormatting>
  <conditionalFormatting sqref="AI507">
    <cfRule type="expression" dxfId="2185" priority="1055">
      <formula>IF(RIGHT(TEXT(AI507,"0.#"),1)=".",FALSE,TRUE)</formula>
    </cfRule>
    <cfRule type="expression" dxfId="2184" priority="1056">
      <formula>IF(RIGHT(TEXT(AI507,"0.#"),1)=".",TRUE,FALSE)</formula>
    </cfRule>
  </conditionalFormatting>
  <conditionalFormatting sqref="AI508">
    <cfRule type="expression" dxfId="2183" priority="1053">
      <formula>IF(RIGHT(TEXT(AI508,"0.#"),1)=".",FALSE,TRUE)</formula>
    </cfRule>
    <cfRule type="expression" dxfId="2182" priority="1054">
      <formula>IF(RIGHT(TEXT(AI508,"0.#"),1)=".",TRUE,FALSE)</formula>
    </cfRule>
  </conditionalFormatting>
  <conditionalFormatting sqref="AQ507">
    <cfRule type="expression" dxfId="2181" priority="1045">
      <formula>IF(RIGHT(TEXT(AQ507,"0.#"),1)=".",FALSE,TRUE)</formula>
    </cfRule>
    <cfRule type="expression" dxfId="2180" priority="1046">
      <formula>IF(RIGHT(TEXT(AQ507,"0.#"),1)=".",TRUE,FALSE)</formula>
    </cfRule>
  </conditionalFormatting>
  <conditionalFormatting sqref="AQ508">
    <cfRule type="expression" dxfId="2179" priority="1049">
      <formula>IF(RIGHT(TEXT(AQ508,"0.#"),1)=".",FALSE,TRUE)</formula>
    </cfRule>
    <cfRule type="expression" dxfId="2178" priority="1050">
      <formula>IF(RIGHT(TEXT(AQ508,"0.#"),1)=".",TRUE,FALSE)</formula>
    </cfRule>
  </conditionalFormatting>
  <conditionalFormatting sqref="AQ509">
    <cfRule type="expression" dxfId="2177" priority="1047">
      <formula>IF(RIGHT(TEXT(AQ509,"0.#"),1)=".",FALSE,TRUE)</formula>
    </cfRule>
    <cfRule type="expression" dxfId="2176" priority="1048">
      <formula>IF(RIGHT(TEXT(AQ509,"0.#"),1)=".",TRUE,FALSE)</formula>
    </cfRule>
  </conditionalFormatting>
  <conditionalFormatting sqref="AE465">
    <cfRule type="expression" dxfId="2175" priority="1339">
      <formula>IF(RIGHT(TEXT(AE465,"0.#"),1)=".",FALSE,TRUE)</formula>
    </cfRule>
    <cfRule type="expression" dxfId="2174" priority="1340">
      <formula>IF(RIGHT(TEXT(AE465,"0.#"),1)=".",TRUE,FALSE)</formula>
    </cfRule>
  </conditionalFormatting>
  <conditionalFormatting sqref="AE463">
    <cfRule type="expression" dxfId="2173" priority="1343">
      <formula>IF(RIGHT(TEXT(AE463,"0.#"),1)=".",FALSE,TRUE)</formula>
    </cfRule>
    <cfRule type="expression" dxfId="2172" priority="1344">
      <formula>IF(RIGHT(TEXT(AE463,"0.#"),1)=".",TRUE,FALSE)</formula>
    </cfRule>
  </conditionalFormatting>
  <conditionalFormatting sqref="AE464">
    <cfRule type="expression" dxfId="2171" priority="1341">
      <formula>IF(RIGHT(TEXT(AE464,"0.#"),1)=".",FALSE,TRUE)</formula>
    </cfRule>
    <cfRule type="expression" dxfId="2170" priority="1342">
      <formula>IF(RIGHT(TEXT(AE464,"0.#"),1)=".",TRUE,FALSE)</formula>
    </cfRule>
  </conditionalFormatting>
  <conditionalFormatting sqref="AM465">
    <cfRule type="expression" dxfId="2169" priority="1333">
      <formula>IF(RIGHT(TEXT(AM465,"0.#"),1)=".",FALSE,TRUE)</formula>
    </cfRule>
    <cfRule type="expression" dxfId="2168" priority="1334">
      <formula>IF(RIGHT(TEXT(AM465,"0.#"),1)=".",TRUE,FALSE)</formula>
    </cfRule>
  </conditionalFormatting>
  <conditionalFormatting sqref="AM463">
    <cfRule type="expression" dxfId="2167" priority="1337">
      <formula>IF(RIGHT(TEXT(AM463,"0.#"),1)=".",FALSE,TRUE)</formula>
    </cfRule>
    <cfRule type="expression" dxfId="2166" priority="1338">
      <formula>IF(RIGHT(TEXT(AM463,"0.#"),1)=".",TRUE,FALSE)</formula>
    </cfRule>
  </conditionalFormatting>
  <conditionalFormatting sqref="AM464">
    <cfRule type="expression" dxfId="2165" priority="1335">
      <formula>IF(RIGHT(TEXT(AM464,"0.#"),1)=".",FALSE,TRUE)</formula>
    </cfRule>
    <cfRule type="expression" dxfId="2164" priority="1336">
      <formula>IF(RIGHT(TEXT(AM464,"0.#"),1)=".",TRUE,FALSE)</formula>
    </cfRule>
  </conditionalFormatting>
  <conditionalFormatting sqref="AU465">
    <cfRule type="expression" dxfId="2163" priority="1327">
      <formula>IF(RIGHT(TEXT(AU465,"0.#"),1)=".",FALSE,TRUE)</formula>
    </cfRule>
    <cfRule type="expression" dxfId="2162" priority="1328">
      <formula>IF(RIGHT(TEXT(AU465,"0.#"),1)=".",TRUE,FALSE)</formula>
    </cfRule>
  </conditionalFormatting>
  <conditionalFormatting sqref="AU463">
    <cfRule type="expression" dxfId="2161" priority="1331">
      <formula>IF(RIGHT(TEXT(AU463,"0.#"),1)=".",FALSE,TRUE)</formula>
    </cfRule>
    <cfRule type="expression" dxfId="2160" priority="1332">
      <formula>IF(RIGHT(TEXT(AU463,"0.#"),1)=".",TRUE,FALSE)</formula>
    </cfRule>
  </conditionalFormatting>
  <conditionalFormatting sqref="AU464">
    <cfRule type="expression" dxfId="2159" priority="1329">
      <formula>IF(RIGHT(TEXT(AU464,"0.#"),1)=".",FALSE,TRUE)</formula>
    </cfRule>
    <cfRule type="expression" dxfId="2158" priority="1330">
      <formula>IF(RIGHT(TEXT(AU464,"0.#"),1)=".",TRUE,FALSE)</formula>
    </cfRule>
  </conditionalFormatting>
  <conditionalFormatting sqref="AI465">
    <cfRule type="expression" dxfId="2157" priority="1321">
      <formula>IF(RIGHT(TEXT(AI465,"0.#"),1)=".",FALSE,TRUE)</formula>
    </cfRule>
    <cfRule type="expression" dxfId="2156" priority="1322">
      <formula>IF(RIGHT(TEXT(AI465,"0.#"),1)=".",TRUE,FALSE)</formula>
    </cfRule>
  </conditionalFormatting>
  <conditionalFormatting sqref="AI463">
    <cfRule type="expression" dxfId="2155" priority="1325">
      <formula>IF(RIGHT(TEXT(AI463,"0.#"),1)=".",FALSE,TRUE)</formula>
    </cfRule>
    <cfRule type="expression" dxfId="2154" priority="1326">
      <formula>IF(RIGHT(TEXT(AI463,"0.#"),1)=".",TRUE,FALSE)</formula>
    </cfRule>
  </conditionalFormatting>
  <conditionalFormatting sqref="AI464">
    <cfRule type="expression" dxfId="2153" priority="1323">
      <formula>IF(RIGHT(TEXT(AI464,"0.#"),1)=".",FALSE,TRUE)</formula>
    </cfRule>
    <cfRule type="expression" dxfId="2152" priority="1324">
      <formula>IF(RIGHT(TEXT(AI464,"0.#"),1)=".",TRUE,FALSE)</formula>
    </cfRule>
  </conditionalFormatting>
  <conditionalFormatting sqref="AQ463">
    <cfRule type="expression" dxfId="2151" priority="1315">
      <formula>IF(RIGHT(TEXT(AQ463,"0.#"),1)=".",FALSE,TRUE)</formula>
    </cfRule>
    <cfRule type="expression" dxfId="2150" priority="1316">
      <formula>IF(RIGHT(TEXT(AQ463,"0.#"),1)=".",TRUE,FALSE)</formula>
    </cfRule>
  </conditionalFormatting>
  <conditionalFormatting sqref="AQ464">
    <cfRule type="expression" dxfId="2149" priority="1319">
      <formula>IF(RIGHT(TEXT(AQ464,"0.#"),1)=".",FALSE,TRUE)</formula>
    </cfRule>
    <cfRule type="expression" dxfId="2148" priority="1320">
      <formula>IF(RIGHT(TEXT(AQ464,"0.#"),1)=".",TRUE,FALSE)</formula>
    </cfRule>
  </conditionalFormatting>
  <conditionalFormatting sqref="AQ465">
    <cfRule type="expression" dxfId="2147" priority="1317">
      <formula>IF(RIGHT(TEXT(AQ465,"0.#"),1)=".",FALSE,TRUE)</formula>
    </cfRule>
    <cfRule type="expression" dxfId="2146" priority="1318">
      <formula>IF(RIGHT(TEXT(AQ465,"0.#"),1)=".",TRUE,FALSE)</formula>
    </cfRule>
  </conditionalFormatting>
  <conditionalFormatting sqref="AE470">
    <cfRule type="expression" dxfId="2145" priority="1309">
      <formula>IF(RIGHT(TEXT(AE470,"0.#"),1)=".",FALSE,TRUE)</formula>
    </cfRule>
    <cfRule type="expression" dxfId="2144" priority="1310">
      <formula>IF(RIGHT(TEXT(AE470,"0.#"),1)=".",TRUE,FALSE)</formula>
    </cfRule>
  </conditionalFormatting>
  <conditionalFormatting sqref="AE468">
    <cfRule type="expression" dxfId="2143" priority="1313">
      <formula>IF(RIGHT(TEXT(AE468,"0.#"),1)=".",FALSE,TRUE)</formula>
    </cfRule>
    <cfRule type="expression" dxfId="2142" priority="1314">
      <formula>IF(RIGHT(TEXT(AE468,"0.#"),1)=".",TRUE,FALSE)</formula>
    </cfRule>
  </conditionalFormatting>
  <conditionalFormatting sqref="AE469">
    <cfRule type="expression" dxfId="2141" priority="1311">
      <formula>IF(RIGHT(TEXT(AE469,"0.#"),1)=".",FALSE,TRUE)</formula>
    </cfRule>
    <cfRule type="expression" dxfId="2140" priority="1312">
      <formula>IF(RIGHT(TEXT(AE469,"0.#"),1)=".",TRUE,FALSE)</formula>
    </cfRule>
  </conditionalFormatting>
  <conditionalFormatting sqref="AM470">
    <cfRule type="expression" dxfId="2139" priority="1303">
      <formula>IF(RIGHT(TEXT(AM470,"0.#"),1)=".",FALSE,TRUE)</formula>
    </cfRule>
    <cfRule type="expression" dxfId="2138" priority="1304">
      <formula>IF(RIGHT(TEXT(AM470,"0.#"),1)=".",TRUE,FALSE)</formula>
    </cfRule>
  </conditionalFormatting>
  <conditionalFormatting sqref="AM468">
    <cfRule type="expression" dxfId="2137" priority="1307">
      <formula>IF(RIGHT(TEXT(AM468,"0.#"),1)=".",FALSE,TRUE)</formula>
    </cfRule>
    <cfRule type="expression" dxfId="2136" priority="1308">
      <formula>IF(RIGHT(TEXT(AM468,"0.#"),1)=".",TRUE,FALSE)</formula>
    </cfRule>
  </conditionalFormatting>
  <conditionalFormatting sqref="AM469">
    <cfRule type="expression" dxfId="2135" priority="1305">
      <formula>IF(RIGHT(TEXT(AM469,"0.#"),1)=".",FALSE,TRUE)</formula>
    </cfRule>
    <cfRule type="expression" dxfId="2134" priority="1306">
      <formula>IF(RIGHT(TEXT(AM469,"0.#"),1)=".",TRUE,FALSE)</formula>
    </cfRule>
  </conditionalFormatting>
  <conditionalFormatting sqref="AU470">
    <cfRule type="expression" dxfId="2133" priority="1297">
      <formula>IF(RIGHT(TEXT(AU470,"0.#"),1)=".",FALSE,TRUE)</formula>
    </cfRule>
    <cfRule type="expression" dxfId="2132" priority="1298">
      <formula>IF(RIGHT(TEXT(AU470,"0.#"),1)=".",TRUE,FALSE)</formula>
    </cfRule>
  </conditionalFormatting>
  <conditionalFormatting sqref="AU468">
    <cfRule type="expression" dxfId="2131" priority="1301">
      <formula>IF(RIGHT(TEXT(AU468,"0.#"),1)=".",FALSE,TRUE)</formula>
    </cfRule>
    <cfRule type="expression" dxfId="2130" priority="1302">
      <formula>IF(RIGHT(TEXT(AU468,"0.#"),1)=".",TRUE,FALSE)</formula>
    </cfRule>
  </conditionalFormatting>
  <conditionalFormatting sqref="AU469">
    <cfRule type="expression" dxfId="2129" priority="1299">
      <formula>IF(RIGHT(TEXT(AU469,"0.#"),1)=".",FALSE,TRUE)</formula>
    </cfRule>
    <cfRule type="expression" dxfId="2128" priority="1300">
      <formula>IF(RIGHT(TEXT(AU469,"0.#"),1)=".",TRUE,FALSE)</formula>
    </cfRule>
  </conditionalFormatting>
  <conditionalFormatting sqref="AI470">
    <cfRule type="expression" dxfId="2127" priority="1291">
      <formula>IF(RIGHT(TEXT(AI470,"0.#"),1)=".",FALSE,TRUE)</formula>
    </cfRule>
    <cfRule type="expression" dxfId="2126" priority="1292">
      <formula>IF(RIGHT(TEXT(AI470,"0.#"),1)=".",TRUE,FALSE)</formula>
    </cfRule>
  </conditionalFormatting>
  <conditionalFormatting sqref="AI468">
    <cfRule type="expression" dxfId="2125" priority="1295">
      <formula>IF(RIGHT(TEXT(AI468,"0.#"),1)=".",FALSE,TRUE)</formula>
    </cfRule>
    <cfRule type="expression" dxfId="2124" priority="1296">
      <formula>IF(RIGHT(TEXT(AI468,"0.#"),1)=".",TRUE,FALSE)</formula>
    </cfRule>
  </conditionalFormatting>
  <conditionalFormatting sqref="AI469">
    <cfRule type="expression" dxfId="2123" priority="1293">
      <formula>IF(RIGHT(TEXT(AI469,"0.#"),1)=".",FALSE,TRUE)</formula>
    </cfRule>
    <cfRule type="expression" dxfId="2122" priority="1294">
      <formula>IF(RIGHT(TEXT(AI469,"0.#"),1)=".",TRUE,FALSE)</formula>
    </cfRule>
  </conditionalFormatting>
  <conditionalFormatting sqref="AQ468">
    <cfRule type="expression" dxfId="2121" priority="1285">
      <formula>IF(RIGHT(TEXT(AQ468,"0.#"),1)=".",FALSE,TRUE)</formula>
    </cfRule>
    <cfRule type="expression" dxfId="2120" priority="1286">
      <formula>IF(RIGHT(TEXT(AQ468,"0.#"),1)=".",TRUE,FALSE)</formula>
    </cfRule>
  </conditionalFormatting>
  <conditionalFormatting sqref="AQ469">
    <cfRule type="expression" dxfId="2119" priority="1289">
      <formula>IF(RIGHT(TEXT(AQ469,"0.#"),1)=".",FALSE,TRUE)</formula>
    </cfRule>
    <cfRule type="expression" dxfId="2118" priority="1290">
      <formula>IF(RIGHT(TEXT(AQ469,"0.#"),1)=".",TRUE,FALSE)</formula>
    </cfRule>
  </conditionalFormatting>
  <conditionalFormatting sqref="AQ470">
    <cfRule type="expression" dxfId="2117" priority="1287">
      <formula>IF(RIGHT(TEXT(AQ470,"0.#"),1)=".",FALSE,TRUE)</formula>
    </cfRule>
    <cfRule type="expression" dxfId="2116" priority="1288">
      <formula>IF(RIGHT(TEXT(AQ470,"0.#"),1)=".",TRUE,FALSE)</formula>
    </cfRule>
  </conditionalFormatting>
  <conditionalFormatting sqref="AE475">
    <cfRule type="expression" dxfId="2115" priority="1279">
      <formula>IF(RIGHT(TEXT(AE475,"0.#"),1)=".",FALSE,TRUE)</formula>
    </cfRule>
    <cfRule type="expression" dxfId="2114" priority="1280">
      <formula>IF(RIGHT(TEXT(AE475,"0.#"),1)=".",TRUE,FALSE)</formula>
    </cfRule>
  </conditionalFormatting>
  <conditionalFormatting sqref="AE473">
    <cfRule type="expression" dxfId="2113" priority="1283">
      <formula>IF(RIGHT(TEXT(AE473,"0.#"),1)=".",FALSE,TRUE)</formula>
    </cfRule>
    <cfRule type="expression" dxfId="2112" priority="1284">
      <formula>IF(RIGHT(TEXT(AE473,"0.#"),1)=".",TRUE,FALSE)</formula>
    </cfRule>
  </conditionalFormatting>
  <conditionalFormatting sqref="AE474">
    <cfRule type="expression" dxfId="2111" priority="1281">
      <formula>IF(RIGHT(TEXT(AE474,"0.#"),1)=".",FALSE,TRUE)</formula>
    </cfRule>
    <cfRule type="expression" dxfId="2110" priority="1282">
      <formula>IF(RIGHT(TEXT(AE474,"0.#"),1)=".",TRUE,FALSE)</formula>
    </cfRule>
  </conditionalFormatting>
  <conditionalFormatting sqref="AM475">
    <cfRule type="expression" dxfId="2109" priority="1273">
      <formula>IF(RIGHT(TEXT(AM475,"0.#"),1)=".",FALSE,TRUE)</formula>
    </cfRule>
    <cfRule type="expression" dxfId="2108" priority="1274">
      <formula>IF(RIGHT(TEXT(AM475,"0.#"),1)=".",TRUE,FALSE)</formula>
    </cfRule>
  </conditionalFormatting>
  <conditionalFormatting sqref="AM473">
    <cfRule type="expression" dxfId="2107" priority="1277">
      <formula>IF(RIGHT(TEXT(AM473,"0.#"),1)=".",FALSE,TRUE)</formula>
    </cfRule>
    <cfRule type="expression" dxfId="2106" priority="1278">
      <formula>IF(RIGHT(TEXT(AM473,"0.#"),1)=".",TRUE,FALSE)</formula>
    </cfRule>
  </conditionalFormatting>
  <conditionalFormatting sqref="AM474">
    <cfRule type="expression" dxfId="2105" priority="1275">
      <formula>IF(RIGHT(TEXT(AM474,"0.#"),1)=".",FALSE,TRUE)</formula>
    </cfRule>
    <cfRule type="expression" dxfId="2104" priority="1276">
      <formula>IF(RIGHT(TEXT(AM474,"0.#"),1)=".",TRUE,FALSE)</formula>
    </cfRule>
  </conditionalFormatting>
  <conditionalFormatting sqref="AU475">
    <cfRule type="expression" dxfId="2103" priority="1267">
      <formula>IF(RIGHT(TEXT(AU475,"0.#"),1)=".",FALSE,TRUE)</formula>
    </cfRule>
    <cfRule type="expression" dxfId="2102" priority="1268">
      <formula>IF(RIGHT(TEXT(AU475,"0.#"),1)=".",TRUE,FALSE)</formula>
    </cfRule>
  </conditionalFormatting>
  <conditionalFormatting sqref="AU473">
    <cfRule type="expression" dxfId="2101" priority="1271">
      <formula>IF(RIGHT(TEXT(AU473,"0.#"),1)=".",FALSE,TRUE)</formula>
    </cfRule>
    <cfRule type="expression" dxfId="2100" priority="1272">
      <formula>IF(RIGHT(TEXT(AU473,"0.#"),1)=".",TRUE,FALSE)</formula>
    </cfRule>
  </conditionalFormatting>
  <conditionalFormatting sqref="AU474">
    <cfRule type="expression" dxfId="2099" priority="1269">
      <formula>IF(RIGHT(TEXT(AU474,"0.#"),1)=".",FALSE,TRUE)</formula>
    </cfRule>
    <cfRule type="expression" dxfId="2098" priority="1270">
      <formula>IF(RIGHT(TEXT(AU474,"0.#"),1)=".",TRUE,FALSE)</formula>
    </cfRule>
  </conditionalFormatting>
  <conditionalFormatting sqref="AI475">
    <cfRule type="expression" dxfId="2097" priority="1261">
      <formula>IF(RIGHT(TEXT(AI475,"0.#"),1)=".",FALSE,TRUE)</formula>
    </cfRule>
    <cfRule type="expression" dxfId="2096" priority="1262">
      <formula>IF(RIGHT(TEXT(AI475,"0.#"),1)=".",TRUE,FALSE)</formula>
    </cfRule>
  </conditionalFormatting>
  <conditionalFormatting sqref="AI473">
    <cfRule type="expression" dxfId="2095" priority="1265">
      <formula>IF(RIGHT(TEXT(AI473,"0.#"),1)=".",FALSE,TRUE)</formula>
    </cfRule>
    <cfRule type="expression" dxfId="2094" priority="1266">
      <formula>IF(RIGHT(TEXT(AI473,"0.#"),1)=".",TRUE,FALSE)</formula>
    </cfRule>
  </conditionalFormatting>
  <conditionalFormatting sqref="AI474">
    <cfRule type="expression" dxfId="2093" priority="1263">
      <formula>IF(RIGHT(TEXT(AI474,"0.#"),1)=".",FALSE,TRUE)</formula>
    </cfRule>
    <cfRule type="expression" dxfId="2092" priority="1264">
      <formula>IF(RIGHT(TEXT(AI474,"0.#"),1)=".",TRUE,FALSE)</formula>
    </cfRule>
  </conditionalFormatting>
  <conditionalFormatting sqref="AQ473">
    <cfRule type="expression" dxfId="2091" priority="1255">
      <formula>IF(RIGHT(TEXT(AQ473,"0.#"),1)=".",FALSE,TRUE)</formula>
    </cfRule>
    <cfRule type="expression" dxfId="2090" priority="1256">
      <formula>IF(RIGHT(TEXT(AQ473,"0.#"),1)=".",TRUE,FALSE)</formula>
    </cfRule>
  </conditionalFormatting>
  <conditionalFormatting sqref="AQ474">
    <cfRule type="expression" dxfId="2089" priority="1259">
      <formula>IF(RIGHT(TEXT(AQ474,"0.#"),1)=".",FALSE,TRUE)</formula>
    </cfRule>
    <cfRule type="expression" dxfId="2088" priority="1260">
      <formula>IF(RIGHT(TEXT(AQ474,"0.#"),1)=".",TRUE,FALSE)</formula>
    </cfRule>
  </conditionalFormatting>
  <conditionalFormatting sqref="AQ475">
    <cfRule type="expression" dxfId="2087" priority="1257">
      <formula>IF(RIGHT(TEXT(AQ475,"0.#"),1)=".",FALSE,TRUE)</formula>
    </cfRule>
    <cfRule type="expression" dxfId="2086" priority="1258">
      <formula>IF(RIGHT(TEXT(AQ475,"0.#"),1)=".",TRUE,FALSE)</formula>
    </cfRule>
  </conditionalFormatting>
  <conditionalFormatting sqref="AE480">
    <cfRule type="expression" dxfId="2085" priority="1249">
      <formula>IF(RIGHT(TEXT(AE480,"0.#"),1)=".",FALSE,TRUE)</formula>
    </cfRule>
    <cfRule type="expression" dxfId="2084" priority="1250">
      <formula>IF(RIGHT(TEXT(AE480,"0.#"),1)=".",TRUE,FALSE)</formula>
    </cfRule>
  </conditionalFormatting>
  <conditionalFormatting sqref="AE478">
    <cfRule type="expression" dxfId="2083" priority="1253">
      <formula>IF(RIGHT(TEXT(AE478,"0.#"),1)=".",FALSE,TRUE)</formula>
    </cfRule>
    <cfRule type="expression" dxfId="2082" priority="1254">
      <formula>IF(RIGHT(TEXT(AE478,"0.#"),1)=".",TRUE,FALSE)</formula>
    </cfRule>
  </conditionalFormatting>
  <conditionalFormatting sqref="AE479">
    <cfRule type="expression" dxfId="2081" priority="1251">
      <formula>IF(RIGHT(TEXT(AE479,"0.#"),1)=".",FALSE,TRUE)</formula>
    </cfRule>
    <cfRule type="expression" dxfId="2080" priority="1252">
      <formula>IF(RIGHT(TEXT(AE479,"0.#"),1)=".",TRUE,FALSE)</formula>
    </cfRule>
  </conditionalFormatting>
  <conditionalFormatting sqref="AM480">
    <cfRule type="expression" dxfId="2079" priority="1243">
      <formula>IF(RIGHT(TEXT(AM480,"0.#"),1)=".",FALSE,TRUE)</formula>
    </cfRule>
    <cfRule type="expression" dxfId="2078" priority="1244">
      <formula>IF(RIGHT(TEXT(AM480,"0.#"),1)=".",TRUE,FALSE)</formula>
    </cfRule>
  </conditionalFormatting>
  <conditionalFormatting sqref="AM478">
    <cfRule type="expression" dxfId="2077" priority="1247">
      <formula>IF(RIGHT(TEXT(AM478,"0.#"),1)=".",FALSE,TRUE)</formula>
    </cfRule>
    <cfRule type="expression" dxfId="2076" priority="1248">
      <formula>IF(RIGHT(TEXT(AM478,"0.#"),1)=".",TRUE,FALSE)</formula>
    </cfRule>
  </conditionalFormatting>
  <conditionalFormatting sqref="AM479">
    <cfRule type="expression" dxfId="2075" priority="1245">
      <formula>IF(RIGHT(TEXT(AM479,"0.#"),1)=".",FALSE,TRUE)</formula>
    </cfRule>
    <cfRule type="expression" dxfId="2074" priority="1246">
      <formula>IF(RIGHT(TEXT(AM479,"0.#"),1)=".",TRUE,FALSE)</formula>
    </cfRule>
  </conditionalFormatting>
  <conditionalFormatting sqref="AU480">
    <cfRule type="expression" dxfId="2073" priority="1237">
      <formula>IF(RIGHT(TEXT(AU480,"0.#"),1)=".",FALSE,TRUE)</formula>
    </cfRule>
    <cfRule type="expression" dxfId="2072" priority="1238">
      <formula>IF(RIGHT(TEXT(AU480,"0.#"),1)=".",TRUE,FALSE)</formula>
    </cfRule>
  </conditionalFormatting>
  <conditionalFormatting sqref="AU478">
    <cfRule type="expression" dxfId="2071" priority="1241">
      <formula>IF(RIGHT(TEXT(AU478,"0.#"),1)=".",FALSE,TRUE)</formula>
    </cfRule>
    <cfRule type="expression" dxfId="2070" priority="1242">
      <formula>IF(RIGHT(TEXT(AU478,"0.#"),1)=".",TRUE,FALSE)</formula>
    </cfRule>
  </conditionalFormatting>
  <conditionalFormatting sqref="AU479">
    <cfRule type="expression" dxfId="2069" priority="1239">
      <formula>IF(RIGHT(TEXT(AU479,"0.#"),1)=".",FALSE,TRUE)</formula>
    </cfRule>
    <cfRule type="expression" dxfId="2068" priority="1240">
      <formula>IF(RIGHT(TEXT(AU479,"0.#"),1)=".",TRUE,FALSE)</formula>
    </cfRule>
  </conditionalFormatting>
  <conditionalFormatting sqref="AI480">
    <cfRule type="expression" dxfId="2067" priority="1231">
      <formula>IF(RIGHT(TEXT(AI480,"0.#"),1)=".",FALSE,TRUE)</formula>
    </cfRule>
    <cfRule type="expression" dxfId="2066" priority="1232">
      <formula>IF(RIGHT(TEXT(AI480,"0.#"),1)=".",TRUE,FALSE)</formula>
    </cfRule>
  </conditionalFormatting>
  <conditionalFormatting sqref="AI478">
    <cfRule type="expression" dxfId="2065" priority="1235">
      <formula>IF(RIGHT(TEXT(AI478,"0.#"),1)=".",FALSE,TRUE)</formula>
    </cfRule>
    <cfRule type="expression" dxfId="2064" priority="1236">
      <formula>IF(RIGHT(TEXT(AI478,"0.#"),1)=".",TRUE,FALSE)</formula>
    </cfRule>
  </conditionalFormatting>
  <conditionalFormatting sqref="AI479">
    <cfRule type="expression" dxfId="2063" priority="1233">
      <formula>IF(RIGHT(TEXT(AI479,"0.#"),1)=".",FALSE,TRUE)</formula>
    </cfRule>
    <cfRule type="expression" dxfId="2062" priority="1234">
      <formula>IF(RIGHT(TEXT(AI479,"0.#"),1)=".",TRUE,FALSE)</formula>
    </cfRule>
  </conditionalFormatting>
  <conditionalFormatting sqref="AQ478">
    <cfRule type="expression" dxfId="2061" priority="1225">
      <formula>IF(RIGHT(TEXT(AQ478,"0.#"),1)=".",FALSE,TRUE)</formula>
    </cfRule>
    <cfRule type="expression" dxfId="2060" priority="1226">
      <formula>IF(RIGHT(TEXT(AQ478,"0.#"),1)=".",TRUE,FALSE)</formula>
    </cfRule>
  </conditionalFormatting>
  <conditionalFormatting sqref="AQ479">
    <cfRule type="expression" dxfId="2059" priority="1229">
      <formula>IF(RIGHT(TEXT(AQ479,"0.#"),1)=".",FALSE,TRUE)</formula>
    </cfRule>
    <cfRule type="expression" dxfId="2058" priority="1230">
      <formula>IF(RIGHT(TEXT(AQ479,"0.#"),1)=".",TRUE,FALSE)</formula>
    </cfRule>
  </conditionalFormatting>
  <conditionalFormatting sqref="AQ480">
    <cfRule type="expression" dxfId="2057" priority="1227">
      <formula>IF(RIGHT(TEXT(AQ480,"0.#"),1)=".",FALSE,TRUE)</formula>
    </cfRule>
    <cfRule type="expression" dxfId="2056" priority="1228">
      <formula>IF(RIGHT(TEXT(AQ480,"0.#"),1)=".",TRUE,FALSE)</formula>
    </cfRule>
  </conditionalFormatting>
  <conditionalFormatting sqref="AM47">
    <cfRule type="expression" dxfId="2055" priority="1519">
      <formula>IF(RIGHT(TEXT(AM47,"0.#"),1)=".",FALSE,TRUE)</formula>
    </cfRule>
    <cfRule type="expression" dxfId="2054" priority="1520">
      <formula>IF(RIGHT(TEXT(AM47,"0.#"),1)=".",TRUE,FALSE)</formula>
    </cfRule>
  </conditionalFormatting>
  <conditionalFormatting sqref="AI46">
    <cfRule type="expression" dxfId="2053" priority="1523">
      <formula>IF(RIGHT(TEXT(AI46,"0.#"),1)=".",FALSE,TRUE)</formula>
    </cfRule>
    <cfRule type="expression" dxfId="2052" priority="1524">
      <formula>IF(RIGHT(TEXT(AI46,"0.#"),1)=".",TRUE,FALSE)</formula>
    </cfRule>
  </conditionalFormatting>
  <conditionalFormatting sqref="AM46">
    <cfRule type="expression" dxfId="2051" priority="1521">
      <formula>IF(RIGHT(TEXT(AM46,"0.#"),1)=".",FALSE,TRUE)</formula>
    </cfRule>
    <cfRule type="expression" dxfId="2050" priority="1522">
      <formula>IF(RIGHT(TEXT(AM46,"0.#"),1)=".",TRUE,FALSE)</formula>
    </cfRule>
  </conditionalFormatting>
  <conditionalFormatting sqref="AU46:AU48">
    <cfRule type="expression" dxfId="2049" priority="1513">
      <formula>IF(RIGHT(TEXT(AU46,"0.#"),1)=".",FALSE,TRUE)</formula>
    </cfRule>
    <cfRule type="expression" dxfId="2048" priority="1514">
      <formula>IF(RIGHT(TEXT(AU46,"0.#"),1)=".",TRUE,FALSE)</formula>
    </cfRule>
  </conditionalFormatting>
  <conditionalFormatting sqref="AM48">
    <cfRule type="expression" dxfId="2047" priority="1517">
      <formula>IF(RIGHT(TEXT(AM48,"0.#"),1)=".",FALSE,TRUE)</formula>
    </cfRule>
    <cfRule type="expression" dxfId="2046" priority="1518">
      <formula>IF(RIGHT(TEXT(AM48,"0.#"),1)=".",TRUE,FALSE)</formula>
    </cfRule>
  </conditionalFormatting>
  <conditionalFormatting sqref="AQ46:AQ48">
    <cfRule type="expression" dxfId="2045" priority="1515">
      <formula>IF(RIGHT(TEXT(AQ46,"0.#"),1)=".",FALSE,TRUE)</formula>
    </cfRule>
    <cfRule type="expression" dxfId="2044" priority="1516">
      <formula>IF(RIGHT(TEXT(AQ46,"0.#"),1)=".",TRUE,FALSE)</formula>
    </cfRule>
  </conditionalFormatting>
  <conditionalFormatting sqref="AE146:AE147 AI146:AI147 AM146:AM147 AQ146:AQ147 AU146:AU147">
    <cfRule type="expression" dxfId="2043" priority="1507">
      <formula>IF(RIGHT(TEXT(AE146,"0.#"),1)=".",FALSE,TRUE)</formula>
    </cfRule>
    <cfRule type="expression" dxfId="2042" priority="1508">
      <formula>IF(RIGHT(TEXT(AE146,"0.#"),1)=".",TRUE,FALSE)</formula>
    </cfRule>
  </conditionalFormatting>
  <conditionalFormatting sqref="AE138:AE139 AI138:AI139 AM138:AM139 AQ138:AQ139 AU138:AU139">
    <cfRule type="expression" dxfId="2041" priority="1511">
      <formula>IF(RIGHT(TEXT(AE138,"0.#"),1)=".",FALSE,TRUE)</formula>
    </cfRule>
    <cfRule type="expression" dxfId="2040" priority="1512">
      <formula>IF(RIGHT(TEXT(AE138,"0.#"),1)=".",TRUE,FALSE)</formula>
    </cfRule>
  </conditionalFormatting>
  <conditionalFormatting sqref="AE142:AE143 AI142:AI143 AM142:AM143 AQ142:AQ143 AU142:AU143">
    <cfRule type="expression" dxfId="2039" priority="1509">
      <formula>IF(RIGHT(TEXT(AE142,"0.#"),1)=".",FALSE,TRUE)</formula>
    </cfRule>
    <cfRule type="expression" dxfId="2038" priority="1510">
      <formula>IF(RIGHT(TEXT(AE142,"0.#"),1)=".",TRUE,FALSE)</formula>
    </cfRule>
  </conditionalFormatting>
  <conditionalFormatting sqref="AE198:AE199 AI198:AI199 AM198:AM199 AQ198:AQ199 AU198:AU199">
    <cfRule type="expression" dxfId="2037" priority="1501">
      <formula>IF(RIGHT(TEXT(AE198,"0.#"),1)=".",FALSE,TRUE)</formula>
    </cfRule>
    <cfRule type="expression" dxfId="2036" priority="1502">
      <formula>IF(RIGHT(TEXT(AE198,"0.#"),1)=".",TRUE,FALSE)</formula>
    </cfRule>
  </conditionalFormatting>
  <conditionalFormatting sqref="AE150:AE151 AI150:AI151 AM150:AM151 AQ150:AQ151 AU150:AU151">
    <cfRule type="expression" dxfId="2035" priority="1505">
      <formula>IF(RIGHT(TEXT(AE150,"0.#"),1)=".",FALSE,TRUE)</formula>
    </cfRule>
    <cfRule type="expression" dxfId="2034" priority="1506">
      <formula>IF(RIGHT(TEXT(AE150,"0.#"),1)=".",TRUE,FALSE)</formula>
    </cfRule>
  </conditionalFormatting>
  <conditionalFormatting sqref="AE194:AE195 AI194:AI195 AM194:AM195 AQ194:AQ195 AU194:AU195">
    <cfRule type="expression" dxfId="2033" priority="1503">
      <formula>IF(RIGHT(TEXT(AE194,"0.#"),1)=".",FALSE,TRUE)</formula>
    </cfRule>
    <cfRule type="expression" dxfId="2032" priority="1504">
      <formula>IF(RIGHT(TEXT(AE194,"0.#"),1)=".",TRUE,FALSE)</formula>
    </cfRule>
  </conditionalFormatting>
  <conditionalFormatting sqref="AE210:AE211 AI210:AI211 AM210:AM211 AQ210:AQ211 AU210:AU211">
    <cfRule type="expression" dxfId="2031" priority="1495">
      <formula>IF(RIGHT(TEXT(AE210,"0.#"),1)=".",FALSE,TRUE)</formula>
    </cfRule>
    <cfRule type="expression" dxfId="2030" priority="1496">
      <formula>IF(RIGHT(TEXT(AE210,"0.#"),1)=".",TRUE,FALSE)</formula>
    </cfRule>
  </conditionalFormatting>
  <conditionalFormatting sqref="AE202:AE203 AI202:AI203 AM202:AM203 AQ202:AQ203 AU202:AU203">
    <cfRule type="expression" dxfId="2029" priority="1499">
      <formula>IF(RIGHT(TEXT(AE202,"0.#"),1)=".",FALSE,TRUE)</formula>
    </cfRule>
    <cfRule type="expression" dxfId="2028" priority="1500">
      <formula>IF(RIGHT(TEXT(AE202,"0.#"),1)=".",TRUE,FALSE)</formula>
    </cfRule>
  </conditionalFormatting>
  <conditionalFormatting sqref="AE206:AE207 AI206:AI207 AM206:AM207 AQ206:AQ207 AU206:AU207">
    <cfRule type="expression" dxfId="2027" priority="1497">
      <formula>IF(RIGHT(TEXT(AE206,"0.#"),1)=".",FALSE,TRUE)</formula>
    </cfRule>
    <cfRule type="expression" dxfId="2026" priority="1498">
      <formula>IF(RIGHT(TEXT(AE206,"0.#"),1)=".",TRUE,FALSE)</formula>
    </cfRule>
  </conditionalFormatting>
  <conditionalFormatting sqref="AE262:AE263 AI262:AI263 AM262:AM263 AQ262:AQ263 AU262:AU263">
    <cfRule type="expression" dxfId="2025" priority="1489">
      <formula>IF(RIGHT(TEXT(AE262,"0.#"),1)=".",FALSE,TRUE)</formula>
    </cfRule>
    <cfRule type="expression" dxfId="2024" priority="1490">
      <formula>IF(RIGHT(TEXT(AE262,"0.#"),1)=".",TRUE,FALSE)</formula>
    </cfRule>
  </conditionalFormatting>
  <conditionalFormatting sqref="AE254:AE255 AI254:AI255 AM254:AM255 AQ254:AQ255 AU254:AU255">
    <cfRule type="expression" dxfId="2023" priority="1493">
      <formula>IF(RIGHT(TEXT(AE254,"0.#"),1)=".",FALSE,TRUE)</formula>
    </cfRule>
    <cfRule type="expression" dxfId="2022" priority="1494">
      <formula>IF(RIGHT(TEXT(AE254,"0.#"),1)=".",TRUE,FALSE)</formula>
    </cfRule>
  </conditionalFormatting>
  <conditionalFormatting sqref="AE258:AE259 AI258:AI259 AM258:AM259 AQ258:AQ259 AU258:AU259">
    <cfRule type="expression" dxfId="2021" priority="1491">
      <formula>IF(RIGHT(TEXT(AE258,"0.#"),1)=".",FALSE,TRUE)</formula>
    </cfRule>
    <cfRule type="expression" dxfId="2020" priority="1492">
      <formula>IF(RIGHT(TEXT(AE258,"0.#"),1)=".",TRUE,FALSE)</formula>
    </cfRule>
  </conditionalFormatting>
  <conditionalFormatting sqref="AE314:AE315 AI314:AI315 AM314:AM315 AQ314:AQ315 AU314:AU315">
    <cfRule type="expression" dxfId="2019" priority="1483">
      <formula>IF(RIGHT(TEXT(AE314,"0.#"),1)=".",FALSE,TRUE)</formula>
    </cfRule>
    <cfRule type="expression" dxfId="2018" priority="1484">
      <formula>IF(RIGHT(TEXT(AE314,"0.#"),1)=".",TRUE,FALSE)</formula>
    </cfRule>
  </conditionalFormatting>
  <conditionalFormatting sqref="AE266:AE267 AI266:AI267 AM266:AM267 AQ266:AQ267 AU266:AU267">
    <cfRule type="expression" dxfId="2017" priority="1487">
      <formula>IF(RIGHT(TEXT(AE266,"0.#"),1)=".",FALSE,TRUE)</formula>
    </cfRule>
    <cfRule type="expression" dxfId="2016" priority="1488">
      <formula>IF(RIGHT(TEXT(AE266,"0.#"),1)=".",TRUE,FALSE)</formula>
    </cfRule>
  </conditionalFormatting>
  <conditionalFormatting sqref="AE270:AE271 AI270:AI271 AM270:AM271 AQ270:AQ271 AU270:AU271">
    <cfRule type="expression" dxfId="2015" priority="1485">
      <formula>IF(RIGHT(TEXT(AE270,"0.#"),1)=".",FALSE,TRUE)</formula>
    </cfRule>
    <cfRule type="expression" dxfId="2014" priority="1486">
      <formula>IF(RIGHT(TEXT(AE270,"0.#"),1)=".",TRUE,FALSE)</formula>
    </cfRule>
  </conditionalFormatting>
  <conditionalFormatting sqref="AE326:AE327 AI326:AI327 AM326:AM327 AQ326:AQ327 AU326:AU327">
    <cfRule type="expression" dxfId="2013" priority="1477">
      <formula>IF(RIGHT(TEXT(AE326,"0.#"),1)=".",FALSE,TRUE)</formula>
    </cfRule>
    <cfRule type="expression" dxfId="2012" priority="1478">
      <formula>IF(RIGHT(TEXT(AE326,"0.#"),1)=".",TRUE,FALSE)</formula>
    </cfRule>
  </conditionalFormatting>
  <conditionalFormatting sqref="AE318:AE319 AI318:AI319 AM318:AM319 AQ318:AQ319 AU318:AU319">
    <cfRule type="expression" dxfId="2011" priority="1481">
      <formula>IF(RIGHT(TEXT(AE318,"0.#"),1)=".",FALSE,TRUE)</formula>
    </cfRule>
    <cfRule type="expression" dxfId="2010" priority="1482">
      <formula>IF(RIGHT(TEXT(AE318,"0.#"),1)=".",TRUE,FALSE)</formula>
    </cfRule>
  </conditionalFormatting>
  <conditionalFormatting sqref="AE322:AE323 AI322:AI323 AM322:AM323 AQ322:AQ323 AU322:AU323">
    <cfRule type="expression" dxfId="2009" priority="1479">
      <formula>IF(RIGHT(TEXT(AE322,"0.#"),1)=".",FALSE,TRUE)</formula>
    </cfRule>
    <cfRule type="expression" dxfId="2008" priority="1480">
      <formula>IF(RIGHT(TEXT(AE322,"0.#"),1)=".",TRUE,FALSE)</formula>
    </cfRule>
  </conditionalFormatting>
  <conditionalFormatting sqref="AE378:AE379 AI378:AI379 AM378:AM379 AQ378:AQ379 AU378:AU379">
    <cfRule type="expression" dxfId="2007" priority="1471">
      <formula>IF(RIGHT(TEXT(AE378,"0.#"),1)=".",FALSE,TRUE)</formula>
    </cfRule>
    <cfRule type="expression" dxfId="2006" priority="1472">
      <formula>IF(RIGHT(TEXT(AE378,"0.#"),1)=".",TRUE,FALSE)</formula>
    </cfRule>
  </conditionalFormatting>
  <conditionalFormatting sqref="AE330:AE331 AI330:AI331 AM330:AM331 AQ330:AQ331 AU330:AU331">
    <cfRule type="expression" dxfId="2005" priority="1475">
      <formula>IF(RIGHT(TEXT(AE330,"0.#"),1)=".",FALSE,TRUE)</formula>
    </cfRule>
    <cfRule type="expression" dxfId="2004" priority="1476">
      <formula>IF(RIGHT(TEXT(AE330,"0.#"),1)=".",TRUE,FALSE)</formula>
    </cfRule>
  </conditionalFormatting>
  <conditionalFormatting sqref="AE374:AE375 AI374:AI375 AM374:AM375 AQ374:AQ375 AU374:AU375">
    <cfRule type="expression" dxfId="2003" priority="1473">
      <formula>IF(RIGHT(TEXT(AE374,"0.#"),1)=".",FALSE,TRUE)</formula>
    </cfRule>
    <cfRule type="expression" dxfId="2002" priority="1474">
      <formula>IF(RIGHT(TEXT(AE374,"0.#"),1)=".",TRUE,FALSE)</formula>
    </cfRule>
  </conditionalFormatting>
  <conditionalFormatting sqref="AE390:AE391 AI390:AI391 AM390:AM391 AQ390:AQ391 AU390:AU391">
    <cfRule type="expression" dxfId="2001" priority="1465">
      <formula>IF(RIGHT(TEXT(AE390,"0.#"),1)=".",FALSE,TRUE)</formula>
    </cfRule>
    <cfRule type="expression" dxfId="2000" priority="1466">
      <formula>IF(RIGHT(TEXT(AE390,"0.#"),1)=".",TRUE,FALSE)</formula>
    </cfRule>
  </conditionalFormatting>
  <conditionalFormatting sqref="AE382:AE383 AI382:AI383 AM382:AM383 AQ382:AQ383 AU382:AU383">
    <cfRule type="expression" dxfId="1999" priority="1469">
      <formula>IF(RIGHT(TEXT(AE382,"0.#"),1)=".",FALSE,TRUE)</formula>
    </cfRule>
    <cfRule type="expression" dxfId="1998" priority="1470">
      <formula>IF(RIGHT(TEXT(AE382,"0.#"),1)=".",TRUE,FALSE)</formula>
    </cfRule>
  </conditionalFormatting>
  <conditionalFormatting sqref="AE386:AE387 AI386:AI387 AM386:AM387 AQ386:AQ387 AU386:AU387">
    <cfRule type="expression" dxfId="1997" priority="1467">
      <formula>IF(RIGHT(TEXT(AE386,"0.#"),1)=".",FALSE,TRUE)</formula>
    </cfRule>
    <cfRule type="expression" dxfId="1996" priority="1468">
      <formula>IF(RIGHT(TEXT(AE386,"0.#"),1)=".",TRUE,FALSE)</formula>
    </cfRule>
  </conditionalFormatting>
  <conditionalFormatting sqref="AE440">
    <cfRule type="expression" dxfId="1995" priority="1459">
      <formula>IF(RIGHT(TEXT(AE440,"0.#"),1)=".",FALSE,TRUE)</formula>
    </cfRule>
    <cfRule type="expression" dxfId="1994" priority="1460">
      <formula>IF(RIGHT(TEXT(AE440,"0.#"),1)=".",TRUE,FALSE)</formula>
    </cfRule>
  </conditionalFormatting>
  <conditionalFormatting sqref="AE438">
    <cfRule type="expression" dxfId="1993" priority="1463">
      <formula>IF(RIGHT(TEXT(AE438,"0.#"),1)=".",FALSE,TRUE)</formula>
    </cfRule>
    <cfRule type="expression" dxfId="1992" priority="1464">
      <formula>IF(RIGHT(TEXT(AE438,"0.#"),1)=".",TRUE,FALSE)</formula>
    </cfRule>
  </conditionalFormatting>
  <conditionalFormatting sqref="AE439">
    <cfRule type="expression" dxfId="1991" priority="1461">
      <formula>IF(RIGHT(TEXT(AE439,"0.#"),1)=".",FALSE,TRUE)</formula>
    </cfRule>
    <cfRule type="expression" dxfId="1990" priority="1462">
      <formula>IF(RIGHT(TEXT(AE439,"0.#"),1)=".",TRUE,FALSE)</formula>
    </cfRule>
  </conditionalFormatting>
  <conditionalFormatting sqref="AM440">
    <cfRule type="expression" dxfId="1989" priority="1453">
      <formula>IF(RIGHT(TEXT(AM440,"0.#"),1)=".",FALSE,TRUE)</formula>
    </cfRule>
    <cfRule type="expression" dxfId="1988" priority="1454">
      <formula>IF(RIGHT(TEXT(AM440,"0.#"),1)=".",TRUE,FALSE)</formula>
    </cfRule>
  </conditionalFormatting>
  <conditionalFormatting sqref="AM438">
    <cfRule type="expression" dxfId="1987" priority="1457">
      <formula>IF(RIGHT(TEXT(AM438,"0.#"),1)=".",FALSE,TRUE)</formula>
    </cfRule>
    <cfRule type="expression" dxfId="1986" priority="1458">
      <formula>IF(RIGHT(TEXT(AM438,"0.#"),1)=".",TRUE,FALSE)</formula>
    </cfRule>
  </conditionalFormatting>
  <conditionalFormatting sqref="AM439">
    <cfRule type="expression" dxfId="1985" priority="1455">
      <formula>IF(RIGHT(TEXT(AM439,"0.#"),1)=".",FALSE,TRUE)</formula>
    </cfRule>
    <cfRule type="expression" dxfId="1984" priority="1456">
      <formula>IF(RIGHT(TEXT(AM439,"0.#"),1)=".",TRUE,FALSE)</formula>
    </cfRule>
  </conditionalFormatting>
  <conditionalFormatting sqref="AU440">
    <cfRule type="expression" dxfId="1983" priority="1447">
      <formula>IF(RIGHT(TEXT(AU440,"0.#"),1)=".",FALSE,TRUE)</formula>
    </cfRule>
    <cfRule type="expression" dxfId="1982" priority="1448">
      <formula>IF(RIGHT(TEXT(AU440,"0.#"),1)=".",TRUE,FALSE)</formula>
    </cfRule>
  </conditionalFormatting>
  <conditionalFormatting sqref="AU438">
    <cfRule type="expression" dxfId="1981" priority="1451">
      <formula>IF(RIGHT(TEXT(AU438,"0.#"),1)=".",FALSE,TRUE)</formula>
    </cfRule>
    <cfRule type="expression" dxfId="1980" priority="1452">
      <formula>IF(RIGHT(TEXT(AU438,"0.#"),1)=".",TRUE,FALSE)</formula>
    </cfRule>
  </conditionalFormatting>
  <conditionalFormatting sqref="AU439">
    <cfRule type="expression" dxfId="1979" priority="1449">
      <formula>IF(RIGHT(TEXT(AU439,"0.#"),1)=".",FALSE,TRUE)</formula>
    </cfRule>
    <cfRule type="expression" dxfId="1978" priority="1450">
      <formula>IF(RIGHT(TEXT(AU439,"0.#"),1)=".",TRUE,FALSE)</formula>
    </cfRule>
  </conditionalFormatting>
  <conditionalFormatting sqref="AI440">
    <cfRule type="expression" dxfId="1977" priority="1441">
      <formula>IF(RIGHT(TEXT(AI440,"0.#"),1)=".",FALSE,TRUE)</formula>
    </cfRule>
    <cfRule type="expression" dxfId="1976" priority="1442">
      <formula>IF(RIGHT(TEXT(AI440,"0.#"),1)=".",TRUE,FALSE)</formula>
    </cfRule>
  </conditionalFormatting>
  <conditionalFormatting sqref="AI438">
    <cfRule type="expression" dxfId="1975" priority="1445">
      <formula>IF(RIGHT(TEXT(AI438,"0.#"),1)=".",FALSE,TRUE)</formula>
    </cfRule>
    <cfRule type="expression" dxfId="1974" priority="1446">
      <formula>IF(RIGHT(TEXT(AI438,"0.#"),1)=".",TRUE,FALSE)</formula>
    </cfRule>
  </conditionalFormatting>
  <conditionalFormatting sqref="AI439">
    <cfRule type="expression" dxfId="1973" priority="1443">
      <formula>IF(RIGHT(TEXT(AI439,"0.#"),1)=".",FALSE,TRUE)</formula>
    </cfRule>
    <cfRule type="expression" dxfId="1972" priority="1444">
      <formula>IF(RIGHT(TEXT(AI439,"0.#"),1)=".",TRUE,FALSE)</formula>
    </cfRule>
  </conditionalFormatting>
  <conditionalFormatting sqref="AQ438">
    <cfRule type="expression" dxfId="1971" priority="1435">
      <formula>IF(RIGHT(TEXT(AQ438,"0.#"),1)=".",FALSE,TRUE)</formula>
    </cfRule>
    <cfRule type="expression" dxfId="1970" priority="1436">
      <formula>IF(RIGHT(TEXT(AQ438,"0.#"),1)=".",TRUE,FALSE)</formula>
    </cfRule>
  </conditionalFormatting>
  <conditionalFormatting sqref="AQ439">
    <cfRule type="expression" dxfId="1969" priority="1439">
      <formula>IF(RIGHT(TEXT(AQ439,"0.#"),1)=".",FALSE,TRUE)</formula>
    </cfRule>
    <cfRule type="expression" dxfId="1968" priority="1440">
      <formula>IF(RIGHT(TEXT(AQ439,"0.#"),1)=".",TRUE,FALSE)</formula>
    </cfRule>
  </conditionalFormatting>
  <conditionalFormatting sqref="AQ440">
    <cfRule type="expression" dxfId="1967" priority="1437">
      <formula>IF(RIGHT(TEXT(AQ440,"0.#"),1)=".",FALSE,TRUE)</formula>
    </cfRule>
    <cfRule type="expression" dxfId="1966" priority="1438">
      <formula>IF(RIGHT(TEXT(AQ440,"0.#"),1)=".",TRUE,FALSE)</formula>
    </cfRule>
  </conditionalFormatting>
  <conditionalFormatting sqref="AE445">
    <cfRule type="expression" dxfId="1965" priority="1429">
      <formula>IF(RIGHT(TEXT(AE445,"0.#"),1)=".",FALSE,TRUE)</formula>
    </cfRule>
    <cfRule type="expression" dxfId="1964" priority="1430">
      <formula>IF(RIGHT(TEXT(AE445,"0.#"),1)=".",TRUE,FALSE)</formula>
    </cfRule>
  </conditionalFormatting>
  <conditionalFormatting sqref="AE443">
    <cfRule type="expression" dxfId="1963" priority="1433">
      <formula>IF(RIGHT(TEXT(AE443,"0.#"),1)=".",FALSE,TRUE)</formula>
    </cfRule>
    <cfRule type="expression" dxfId="1962" priority="1434">
      <formula>IF(RIGHT(TEXT(AE443,"0.#"),1)=".",TRUE,FALSE)</formula>
    </cfRule>
  </conditionalFormatting>
  <conditionalFormatting sqref="AE444">
    <cfRule type="expression" dxfId="1961" priority="1431">
      <formula>IF(RIGHT(TEXT(AE444,"0.#"),1)=".",FALSE,TRUE)</formula>
    </cfRule>
    <cfRule type="expression" dxfId="1960" priority="1432">
      <formula>IF(RIGHT(TEXT(AE444,"0.#"),1)=".",TRUE,FALSE)</formula>
    </cfRule>
  </conditionalFormatting>
  <conditionalFormatting sqref="AM445">
    <cfRule type="expression" dxfId="1959" priority="1423">
      <formula>IF(RIGHT(TEXT(AM445,"0.#"),1)=".",FALSE,TRUE)</formula>
    </cfRule>
    <cfRule type="expression" dxfId="1958" priority="1424">
      <formula>IF(RIGHT(TEXT(AM445,"0.#"),1)=".",TRUE,FALSE)</formula>
    </cfRule>
  </conditionalFormatting>
  <conditionalFormatting sqref="AM443">
    <cfRule type="expression" dxfId="1957" priority="1427">
      <formula>IF(RIGHT(TEXT(AM443,"0.#"),1)=".",FALSE,TRUE)</formula>
    </cfRule>
    <cfRule type="expression" dxfId="1956" priority="1428">
      <formula>IF(RIGHT(TEXT(AM443,"0.#"),1)=".",TRUE,FALSE)</formula>
    </cfRule>
  </conditionalFormatting>
  <conditionalFormatting sqref="AM444">
    <cfRule type="expression" dxfId="1955" priority="1425">
      <formula>IF(RIGHT(TEXT(AM444,"0.#"),1)=".",FALSE,TRUE)</formula>
    </cfRule>
    <cfRule type="expression" dxfId="1954" priority="1426">
      <formula>IF(RIGHT(TEXT(AM444,"0.#"),1)=".",TRUE,FALSE)</formula>
    </cfRule>
  </conditionalFormatting>
  <conditionalFormatting sqref="AU445">
    <cfRule type="expression" dxfId="1953" priority="1417">
      <formula>IF(RIGHT(TEXT(AU445,"0.#"),1)=".",FALSE,TRUE)</formula>
    </cfRule>
    <cfRule type="expression" dxfId="1952" priority="1418">
      <formula>IF(RIGHT(TEXT(AU445,"0.#"),1)=".",TRUE,FALSE)</formula>
    </cfRule>
  </conditionalFormatting>
  <conditionalFormatting sqref="AU443">
    <cfRule type="expression" dxfId="1951" priority="1421">
      <formula>IF(RIGHT(TEXT(AU443,"0.#"),1)=".",FALSE,TRUE)</formula>
    </cfRule>
    <cfRule type="expression" dxfId="1950" priority="1422">
      <formula>IF(RIGHT(TEXT(AU443,"0.#"),1)=".",TRUE,FALSE)</formula>
    </cfRule>
  </conditionalFormatting>
  <conditionalFormatting sqref="AU444">
    <cfRule type="expression" dxfId="1949" priority="1419">
      <formula>IF(RIGHT(TEXT(AU444,"0.#"),1)=".",FALSE,TRUE)</formula>
    </cfRule>
    <cfRule type="expression" dxfId="1948" priority="1420">
      <formula>IF(RIGHT(TEXT(AU444,"0.#"),1)=".",TRUE,FALSE)</formula>
    </cfRule>
  </conditionalFormatting>
  <conditionalFormatting sqref="AI445">
    <cfRule type="expression" dxfId="1947" priority="1411">
      <formula>IF(RIGHT(TEXT(AI445,"0.#"),1)=".",FALSE,TRUE)</formula>
    </cfRule>
    <cfRule type="expression" dxfId="1946" priority="1412">
      <formula>IF(RIGHT(TEXT(AI445,"0.#"),1)=".",TRUE,FALSE)</formula>
    </cfRule>
  </conditionalFormatting>
  <conditionalFormatting sqref="AI443">
    <cfRule type="expression" dxfId="1945" priority="1415">
      <formula>IF(RIGHT(TEXT(AI443,"0.#"),1)=".",FALSE,TRUE)</formula>
    </cfRule>
    <cfRule type="expression" dxfId="1944" priority="1416">
      <formula>IF(RIGHT(TEXT(AI443,"0.#"),1)=".",TRUE,FALSE)</formula>
    </cfRule>
  </conditionalFormatting>
  <conditionalFormatting sqref="AI444">
    <cfRule type="expression" dxfId="1943" priority="1413">
      <formula>IF(RIGHT(TEXT(AI444,"0.#"),1)=".",FALSE,TRUE)</formula>
    </cfRule>
    <cfRule type="expression" dxfId="1942" priority="1414">
      <formula>IF(RIGHT(TEXT(AI444,"0.#"),1)=".",TRUE,FALSE)</formula>
    </cfRule>
  </conditionalFormatting>
  <conditionalFormatting sqref="AQ443">
    <cfRule type="expression" dxfId="1941" priority="1405">
      <formula>IF(RIGHT(TEXT(AQ443,"0.#"),1)=".",FALSE,TRUE)</formula>
    </cfRule>
    <cfRule type="expression" dxfId="1940" priority="1406">
      <formula>IF(RIGHT(TEXT(AQ443,"0.#"),1)=".",TRUE,FALSE)</formula>
    </cfRule>
  </conditionalFormatting>
  <conditionalFormatting sqref="AQ444">
    <cfRule type="expression" dxfId="1939" priority="1409">
      <formula>IF(RIGHT(TEXT(AQ444,"0.#"),1)=".",FALSE,TRUE)</formula>
    </cfRule>
    <cfRule type="expression" dxfId="1938" priority="1410">
      <formula>IF(RIGHT(TEXT(AQ444,"0.#"),1)=".",TRUE,FALSE)</formula>
    </cfRule>
  </conditionalFormatting>
  <conditionalFormatting sqref="AQ445">
    <cfRule type="expression" dxfId="1937" priority="1407">
      <formula>IF(RIGHT(TEXT(AQ445,"0.#"),1)=".",FALSE,TRUE)</formula>
    </cfRule>
    <cfRule type="expression" dxfId="1936" priority="1408">
      <formula>IF(RIGHT(TEXT(AQ445,"0.#"),1)=".",TRUE,FALSE)</formula>
    </cfRule>
  </conditionalFormatting>
  <conditionalFormatting sqref="Y872:Y899">
    <cfRule type="expression" dxfId="1935" priority="1635">
      <formula>IF(RIGHT(TEXT(Y872,"0.#"),1)=".",FALSE,TRUE)</formula>
    </cfRule>
    <cfRule type="expression" dxfId="1934" priority="1636">
      <formula>IF(RIGHT(TEXT(Y872,"0.#"),1)=".",TRUE,FALSE)</formula>
    </cfRule>
  </conditionalFormatting>
  <conditionalFormatting sqref="Y870:Y871">
    <cfRule type="expression" dxfId="1933" priority="1629">
      <formula>IF(RIGHT(TEXT(Y870,"0.#"),1)=".",FALSE,TRUE)</formula>
    </cfRule>
    <cfRule type="expression" dxfId="1932" priority="1630">
      <formula>IF(RIGHT(TEXT(Y870,"0.#"),1)=".",TRUE,FALSE)</formula>
    </cfRule>
  </conditionalFormatting>
  <conditionalFormatting sqref="Y905:Y932">
    <cfRule type="expression" dxfId="1931" priority="1623">
      <formula>IF(RIGHT(TEXT(Y905,"0.#"),1)=".",FALSE,TRUE)</formula>
    </cfRule>
    <cfRule type="expression" dxfId="1930" priority="1624">
      <formula>IF(RIGHT(TEXT(Y905,"0.#"),1)=".",TRUE,FALSE)</formula>
    </cfRule>
  </conditionalFormatting>
  <conditionalFormatting sqref="Y903:Y904">
    <cfRule type="expression" dxfId="1929" priority="1617">
      <formula>IF(RIGHT(TEXT(Y903,"0.#"),1)=".",FALSE,TRUE)</formula>
    </cfRule>
    <cfRule type="expression" dxfId="1928" priority="1618">
      <formula>IF(RIGHT(TEXT(Y903,"0.#"),1)=".",TRUE,FALSE)</formula>
    </cfRule>
  </conditionalFormatting>
  <conditionalFormatting sqref="Y938:Y965">
    <cfRule type="expression" dxfId="1927" priority="1611">
      <formula>IF(RIGHT(TEXT(Y938,"0.#"),1)=".",FALSE,TRUE)</formula>
    </cfRule>
    <cfRule type="expression" dxfId="1926" priority="1612">
      <formula>IF(RIGHT(TEXT(Y938,"0.#"),1)=".",TRUE,FALSE)</formula>
    </cfRule>
  </conditionalFormatting>
  <conditionalFormatting sqref="Y936:Y937">
    <cfRule type="expression" dxfId="1925" priority="1605">
      <formula>IF(RIGHT(TEXT(Y936,"0.#"),1)=".",FALSE,TRUE)</formula>
    </cfRule>
    <cfRule type="expression" dxfId="1924" priority="1606">
      <formula>IF(RIGHT(TEXT(Y936,"0.#"),1)=".",TRUE,FALSE)</formula>
    </cfRule>
  </conditionalFormatting>
  <conditionalFormatting sqref="Y971:Y998">
    <cfRule type="expression" dxfId="1923" priority="1599">
      <formula>IF(RIGHT(TEXT(Y971,"0.#"),1)=".",FALSE,TRUE)</formula>
    </cfRule>
    <cfRule type="expression" dxfId="1922" priority="1600">
      <formula>IF(RIGHT(TEXT(Y971,"0.#"),1)=".",TRUE,FALSE)</formula>
    </cfRule>
  </conditionalFormatting>
  <conditionalFormatting sqref="Y969:Y970">
    <cfRule type="expression" dxfId="1921" priority="1593">
      <formula>IF(RIGHT(TEXT(Y969,"0.#"),1)=".",FALSE,TRUE)</formula>
    </cfRule>
    <cfRule type="expression" dxfId="1920" priority="1594">
      <formula>IF(RIGHT(TEXT(Y969,"0.#"),1)=".",TRUE,FALSE)</formula>
    </cfRule>
  </conditionalFormatting>
  <conditionalFormatting sqref="Y1004:Y1031">
    <cfRule type="expression" dxfId="1919" priority="1587">
      <formula>IF(RIGHT(TEXT(Y1004,"0.#"),1)=".",FALSE,TRUE)</formula>
    </cfRule>
    <cfRule type="expression" dxfId="1918" priority="1588">
      <formula>IF(RIGHT(TEXT(Y1004,"0.#"),1)=".",TRUE,FALSE)</formula>
    </cfRule>
  </conditionalFormatting>
  <conditionalFormatting sqref="W23">
    <cfRule type="expression" dxfId="1917" priority="1871">
      <formula>IF(RIGHT(TEXT(W23,"0.#"),1)=".",FALSE,TRUE)</formula>
    </cfRule>
    <cfRule type="expression" dxfId="1916" priority="1872">
      <formula>IF(RIGHT(TEXT(W23,"0.#"),1)=".",TRUE,FALSE)</formula>
    </cfRule>
  </conditionalFormatting>
  <conditionalFormatting sqref="W24:W27">
    <cfRule type="expression" dxfId="1915" priority="1869">
      <formula>IF(RIGHT(TEXT(W24,"0.#"),1)=".",FALSE,TRUE)</formula>
    </cfRule>
    <cfRule type="expression" dxfId="1914" priority="1870">
      <formula>IF(RIGHT(TEXT(W24,"0.#"),1)=".",TRUE,FALSE)</formula>
    </cfRule>
  </conditionalFormatting>
  <conditionalFormatting sqref="W28">
    <cfRule type="expression" dxfId="1913" priority="1861">
      <formula>IF(RIGHT(TEXT(W28,"0.#"),1)=".",FALSE,TRUE)</formula>
    </cfRule>
    <cfRule type="expression" dxfId="1912" priority="1862">
      <formula>IF(RIGHT(TEXT(W28,"0.#"),1)=".",TRUE,FALSE)</formula>
    </cfRule>
  </conditionalFormatting>
  <conditionalFormatting sqref="P23">
    <cfRule type="expression" dxfId="1911" priority="1859">
      <formula>IF(RIGHT(TEXT(P23,"0.#"),1)=".",FALSE,TRUE)</formula>
    </cfRule>
    <cfRule type="expression" dxfId="1910" priority="1860">
      <formula>IF(RIGHT(TEXT(P23,"0.#"),1)=".",TRUE,FALSE)</formula>
    </cfRule>
  </conditionalFormatting>
  <conditionalFormatting sqref="P24:P27">
    <cfRule type="expression" dxfId="1909" priority="1857">
      <formula>IF(RIGHT(TEXT(P24,"0.#"),1)=".",FALSE,TRUE)</formula>
    </cfRule>
    <cfRule type="expression" dxfId="1908" priority="1858">
      <formula>IF(RIGHT(TEXT(P24,"0.#"),1)=".",TRUE,FALSE)</formula>
    </cfRule>
  </conditionalFormatting>
  <conditionalFormatting sqref="P28">
    <cfRule type="expression" dxfId="1907" priority="1855">
      <formula>IF(RIGHT(TEXT(P28,"0.#"),1)=".",FALSE,TRUE)</formula>
    </cfRule>
    <cfRule type="expression" dxfId="1906" priority="1856">
      <formula>IF(RIGHT(TEXT(P28,"0.#"),1)=".",TRUE,FALSE)</formula>
    </cfRule>
  </conditionalFormatting>
  <conditionalFormatting sqref="AQ114">
    <cfRule type="expression" dxfId="1905" priority="1839">
      <formula>IF(RIGHT(TEXT(AQ114,"0.#"),1)=".",FALSE,TRUE)</formula>
    </cfRule>
    <cfRule type="expression" dxfId="1904" priority="1840">
      <formula>IF(RIGHT(TEXT(AQ114,"0.#"),1)=".",TRUE,FALSE)</formula>
    </cfRule>
  </conditionalFormatting>
  <conditionalFormatting sqref="AQ104">
    <cfRule type="expression" dxfId="1903" priority="1853">
      <formula>IF(RIGHT(TEXT(AQ104,"0.#"),1)=".",FALSE,TRUE)</formula>
    </cfRule>
    <cfRule type="expression" dxfId="1902" priority="1854">
      <formula>IF(RIGHT(TEXT(AQ104,"0.#"),1)=".",TRUE,FALSE)</formula>
    </cfRule>
  </conditionalFormatting>
  <conditionalFormatting sqref="AQ105">
    <cfRule type="expression" dxfId="1901" priority="1851">
      <formula>IF(RIGHT(TEXT(AQ105,"0.#"),1)=".",FALSE,TRUE)</formula>
    </cfRule>
    <cfRule type="expression" dxfId="1900" priority="1852">
      <formula>IF(RIGHT(TEXT(AQ105,"0.#"),1)=".",TRUE,FALSE)</formula>
    </cfRule>
  </conditionalFormatting>
  <conditionalFormatting sqref="AQ107">
    <cfRule type="expression" dxfId="1899" priority="1849">
      <formula>IF(RIGHT(TEXT(AQ107,"0.#"),1)=".",FALSE,TRUE)</formula>
    </cfRule>
    <cfRule type="expression" dxfId="1898" priority="1850">
      <formula>IF(RIGHT(TEXT(AQ107,"0.#"),1)=".",TRUE,FALSE)</formula>
    </cfRule>
  </conditionalFormatting>
  <conditionalFormatting sqref="AQ108">
    <cfRule type="expression" dxfId="1897" priority="1847">
      <formula>IF(RIGHT(TEXT(AQ108,"0.#"),1)=".",FALSE,TRUE)</formula>
    </cfRule>
    <cfRule type="expression" dxfId="1896" priority="1848">
      <formula>IF(RIGHT(TEXT(AQ108,"0.#"),1)=".",TRUE,FALSE)</formula>
    </cfRule>
  </conditionalFormatting>
  <conditionalFormatting sqref="AQ110">
    <cfRule type="expression" dxfId="1895" priority="1845">
      <formula>IF(RIGHT(TEXT(AQ110,"0.#"),1)=".",FALSE,TRUE)</formula>
    </cfRule>
    <cfRule type="expression" dxfId="1894" priority="1846">
      <formula>IF(RIGHT(TEXT(AQ110,"0.#"),1)=".",TRUE,FALSE)</formula>
    </cfRule>
  </conditionalFormatting>
  <conditionalFormatting sqref="AQ111">
    <cfRule type="expression" dxfId="1893" priority="1843">
      <formula>IF(RIGHT(TEXT(AQ111,"0.#"),1)=".",FALSE,TRUE)</formula>
    </cfRule>
    <cfRule type="expression" dxfId="1892" priority="1844">
      <formula>IF(RIGHT(TEXT(AQ111,"0.#"),1)=".",TRUE,FALSE)</formula>
    </cfRule>
  </conditionalFormatting>
  <conditionalFormatting sqref="AQ113">
    <cfRule type="expression" dxfId="1891" priority="1841">
      <formula>IF(RIGHT(TEXT(AQ113,"0.#"),1)=".",FALSE,TRUE)</formula>
    </cfRule>
    <cfRule type="expression" dxfId="1890" priority="1842">
      <formula>IF(RIGHT(TEXT(AQ113,"0.#"),1)=".",TRUE,FALSE)</formula>
    </cfRule>
  </conditionalFormatting>
  <conditionalFormatting sqref="AE67:AE72 AI67:AI72 AM67:AM72 AQ67:AQ72 AU67:AU72">
    <cfRule type="expression" dxfId="1889" priority="1771">
      <formula>IF(RIGHT(TEXT(AE67,"0.#"),1)=".",FALSE,TRUE)</formula>
    </cfRule>
    <cfRule type="expression" dxfId="1888" priority="1772">
      <formula>IF(RIGHT(TEXT(AE67,"0.#"),1)=".",TRUE,FALSE)</formula>
    </cfRule>
  </conditionalFormatting>
  <conditionalFormatting sqref="AU656">
    <cfRule type="expression" dxfId="1887" priority="247">
      <formula>IF(RIGHT(TEXT(AU656,"0.#"),1)=".",FALSE,TRUE)</formula>
    </cfRule>
    <cfRule type="expression" dxfId="1886" priority="248">
      <formula>IF(RIGHT(TEXT(AU656,"0.#"),1)=".",TRUE,FALSE)</formula>
    </cfRule>
  </conditionalFormatting>
  <conditionalFormatting sqref="AI654">
    <cfRule type="expression" dxfId="1885" priority="245">
      <formula>IF(RIGHT(TEXT(AI654,"0.#"),1)=".",FALSE,TRUE)</formula>
    </cfRule>
    <cfRule type="expression" dxfId="1884" priority="246">
      <formula>IF(RIGHT(TEXT(AI654,"0.#"),1)=".",TRUE,FALSE)</formula>
    </cfRule>
  </conditionalFormatting>
  <conditionalFormatting sqref="AI655">
    <cfRule type="expression" dxfId="1883" priority="243">
      <formula>IF(RIGHT(TEXT(AI655,"0.#"),1)=".",FALSE,TRUE)</formula>
    </cfRule>
    <cfRule type="expression" dxfId="1882" priority="244">
      <formula>IF(RIGHT(TEXT(AI655,"0.#"),1)=".",TRUE,FALSE)</formula>
    </cfRule>
  </conditionalFormatting>
  <conditionalFormatting sqref="AI656">
    <cfRule type="expression" dxfId="1881" priority="241">
      <formula>IF(RIGHT(TEXT(AI656,"0.#"),1)=".",FALSE,TRUE)</formula>
    </cfRule>
    <cfRule type="expression" dxfId="1880" priority="242">
      <formula>IF(RIGHT(TEXT(AI656,"0.#"),1)=".",TRUE,FALSE)</formula>
    </cfRule>
  </conditionalFormatting>
  <conditionalFormatting sqref="AQ655">
    <cfRule type="expression" dxfId="1879" priority="239">
      <formula>IF(RIGHT(TEXT(AQ655,"0.#"),1)=".",FALSE,TRUE)</formula>
    </cfRule>
    <cfRule type="expression" dxfId="1878" priority="240">
      <formula>IF(RIGHT(TEXT(AQ655,"0.#"),1)=".",TRUE,FALSE)</formula>
    </cfRule>
  </conditionalFormatting>
  <conditionalFormatting sqref="AI696">
    <cfRule type="expression" dxfId="1877" priority="31">
      <formula>IF(RIGHT(TEXT(AI696,"0.#"),1)=".",FALSE,TRUE)</formula>
    </cfRule>
    <cfRule type="expression" dxfId="1876" priority="32">
      <formula>IF(RIGHT(TEXT(AI696,"0.#"),1)=".",TRUE,FALSE)</formula>
    </cfRule>
  </conditionalFormatting>
  <conditionalFormatting sqref="AQ694">
    <cfRule type="expression" dxfId="1875" priority="25">
      <formula>IF(RIGHT(TEXT(AQ694,"0.#"),1)=".",FALSE,TRUE)</formula>
    </cfRule>
    <cfRule type="expression" dxfId="1874" priority="26">
      <formula>IF(RIGHT(TEXT(AQ694,"0.#"),1)=".",TRUE,FALSE)</formula>
    </cfRule>
  </conditionalFormatting>
  <conditionalFormatting sqref="AL872:AO899">
    <cfRule type="expression" dxfId="1873" priority="1637">
      <formula>IF(AND(AL872&gt;=0, RIGHT(TEXT(AL872,"0.#"),1)&lt;&gt;"."),TRUE,FALSE)</formula>
    </cfRule>
    <cfRule type="expression" dxfId="1872" priority="1638">
      <formula>IF(AND(AL872&gt;=0, RIGHT(TEXT(AL872,"0.#"),1)="."),TRUE,FALSE)</formula>
    </cfRule>
    <cfRule type="expression" dxfId="1871" priority="1639">
      <formula>IF(AND(AL872&lt;0, RIGHT(TEXT(AL872,"0.#"),1)&lt;&gt;"."),TRUE,FALSE)</formula>
    </cfRule>
    <cfRule type="expression" dxfId="1870" priority="1640">
      <formula>IF(AND(AL872&lt;0, RIGHT(TEXT(AL872,"0.#"),1)="."),TRUE,FALSE)</formula>
    </cfRule>
  </conditionalFormatting>
  <conditionalFormatting sqref="AL870:AO871">
    <cfRule type="expression" dxfId="1869" priority="1631">
      <formula>IF(AND(AL870&gt;=0, RIGHT(TEXT(AL870,"0.#"),1)&lt;&gt;"."),TRUE,FALSE)</formula>
    </cfRule>
    <cfRule type="expression" dxfId="1868" priority="1632">
      <formula>IF(AND(AL870&gt;=0, RIGHT(TEXT(AL870,"0.#"),1)="."),TRUE,FALSE)</formula>
    </cfRule>
    <cfRule type="expression" dxfId="1867" priority="1633">
      <formula>IF(AND(AL870&lt;0, RIGHT(TEXT(AL870,"0.#"),1)&lt;&gt;"."),TRUE,FALSE)</formula>
    </cfRule>
    <cfRule type="expression" dxfId="1866" priority="1634">
      <formula>IF(AND(AL870&lt;0, RIGHT(TEXT(AL870,"0.#"),1)="."),TRUE,FALSE)</formula>
    </cfRule>
  </conditionalFormatting>
  <conditionalFormatting sqref="AL905:AO932">
    <cfRule type="expression" dxfId="1865" priority="1625">
      <formula>IF(AND(AL905&gt;=0, RIGHT(TEXT(AL905,"0.#"),1)&lt;&gt;"."),TRUE,FALSE)</formula>
    </cfRule>
    <cfRule type="expression" dxfId="1864" priority="1626">
      <formula>IF(AND(AL905&gt;=0, RIGHT(TEXT(AL905,"0.#"),1)="."),TRUE,FALSE)</formula>
    </cfRule>
    <cfRule type="expression" dxfId="1863" priority="1627">
      <formula>IF(AND(AL905&lt;0, RIGHT(TEXT(AL905,"0.#"),1)&lt;&gt;"."),TRUE,FALSE)</formula>
    </cfRule>
    <cfRule type="expression" dxfId="1862" priority="1628">
      <formula>IF(AND(AL905&lt;0, RIGHT(TEXT(AL905,"0.#"),1)="."),TRUE,FALSE)</formula>
    </cfRule>
  </conditionalFormatting>
  <conditionalFormatting sqref="AL903:AO904">
    <cfRule type="expression" dxfId="1861" priority="1619">
      <formula>IF(AND(AL903&gt;=0, RIGHT(TEXT(AL903,"0.#"),1)&lt;&gt;"."),TRUE,FALSE)</formula>
    </cfRule>
    <cfRule type="expression" dxfId="1860" priority="1620">
      <formula>IF(AND(AL903&gt;=0, RIGHT(TEXT(AL903,"0.#"),1)="."),TRUE,FALSE)</formula>
    </cfRule>
    <cfRule type="expression" dxfId="1859" priority="1621">
      <formula>IF(AND(AL903&lt;0, RIGHT(TEXT(AL903,"0.#"),1)&lt;&gt;"."),TRUE,FALSE)</formula>
    </cfRule>
    <cfRule type="expression" dxfId="1858" priority="1622">
      <formula>IF(AND(AL903&lt;0, RIGHT(TEXT(AL903,"0.#"),1)="."),TRUE,FALSE)</formula>
    </cfRule>
  </conditionalFormatting>
  <conditionalFormatting sqref="AL938:AO965">
    <cfRule type="expression" dxfId="1857" priority="1613">
      <formula>IF(AND(AL938&gt;=0, RIGHT(TEXT(AL938,"0.#"),1)&lt;&gt;"."),TRUE,FALSE)</formula>
    </cfRule>
    <cfRule type="expression" dxfId="1856" priority="1614">
      <formula>IF(AND(AL938&gt;=0, RIGHT(TEXT(AL938,"0.#"),1)="."),TRUE,FALSE)</formula>
    </cfRule>
    <cfRule type="expression" dxfId="1855" priority="1615">
      <formula>IF(AND(AL938&lt;0, RIGHT(TEXT(AL938,"0.#"),1)&lt;&gt;"."),TRUE,FALSE)</formula>
    </cfRule>
    <cfRule type="expression" dxfId="1854" priority="1616">
      <formula>IF(AND(AL938&lt;0, RIGHT(TEXT(AL938,"0.#"),1)="."),TRUE,FALSE)</formula>
    </cfRule>
  </conditionalFormatting>
  <conditionalFormatting sqref="AL936:AO937">
    <cfRule type="expression" dxfId="1853" priority="1607">
      <formula>IF(AND(AL936&gt;=0, RIGHT(TEXT(AL936,"0.#"),1)&lt;&gt;"."),TRUE,FALSE)</formula>
    </cfRule>
    <cfRule type="expression" dxfId="1852" priority="1608">
      <formula>IF(AND(AL936&gt;=0, RIGHT(TEXT(AL936,"0.#"),1)="."),TRUE,FALSE)</formula>
    </cfRule>
    <cfRule type="expression" dxfId="1851" priority="1609">
      <formula>IF(AND(AL936&lt;0, RIGHT(TEXT(AL936,"0.#"),1)&lt;&gt;"."),TRUE,FALSE)</formula>
    </cfRule>
    <cfRule type="expression" dxfId="1850" priority="1610">
      <formula>IF(AND(AL936&lt;0, RIGHT(TEXT(AL936,"0.#"),1)="."),TRUE,FALSE)</formula>
    </cfRule>
  </conditionalFormatting>
  <conditionalFormatting sqref="AL971:AO998">
    <cfRule type="expression" dxfId="1849" priority="1601">
      <formula>IF(AND(AL971&gt;=0, RIGHT(TEXT(AL971,"0.#"),1)&lt;&gt;"."),TRUE,FALSE)</formula>
    </cfRule>
    <cfRule type="expression" dxfId="1848" priority="1602">
      <formula>IF(AND(AL971&gt;=0, RIGHT(TEXT(AL971,"0.#"),1)="."),TRUE,FALSE)</formula>
    </cfRule>
    <cfRule type="expression" dxfId="1847" priority="1603">
      <formula>IF(AND(AL971&lt;0, RIGHT(TEXT(AL971,"0.#"),1)&lt;&gt;"."),TRUE,FALSE)</formula>
    </cfRule>
    <cfRule type="expression" dxfId="1846" priority="1604">
      <formula>IF(AND(AL971&lt;0, RIGHT(TEXT(AL971,"0.#"),1)="."),TRUE,FALSE)</formula>
    </cfRule>
  </conditionalFormatting>
  <conditionalFormatting sqref="AL969:AO970">
    <cfRule type="expression" dxfId="1845" priority="1595">
      <formula>IF(AND(AL969&gt;=0, RIGHT(TEXT(AL969,"0.#"),1)&lt;&gt;"."),TRUE,FALSE)</formula>
    </cfRule>
    <cfRule type="expression" dxfId="1844" priority="1596">
      <formula>IF(AND(AL969&gt;=0, RIGHT(TEXT(AL969,"0.#"),1)="."),TRUE,FALSE)</formula>
    </cfRule>
    <cfRule type="expression" dxfId="1843" priority="1597">
      <formula>IF(AND(AL969&lt;0, RIGHT(TEXT(AL969,"0.#"),1)&lt;&gt;"."),TRUE,FALSE)</formula>
    </cfRule>
    <cfRule type="expression" dxfId="1842" priority="1598">
      <formula>IF(AND(AL969&lt;0, RIGHT(TEXT(AL969,"0.#"),1)="."),TRUE,FALSE)</formula>
    </cfRule>
  </conditionalFormatting>
  <conditionalFormatting sqref="AL1004:AO1031">
    <cfRule type="expression" dxfId="1841" priority="1589">
      <formula>IF(AND(AL1004&gt;=0, RIGHT(TEXT(AL1004,"0.#"),1)&lt;&gt;"."),TRUE,FALSE)</formula>
    </cfRule>
    <cfRule type="expression" dxfId="1840" priority="1590">
      <formula>IF(AND(AL1004&gt;=0, RIGHT(TEXT(AL1004,"0.#"),1)="."),TRUE,FALSE)</formula>
    </cfRule>
    <cfRule type="expression" dxfId="1839" priority="1591">
      <formula>IF(AND(AL1004&lt;0, RIGHT(TEXT(AL1004,"0.#"),1)&lt;&gt;"."),TRUE,FALSE)</formula>
    </cfRule>
    <cfRule type="expression" dxfId="1838" priority="1592">
      <formula>IF(AND(AL1004&lt;0, RIGHT(TEXT(AL1004,"0.#"),1)="."),TRUE,FALSE)</formula>
    </cfRule>
  </conditionalFormatting>
  <conditionalFormatting sqref="AL1002:AO1003">
    <cfRule type="expression" dxfId="1837" priority="1583">
      <formula>IF(AND(AL1002&gt;=0, RIGHT(TEXT(AL1002,"0.#"),1)&lt;&gt;"."),TRUE,FALSE)</formula>
    </cfRule>
    <cfRule type="expression" dxfId="1836" priority="1584">
      <formula>IF(AND(AL1002&gt;=0, RIGHT(TEXT(AL1002,"0.#"),1)="."),TRUE,FALSE)</formula>
    </cfRule>
    <cfRule type="expression" dxfId="1835" priority="1585">
      <formula>IF(AND(AL1002&lt;0, RIGHT(TEXT(AL1002,"0.#"),1)&lt;&gt;"."),TRUE,FALSE)</formula>
    </cfRule>
    <cfRule type="expression" dxfId="1834" priority="1586">
      <formula>IF(AND(AL1002&lt;0, RIGHT(TEXT(AL1002,"0.#"),1)="."),TRUE,FALSE)</formula>
    </cfRule>
  </conditionalFormatting>
  <conditionalFormatting sqref="Y1002:Y1003">
    <cfRule type="expression" dxfId="1833" priority="1581">
      <formula>IF(RIGHT(TEXT(Y1002,"0.#"),1)=".",FALSE,TRUE)</formula>
    </cfRule>
    <cfRule type="expression" dxfId="1832" priority="1582">
      <formula>IF(RIGHT(TEXT(Y1002,"0.#"),1)=".",TRUE,FALSE)</formula>
    </cfRule>
  </conditionalFormatting>
  <conditionalFormatting sqref="AL1037:AO1064">
    <cfRule type="expression" dxfId="1831" priority="1577">
      <formula>IF(AND(AL1037&gt;=0, RIGHT(TEXT(AL1037,"0.#"),1)&lt;&gt;"."),TRUE,FALSE)</formula>
    </cfRule>
    <cfRule type="expression" dxfId="1830" priority="1578">
      <formula>IF(AND(AL1037&gt;=0, RIGHT(TEXT(AL1037,"0.#"),1)="."),TRUE,FALSE)</formula>
    </cfRule>
    <cfRule type="expression" dxfId="1829" priority="1579">
      <formula>IF(AND(AL1037&lt;0, RIGHT(TEXT(AL1037,"0.#"),1)&lt;&gt;"."),TRUE,FALSE)</formula>
    </cfRule>
    <cfRule type="expression" dxfId="1828" priority="1580">
      <formula>IF(AND(AL1037&lt;0, RIGHT(TEXT(AL1037,"0.#"),1)="."),TRUE,FALSE)</formula>
    </cfRule>
  </conditionalFormatting>
  <conditionalFormatting sqref="Y1037:Y1064">
    <cfRule type="expression" dxfId="1827" priority="1575">
      <formula>IF(RIGHT(TEXT(Y1037,"0.#"),1)=".",FALSE,TRUE)</formula>
    </cfRule>
    <cfRule type="expression" dxfId="1826" priority="1576">
      <formula>IF(RIGHT(TEXT(Y1037,"0.#"),1)=".",TRUE,FALSE)</formula>
    </cfRule>
  </conditionalFormatting>
  <conditionalFormatting sqref="AL1035:AO1036">
    <cfRule type="expression" dxfId="1825" priority="1571">
      <formula>IF(AND(AL1035&gt;=0, RIGHT(TEXT(AL1035,"0.#"),1)&lt;&gt;"."),TRUE,FALSE)</formula>
    </cfRule>
    <cfRule type="expression" dxfId="1824" priority="1572">
      <formula>IF(AND(AL1035&gt;=0, RIGHT(TEXT(AL1035,"0.#"),1)="."),TRUE,FALSE)</formula>
    </cfRule>
    <cfRule type="expression" dxfId="1823" priority="1573">
      <formula>IF(AND(AL1035&lt;0, RIGHT(TEXT(AL1035,"0.#"),1)&lt;&gt;"."),TRUE,FALSE)</formula>
    </cfRule>
    <cfRule type="expression" dxfId="1822" priority="1574">
      <formula>IF(AND(AL1035&lt;0, RIGHT(TEXT(AL1035,"0.#"),1)="."),TRUE,FALSE)</formula>
    </cfRule>
  </conditionalFormatting>
  <conditionalFormatting sqref="Y1035:Y1036">
    <cfRule type="expression" dxfId="1821" priority="1569">
      <formula>IF(RIGHT(TEXT(Y1035,"0.#"),1)=".",FALSE,TRUE)</formula>
    </cfRule>
    <cfRule type="expression" dxfId="1820" priority="1570">
      <formula>IF(RIGHT(TEXT(Y1035,"0.#"),1)=".",TRUE,FALSE)</formula>
    </cfRule>
  </conditionalFormatting>
  <conditionalFormatting sqref="AL1070:AO1097">
    <cfRule type="expression" dxfId="1819" priority="1565">
      <formula>IF(AND(AL1070&gt;=0, RIGHT(TEXT(AL1070,"0.#"),1)&lt;&gt;"."),TRUE,FALSE)</formula>
    </cfRule>
    <cfRule type="expression" dxfId="1818" priority="1566">
      <formula>IF(AND(AL1070&gt;=0, RIGHT(TEXT(AL1070,"0.#"),1)="."),TRUE,FALSE)</formula>
    </cfRule>
    <cfRule type="expression" dxfId="1817" priority="1567">
      <formula>IF(AND(AL1070&lt;0, RIGHT(TEXT(AL1070,"0.#"),1)&lt;&gt;"."),TRUE,FALSE)</formula>
    </cfRule>
    <cfRule type="expression" dxfId="1816" priority="1568">
      <formula>IF(AND(AL1070&lt;0, RIGHT(TEXT(AL1070,"0.#"),1)="."),TRUE,FALSE)</formula>
    </cfRule>
  </conditionalFormatting>
  <conditionalFormatting sqref="Y1070:Y1097">
    <cfRule type="expression" dxfId="1815" priority="1563">
      <formula>IF(RIGHT(TEXT(Y1070,"0.#"),1)=".",FALSE,TRUE)</formula>
    </cfRule>
    <cfRule type="expression" dxfId="1814" priority="1564">
      <formula>IF(RIGHT(TEXT(Y1070,"0.#"),1)=".",TRUE,FALSE)</formula>
    </cfRule>
  </conditionalFormatting>
  <conditionalFormatting sqref="AL1068:AO1069">
    <cfRule type="expression" dxfId="1813" priority="1559">
      <formula>IF(AND(AL1068&gt;=0, RIGHT(TEXT(AL1068,"0.#"),1)&lt;&gt;"."),TRUE,FALSE)</formula>
    </cfRule>
    <cfRule type="expression" dxfId="1812" priority="1560">
      <formula>IF(AND(AL1068&gt;=0, RIGHT(TEXT(AL1068,"0.#"),1)="."),TRUE,FALSE)</formula>
    </cfRule>
    <cfRule type="expression" dxfId="1811" priority="1561">
      <formula>IF(AND(AL1068&lt;0, RIGHT(TEXT(AL1068,"0.#"),1)&lt;&gt;"."),TRUE,FALSE)</formula>
    </cfRule>
    <cfRule type="expression" dxfId="1810" priority="1562">
      <formula>IF(AND(AL1068&lt;0, RIGHT(TEXT(AL1068,"0.#"),1)="."),TRUE,FALSE)</formula>
    </cfRule>
  </conditionalFormatting>
  <conditionalFormatting sqref="Y1068:Y1069">
    <cfRule type="expression" dxfId="1809" priority="1557">
      <formula>IF(RIGHT(TEXT(Y1068,"0.#"),1)=".",FALSE,TRUE)</formula>
    </cfRule>
    <cfRule type="expression" dxfId="1808" priority="1558">
      <formula>IF(RIGHT(TEXT(Y1068,"0.#"),1)=".",TRUE,FALSE)</formula>
    </cfRule>
  </conditionalFormatting>
  <conditionalFormatting sqref="AE39">
    <cfRule type="expression" dxfId="1807" priority="1555">
      <formula>IF(RIGHT(TEXT(AE39,"0.#"),1)=".",FALSE,TRUE)</formula>
    </cfRule>
    <cfRule type="expression" dxfId="1806" priority="1556">
      <formula>IF(RIGHT(TEXT(AE39,"0.#"),1)=".",TRUE,FALSE)</formula>
    </cfRule>
  </conditionalFormatting>
  <conditionalFormatting sqref="AE40">
    <cfRule type="expression" dxfId="1805" priority="1553">
      <formula>IF(RIGHT(TEXT(AE40,"0.#"),1)=".",FALSE,TRUE)</formula>
    </cfRule>
    <cfRule type="expression" dxfId="1804" priority="1554">
      <formula>IF(RIGHT(TEXT(AE40,"0.#"),1)=".",TRUE,FALSE)</formula>
    </cfRule>
  </conditionalFormatting>
  <conditionalFormatting sqref="AE41 AI41 AM41">
    <cfRule type="expression" dxfId="1803" priority="1551">
      <formula>IF(RIGHT(TEXT(AE41,"0.#"),1)=".",FALSE,TRUE)</formula>
    </cfRule>
    <cfRule type="expression" dxfId="1802" priority="1552">
      <formula>IF(RIGHT(TEXT(AE41,"0.#"),1)=".",TRUE,FALSE)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1" max="49" man="1"/>
    <brk id="699" max="49" man="1"/>
    <brk id="735" max="49" man="1"/>
    <brk id="867"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30" zoomScaleNormal="130" workbookViewId="0">
      <selection activeCell="A26" sqref="A26"/>
    </sheetView>
  </sheetViews>
  <sheetFormatPr defaultColWidth="9" defaultRowHeight="13.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t="s">
        <v>548</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直接実施、委託・請負</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472</v>
      </c>
      <c r="W4" s="32" t="s">
        <v>271</v>
      </c>
      <c r="Y4" s="32" t="s">
        <v>73</v>
      </c>
      <c r="Z4" s="30"/>
      <c r="AA4" s="32" t="s">
        <v>76</v>
      </c>
      <c r="AB4" s="31"/>
      <c r="AC4" s="32" t="s">
        <v>257</v>
      </c>
      <c r="AD4" s="28"/>
      <c r="AE4" s="45" t="s">
        <v>298</v>
      </c>
      <c r="AF4" s="30"/>
      <c r="AG4" s="57" t="s">
        <v>532</v>
      </c>
      <c r="AI4" s="54" t="s">
        <v>517</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465</v>
      </c>
      <c r="Y5" s="32" t="s">
        <v>75</v>
      </c>
      <c r="Z5" s="30"/>
      <c r="AA5" s="32" t="s">
        <v>78</v>
      </c>
      <c r="AB5" s="31"/>
      <c r="AC5" s="32" t="s">
        <v>299</v>
      </c>
      <c r="AD5" s="31"/>
      <c r="AE5" s="45" t="s">
        <v>543</v>
      </c>
      <c r="AF5" s="30"/>
      <c r="AG5" s="57" t="s">
        <v>533</v>
      </c>
      <c r="AI5" s="57" t="s">
        <v>518</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t="s">
        <v>548</v>
      </c>
      <c r="C17" s="13" t="str">
        <f t="shared" si="0"/>
        <v>地球温暖化対策</v>
      </c>
      <c r="D17" s="13" t="str">
        <f t="shared" si="8"/>
        <v>地球温暖化対策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地球温暖化対策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地球温暖化対策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地球温暖化対策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地球温暖化対策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地球温暖化対策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c r="C23" s="13" t="str">
        <f t="shared" si="0"/>
        <v/>
      </c>
      <c r="D23" s="13" t="str">
        <f>IF(C23="",D22,IF(D22&lt;&gt;"",CONCATENATE(D22,"、",C23),C23))</f>
        <v>地球温暖化対策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地球温暖化対策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地球温暖化対策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地球温暖化対策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33" t="s">
        <v>501</v>
      </c>
      <c r="B2" s="534"/>
      <c r="C2" s="534"/>
      <c r="D2" s="534"/>
      <c r="E2" s="534"/>
      <c r="F2" s="535"/>
      <c r="G2" s="540" t="s">
        <v>266</v>
      </c>
      <c r="H2" s="541"/>
      <c r="I2" s="541"/>
      <c r="J2" s="541"/>
      <c r="K2" s="541"/>
      <c r="L2" s="541"/>
      <c r="M2" s="541"/>
      <c r="N2" s="541"/>
      <c r="O2" s="542"/>
      <c r="P2" s="749" t="s">
        <v>60</v>
      </c>
      <c r="Q2" s="541"/>
      <c r="R2" s="541"/>
      <c r="S2" s="541"/>
      <c r="T2" s="541"/>
      <c r="U2" s="541"/>
      <c r="V2" s="541"/>
      <c r="W2" s="541"/>
      <c r="X2" s="542"/>
      <c r="Y2" s="1027"/>
      <c r="Z2" s="398"/>
      <c r="AA2" s="399"/>
      <c r="AB2" s="1031" t="s">
        <v>12</v>
      </c>
      <c r="AC2" s="1032"/>
      <c r="AD2" s="1033"/>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c r="A3" s="533"/>
      <c r="B3" s="534"/>
      <c r="C3" s="534"/>
      <c r="D3" s="534"/>
      <c r="E3" s="534"/>
      <c r="F3" s="535"/>
      <c r="G3" s="543"/>
      <c r="H3" s="368"/>
      <c r="I3" s="368"/>
      <c r="J3" s="368"/>
      <c r="K3" s="368"/>
      <c r="L3" s="368"/>
      <c r="M3" s="368"/>
      <c r="N3" s="368"/>
      <c r="O3" s="544"/>
      <c r="P3" s="556"/>
      <c r="Q3" s="368"/>
      <c r="R3" s="368"/>
      <c r="S3" s="368"/>
      <c r="T3" s="368"/>
      <c r="U3" s="368"/>
      <c r="V3" s="368"/>
      <c r="W3" s="368"/>
      <c r="X3" s="544"/>
      <c r="Y3" s="1028"/>
      <c r="Z3" s="1029"/>
      <c r="AA3" s="1030"/>
      <c r="AB3" s="1034"/>
      <c r="AC3" s="1035"/>
      <c r="AD3" s="1036"/>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c r="A4" s="536"/>
      <c r="B4" s="534"/>
      <c r="C4" s="534"/>
      <c r="D4" s="534"/>
      <c r="E4" s="534"/>
      <c r="F4" s="535"/>
      <c r="G4" s="510"/>
      <c r="H4" s="1037"/>
      <c r="I4" s="1037"/>
      <c r="J4" s="1037"/>
      <c r="K4" s="1037"/>
      <c r="L4" s="1037"/>
      <c r="M4" s="1037"/>
      <c r="N4" s="1037"/>
      <c r="O4" s="1038"/>
      <c r="P4" s="121"/>
      <c r="Q4" s="1045"/>
      <c r="R4" s="1045"/>
      <c r="S4" s="1045"/>
      <c r="T4" s="1045"/>
      <c r="U4" s="1045"/>
      <c r="V4" s="1045"/>
      <c r="W4" s="1045"/>
      <c r="X4" s="1046"/>
      <c r="Y4" s="1023" t="s">
        <v>13</v>
      </c>
      <c r="Z4" s="1024"/>
      <c r="AA4" s="1025"/>
      <c r="AB4" s="559"/>
      <c r="AC4" s="1026"/>
      <c r="AD4" s="1026"/>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c r="A5" s="537"/>
      <c r="B5" s="538"/>
      <c r="C5" s="538"/>
      <c r="D5" s="538"/>
      <c r="E5" s="538"/>
      <c r="F5" s="539"/>
      <c r="G5" s="1039"/>
      <c r="H5" s="1040"/>
      <c r="I5" s="1040"/>
      <c r="J5" s="1040"/>
      <c r="K5" s="1040"/>
      <c r="L5" s="1040"/>
      <c r="M5" s="1040"/>
      <c r="N5" s="1040"/>
      <c r="O5" s="1041"/>
      <c r="P5" s="1047"/>
      <c r="Q5" s="1047"/>
      <c r="R5" s="1047"/>
      <c r="S5" s="1047"/>
      <c r="T5" s="1047"/>
      <c r="U5" s="1047"/>
      <c r="V5" s="1047"/>
      <c r="W5" s="1047"/>
      <c r="X5" s="1048"/>
      <c r="Y5" s="282" t="s">
        <v>55</v>
      </c>
      <c r="Z5" s="1020"/>
      <c r="AA5" s="1021"/>
      <c r="AB5" s="491"/>
      <c r="AC5" s="1022"/>
      <c r="AD5" s="1022"/>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c r="A6" s="537"/>
      <c r="B6" s="538"/>
      <c r="C6" s="538"/>
      <c r="D6" s="538"/>
      <c r="E6" s="538"/>
      <c r="F6" s="539"/>
      <c r="G6" s="1042"/>
      <c r="H6" s="1043"/>
      <c r="I6" s="1043"/>
      <c r="J6" s="1043"/>
      <c r="K6" s="1043"/>
      <c r="L6" s="1043"/>
      <c r="M6" s="1043"/>
      <c r="N6" s="1043"/>
      <c r="O6" s="1044"/>
      <c r="P6" s="1049"/>
      <c r="Q6" s="1049"/>
      <c r="R6" s="1049"/>
      <c r="S6" s="1049"/>
      <c r="T6" s="1049"/>
      <c r="U6" s="1049"/>
      <c r="V6" s="1049"/>
      <c r="W6" s="1049"/>
      <c r="X6" s="1050"/>
      <c r="Y6" s="1051" t="s">
        <v>14</v>
      </c>
      <c r="Z6" s="1020"/>
      <c r="AA6" s="1021"/>
      <c r="AB6" s="445" t="s">
        <v>302</v>
      </c>
      <c r="AC6" s="1052"/>
      <c r="AD6" s="1052"/>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c r="A7" s="876" t="s">
        <v>538</v>
      </c>
      <c r="B7" s="877"/>
      <c r="C7" s="877"/>
      <c r="D7" s="877"/>
      <c r="E7" s="877"/>
      <c r="F7" s="878"/>
      <c r="G7" s="882"/>
      <c r="H7" s="883"/>
      <c r="I7" s="883"/>
      <c r="J7" s="883"/>
      <c r="K7" s="883"/>
      <c r="L7" s="883"/>
      <c r="M7" s="883"/>
      <c r="N7" s="883"/>
      <c r="O7" s="883"/>
      <c r="P7" s="883"/>
      <c r="Q7" s="883"/>
      <c r="R7" s="883"/>
      <c r="S7" s="883"/>
      <c r="T7" s="883"/>
      <c r="U7" s="883"/>
      <c r="V7" s="883"/>
      <c r="W7" s="883"/>
      <c r="X7" s="883"/>
      <c r="Y7" s="883"/>
      <c r="Z7" s="883"/>
      <c r="AA7" s="883"/>
      <c r="AB7" s="883"/>
      <c r="AC7" s="883"/>
      <c r="AD7" s="883"/>
      <c r="AE7" s="883"/>
      <c r="AF7" s="883"/>
      <c r="AG7" s="883"/>
      <c r="AH7" s="883"/>
      <c r="AI7" s="883"/>
      <c r="AJ7" s="883"/>
      <c r="AK7" s="883"/>
      <c r="AL7" s="883"/>
      <c r="AM7" s="883"/>
      <c r="AN7" s="883"/>
      <c r="AO7" s="883"/>
      <c r="AP7" s="883"/>
      <c r="AQ7" s="883"/>
      <c r="AR7" s="883"/>
      <c r="AS7" s="883"/>
      <c r="AT7" s="883"/>
      <c r="AU7" s="883"/>
      <c r="AV7" s="883"/>
      <c r="AW7" s="883"/>
      <c r="AX7" s="884"/>
    </row>
    <row r="8" spans="1:50" customFormat="1" ht="23.25" customHeight="1">
      <c r="A8" s="879"/>
      <c r="B8" s="880"/>
      <c r="C8" s="880"/>
      <c r="D8" s="880"/>
      <c r="E8" s="880"/>
      <c r="F8" s="881"/>
      <c r="G8" s="885"/>
      <c r="H8" s="886"/>
      <c r="I8" s="886"/>
      <c r="J8" s="886"/>
      <c r="K8" s="886"/>
      <c r="L8" s="886"/>
      <c r="M8" s="886"/>
      <c r="N8" s="886"/>
      <c r="O8" s="886"/>
      <c r="P8" s="886"/>
      <c r="Q8" s="886"/>
      <c r="R8" s="886"/>
      <c r="S8" s="886"/>
      <c r="T8" s="886"/>
      <c r="U8" s="886"/>
      <c r="V8" s="886"/>
      <c r="W8" s="886"/>
      <c r="X8" s="886"/>
      <c r="Y8" s="886"/>
      <c r="Z8" s="886"/>
      <c r="AA8" s="886"/>
      <c r="AB8" s="886"/>
      <c r="AC8" s="886"/>
      <c r="AD8" s="886"/>
      <c r="AE8" s="886"/>
      <c r="AF8" s="886"/>
      <c r="AG8" s="886"/>
      <c r="AH8" s="886"/>
      <c r="AI8" s="886"/>
      <c r="AJ8" s="886"/>
      <c r="AK8" s="886"/>
      <c r="AL8" s="886"/>
      <c r="AM8" s="886"/>
      <c r="AN8" s="886"/>
      <c r="AO8" s="886"/>
      <c r="AP8" s="886"/>
      <c r="AQ8" s="886"/>
      <c r="AR8" s="886"/>
      <c r="AS8" s="886"/>
      <c r="AT8" s="886"/>
      <c r="AU8" s="886"/>
      <c r="AV8" s="886"/>
      <c r="AW8" s="886"/>
      <c r="AX8" s="887"/>
    </row>
    <row r="9" spans="1:50" ht="18.75" customHeight="1">
      <c r="A9" s="533" t="s">
        <v>501</v>
      </c>
      <c r="B9" s="534"/>
      <c r="C9" s="534"/>
      <c r="D9" s="534"/>
      <c r="E9" s="534"/>
      <c r="F9" s="535"/>
      <c r="G9" s="540" t="s">
        <v>266</v>
      </c>
      <c r="H9" s="541"/>
      <c r="I9" s="541"/>
      <c r="J9" s="541"/>
      <c r="K9" s="541"/>
      <c r="L9" s="541"/>
      <c r="M9" s="541"/>
      <c r="N9" s="541"/>
      <c r="O9" s="542"/>
      <c r="P9" s="749" t="s">
        <v>60</v>
      </c>
      <c r="Q9" s="541"/>
      <c r="R9" s="541"/>
      <c r="S9" s="541"/>
      <c r="T9" s="541"/>
      <c r="U9" s="541"/>
      <c r="V9" s="541"/>
      <c r="W9" s="541"/>
      <c r="X9" s="542"/>
      <c r="Y9" s="1027"/>
      <c r="Z9" s="398"/>
      <c r="AA9" s="399"/>
      <c r="AB9" s="1031" t="s">
        <v>12</v>
      </c>
      <c r="AC9" s="1032"/>
      <c r="AD9" s="1033"/>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28"/>
      <c r="Z10" s="1029"/>
      <c r="AA10" s="1030"/>
      <c r="AB10" s="1034"/>
      <c r="AC10" s="1035"/>
      <c r="AD10" s="1036"/>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c r="A11" s="536"/>
      <c r="B11" s="534"/>
      <c r="C11" s="534"/>
      <c r="D11" s="534"/>
      <c r="E11" s="534"/>
      <c r="F11" s="535"/>
      <c r="G11" s="510"/>
      <c r="H11" s="1037"/>
      <c r="I11" s="1037"/>
      <c r="J11" s="1037"/>
      <c r="K11" s="1037"/>
      <c r="L11" s="1037"/>
      <c r="M11" s="1037"/>
      <c r="N11" s="1037"/>
      <c r="O11" s="1038"/>
      <c r="P11" s="121"/>
      <c r="Q11" s="1045"/>
      <c r="R11" s="1045"/>
      <c r="S11" s="1045"/>
      <c r="T11" s="1045"/>
      <c r="U11" s="1045"/>
      <c r="V11" s="1045"/>
      <c r="W11" s="1045"/>
      <c r="X11" s="1046"/>
      <c r="Y11" s="1023" t="s">
        <v>13</v>
      </c>
      <c r="Z11" s="1024"/>
      <c r="AA11" s="1025"/>
      <c r="AB11" s="559"/>
      <c r="AC11" s="1026"/>
      <c r="AD11" s="1026"/>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c r="A12" s="537"/>
      <c r="B12" s="538"/>
      <c r="C12" s="538"/>
      <c r="D12" s="538"/>
      <c r="E12" s="538"/>
      <c r="F12" s="539"/>
      <c r="G12" s="1039"/>
      <c r="H12" s="1040"/>
      <c r="I12" s="1040"/>
      <c r="J12" s="1040"/>
      <c r="K12" s="1040"/>
      <c r="L12" s="1040"/>
      <c r="M12" s="1040"/>
      <c r="N12" s="1040"/>
      <c r="O12" s="1041"/>
      <c r="P12" s="1047"/>
      <c r="Q12" s="1047"/>
      <c r="R12" s="1047"/>
      <c r="S12" s="1047"/>
      <c r="T12" s="1047"/>
      <c r="U12" s="1047"/>
      <c r="V12" s="1047"/>
      <c r="W12" s="1047"/>
      <c r="X12" s="1048"/>
      <c r="Y12" s="282" t="s">
        <v>55</v>
      </c>
      <c r="Z12" s="1020"/>
      <c r="AA12" s="1021"/>
      <c r="AB12" s="491"/>
      <c r="AC12" s="1022"/>
      <c r="AD12" s="1022"/>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c r="A13" s="637"/>
      <c r="B13" s="638"/>
      <c r="C13" s="638"/>
      <c r="D13" s="638"/>
      <c r="E13" s="638"/>
      <c r="F13" s="639"/>
      <c r="G13" s="1042"/>
      <c r="H13" s="1043"/>
      <c r="I13" s="1043"/>
      <c r="J13" s="1043"/>
      <c r="K13" s="1043"/>
      <c r="L13" s="1043"/>
      <c r="M13" s="1043"/>
      <c r="N13" s="1043"/>
      <c r="O13" s="1044"/>
      <c r="P13" s="1049"/>
      <c r="Q13" s="1049"/>
      <c r="R13" s="1049"/>
      <c r="S13" s="1049"/>
      <c r="T13" s="1049"/>
      <c r="U13" s="1049"/>
      <c r="V13" s="1049"/>
      <c r="W13" s="1049"/>
      <c r="X13" s="1050"/>
      <c r="Y13" s="1051" t="s">
        <v>14</v>
      </c>
      <c r="Z13" s="1020"/>
      <c r="AA13" s="1021"/>
      <c r="AB13" s="445" t="s">
        <v>302</v>
      </c>
      <c r="AC13" s="1052"/>
      <c r="AD13" s="1052"/>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c r="A14" s="876" t="s">
        <v>538</v>
      </c>
      <c r="B14" s="877"/>
      <c r="C14" s="877"/>
      <c r="D14" s="877"/>
      <c r="E14" s="877"/>
      <c r="F14" s="878"/>
      <c r="G14" s="882"/>
      <c r="H14" s="883"/>
      <c r="I14" s="883"/>
      <c r="J14" s="883"/>
      <c r="K14" s="883"/>
      <c r="L14" s="883"/>
      <c r="M14" s="883"/>
      <c r="N14" s="883"/>
      <c r="O14" s="883"/>
      <c r="P14" s="883"/>
      <c r="Q14" s="883"/>
      <c r="R14" s="883"/>
      <c r="S14" s="883"/>
      <c r="T14" s="883"/>
      <c r="U14" s="883"/>
      <c r="V14" s="883"/>
      <c r="W14" s="883"/>
      <c r="X14" s="883"/>
      <c r="Y14" s="883"/>
      <c r="Z14" s="883"/>
      <c r="AA14" s="883"/>
      <c r="AB14" s="883"/>
      <c r="AC14" s="883"/>
      <c r="AD14" s="883"/>
      <c r="AE14" s="883"/>
      <c r="AF14" s="883"/>
      <c r="AG14" s="883"/>
      <c r="AH14" s="883"/>
      <c r="AI14" s="883"/>
      <c r="AJ14" s="883"/>
      <c r="AK14" s="883"/>
      <c r="AL14" s="883"/>
      <c r="AM14" s="883"/>
      <c r="AN14" s="883"/>
      <c r="AO14" s="883"/>
      <c r="AP14" s="883"/>
      <c r="AQ14" s="883"/>
      <c r="AR14" s="883"/>
      <c r="AS14" s="883"/>
      <c r="AT14" s="883"/>
      <c r="AU14" s="883"/>
      <c r="AV14" s="883"/>
      <c r="AW14" s="883"/>
      <c r="AX14" s="884"/>
    </row>
    <row r="15" spans="1:50" customFormat="1" ht="23.25" customHeight="1">
      <c r="A15" s="879"/>
      <c r="B15" s="880"/>
      <c r="C15" s="880"/>
      <c r="D15" s="880"/>
      <c r="E15" s="880"/>
      <c r="F15" s="881"/>
      <c r="G15" s="885"/>
      <c r="H15" s="886"/>
      <c r="I15" s="886"/>
      <c r="J15" s="886"/>
      <c r="K15" s="886"/>
      <c r="L15" s="886"/>
      <c r="M15" s="886"/>
      <c r="N15" s="886"/>
      <c r="O15" s="886"/>
      <c r="P15" s="886"/>
      <c r="Q15" s="886"/>
      <c r="R15" s="886"/>
      <c r="S15" s="886"/>
      <c r="T15" s="886"/>
      <c r="U15" s="886"/>
      <c r="V15" s="886"/>
      <c r="W15" s="886"/>
      <c r="X15" s="886"/>
      <c r="Y15" s="886"/>
      <c r="Z15" s="886"/>
      <c r="AA15" s="886"/>
      <c r="AB15" s="886"/>
      <c r="AC15" s="886"/>
      <c r="AD15" s="886"/>
      <c r="AE15" s="886"/>
      <c r="AF15" s="886"/>
      <c r="AG15" s="886"/>
      <c r="AH15" s="886"/>
      <c r="AI15" s="886"/>
      <c r="AJ15" s="886"/>
      <c r="AK15" s="886"/>
      <c r="AL15" s="886"/>
      <c r="AM15" s="886"/>
      <c r="AN15" s="886"/>
      <c r="AO15" s="886"/>
      <c r="AP15" s="886"/>
      <c r="AQ15" s="886"/>
      <c r="AR15" s="886"/>
      <c r="AS15" s="886"/>
      <c r="AT15" s="886"/>
      <c r="AU15" s="886"/>
      <c r="AV15" s="886"/>
      <c r="AW15" s="886"/>
      <c r="AX15" s="887"/>
    </row>
    <row r="16" spans="1:50" ht="18.75" customHeight="1">
      <c r="A16" s="533" t="s">
        <v>501</v>
      </c>
      <c r="B16" s="534"/>
      <c r="C16" s="534"/>
      <c r="D16" s="534"/>
      <c r="E16" s="534"/>
      <c r="F16" s="535"/>
      <c r="G16" s="540" t="s">
        <v>266</v>
      </c>
      <c r="H16" s="541"/>
      <c r="I16" s="541"/>
      <c r="J16" s="541"/>
      <c r="K16" s="541"/>
      <c r="L16" s="541"/>
      <c r="M16" s="541"/>
      <c r="N16" s="541"/>
      <c r="O16" s="542"/>
      <c r="P16" s="749" t="s">
        <v>60</v>
      </c>
      <c r="Q16" s="541"/>
      <c r="R16" s="541"/>
      <c r="S16" s="541"/>
      <c r="T16" s="541"/>
      <c r="U16" s="541"/>
      <c r="V16" s="541"/>
      <c r="W16" s="541"/>
      <c r="X16" s="542"/>
      <c r="Y16" s="1027"/>
      <c r="Z16" s="398"/>
      <c r="AA16" s="399"/>
      <c r="AB16" s="1031" t="s">
        <v>12</v>
      </c>
      <c r="AC16" s="1032"/>
      <c r="AD16" s="1033"/>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28"/>
      <c r="Z17" s="1029"/>
      <c r="AA17" s="1030"/>
      <c r="AB17" s="1034"/>
      <c r="AC17" s="1035"/>
      <c r="AD17" s="1036"/>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c r="A18" s="536"/>
      <c r="B18" s="534"/>
      <c r="C18" s="534"/>
      <c r="D18" s="534"/>
      <c r="E18" s="534"/>
      <c r="F18" s="535"/>
      <c r="G18" s="510"/>
      <c r="H18" s="1037"/>
      <c r="I18" s="1037"/>
      <c r="J18" s="1037"/>
      <c r="K18" s="1037"/>
      <c r="L18" s="1037"/>
      <c r="M18" s="1037"/>
      <c r="N18" s="1037"/>
      <c r="O18" s="1038"/>
      <c r="P18" s="121"/>
      <c r="Q18" s="1045"/>
      <c r="R18" s="1045"/>
      <c r="S18" s="1045"/>
      <c r="T18" s="1045"/>
      <c r="U18" s="1045"/>
      <c r="V18" s="1045"/>
      <c r="W18" s="1045"/>
      <c r="X18" s="1046"/>
      <c r="Y18" s="1023" t="s">
        <v>13</v>
      </c>
      <c r="Z18" s="1024"/>
      <c r="AA18" s="1025"/>
      <c r="AB18" s="559"/>
      <c r="AC18" s="1026"/>
      <c r="AD18" s="1026"/>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c r="A19" s="537"/>
      <c r="B19" s="538"/>
      <c r="C19" s="538"/>
      <c r="D19" s="538"/>
      <c r="E19" s="538"/>
      <c r="F19" s="539"/>
      <c r="G19" s="1039"/>
      <c r="H19" s="1040"/>
      <c r="I19" s="1040"/>
      <c r="J19" s="1040"/>
      <c r="K19" s="1040"/>
      <c r="L19" s="1040"/>
      <c r="M19" s="1040"/>
      <c r="N19" s="1040"/>
      <c r="O19" s="1041"/>
      <c r="P19" s="1047"/>
      <c r="Q19" s="1047"/>
      <c r="R19" s="1047"/>
      <c r="S19" s="1047"/>
      <c r="T19" s="1047"/>
      <c r="U19" s="1047"/>
      <c r="V19" s="1047"/>
      <c r="W19" s="1047"/>
      <c r="X19" s="1048"/>
      <c r="Y19" s="282" t="s">
        <v>55</v>
      </c>
      <c r="Z19" s="1020"/>
      <c r="AA19" s="1021"/>
      <c r="AB19" s="491"/>
      <c r="AC19" s="1022"/>
      <c r="AD19" s="1022"/>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c r="A20" s="637"/>
      <c r="B20" s="638"/>
      <c r="C20" s="638"/>
      <c r="D20" s="638"/>
      <c r="E20" s="638"/>
      <c r="F20" s="639"/>
      <c r="G20" s="1042"/>
      <c r="H20" s="1043"/>
      <c r="I20" s="1043"/>
      <c r="J20" s="1043"/>
      <c r="K20" s="1043"/>
      <c r="L20" s="1043"/>
      <c r="M20" s="1043"/>
      <c r="N20" s="1043"/>
      <c r="O20" s="1044"/>
      <c r="P20" s="1049"/>
      <c r="Q20" s="1049"/>
      <c r="R20" s="1049"/>
      <c r="S20" s="1049"/>
      <c r="T20" s="1049"/>
      <c r="U20" s="1049"/>
      <c r="V20" s="1049"/>
      <c r="W20" s="1049"/>
      <c r="X20" s="1050"/>
      <c r="Y20" s="1051" t="s">
        <v>14</v>
      </c>
      <c r="Z20" s="1020"/>
      <c r="AA20" s="1021"/>
      <c r="AB20" s="445" t="s">
        <v>302</v>
      </c>
      <c r="AC20" s="1052"/>
      <c r="AD20" s="1052"/>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c r="A21" s="876" t="s">
        <v>538</v>
      </c>
      <c r="B21" s="877"/>
      <c r="C21" s="877"/>
      <c r="D21" s="877"/>
      <c r="E21" s="877"/>
      <c r="F21" s="878"/>
      <c r="G21" s="882"/>
      <c r="H21" s="883"/>
      <c r="I21" s="883"/>
      <c r="J21" s="883"/>
      <c r="K21" s="883"/>
      <c r="L21" s="883"/>
      <c r="M21" s="883"/>
      <c r="N21" s="883"/>
      <c r="O21" s="883"/>
      <c r="P21" s="883"/>
      <c r="Q21" s="883"/>
      <c r="R21" s="883"/>
      <c r="S21" s="883"/>
      <c r="T21" s="883"/>
      <c r="U21" s="883"/>
      <c r="V21" s="883"/>
      <c r="W21" s="883"/>
      <c r="X21" s="883"/>
      <c r="Y21" s="883"/>
      <c r="Z21" s="883"/>
      <c r="AA21" s="883"/>
      <c r="AB21" s="883"/>
      <c r="AC21" s="883"/>
      <c r="AD21" s="883"/>
      <c r="AE21" s="883"/>
      <c r="AF21" s="883"/>
      <c r="AG21" s="883"/>
      <c r="AH21" s="883"/>
      <c r="AI21" s="883"/>
      <c r="AJ21" s="883"/>
      <c r="AK21" s="883"/>
      <c r="AL21" s="883"/>
      <c r="AM21" s="883"/>
      <c r="AN21" s="883"/>
      <c r="AO21" s="883"/>
      <c r="AP21" s="883"/>
      <c r="AQ21" s="883"/>
      <c r="AR21" s="883"/>
      <c r="AS21" s="883"/>
      <c r="AT21" s="883"/>
      <c r="AU21" s="883"/>
      <c r="AV21" s="883"/>
      <c r="AW21" s="883"/>
      <c r="AX21" s="884"/>
    </row>
    <row r="22" spans="1:50" customFormat="1" ht="23.25" customHeight="1">
      <c r="A22" s="879"/>
      <c r="B22" s="880"/>
      <c r="C22" s="880"/>
      <c r="D22" s="880"/>
      <c r="E22" s="880"/>
      <c r="F22" s="881"/>
      <c r="G22" s="885"/>
      <c r="H22" s="886"/>
      <c r="I22" s="886"/>
      <c r="J22" s="886"/>
      <c r="K22" s="886"/>
      <c r="L22" s="886"/>
      <c r="M22" s="886"/>
      <c r="N22" s="886"/>
      <c r="O22" s="886"/>
      <c r="P22" s="886"/>
      <c r="Q22" s="886"/>
      <c r="R22" s="886"/>
      <c r="S22" s="886"/>
      <c r="T22" s="886"/>
      <c r="U22" s="886"/>
      <c r="V22" s="886"/>
      <c r="W22" s="886"/>
      <c r="X22" s="886"/>
      <c r="Y22" s="886"/>
      <c r="Z22" s="886"/>
      <c r="AA22" s="886"/>
      <c r="AB22" s="886"/>
      <c r="AC22" s="886"/>
      <c r="AD22" s="886"/>
      <c r="AE22" s="886"/>
      <c r="AF22" s="886"/>
      <c r="AG22" s="886"/>
      <c r="AH22" s="886"/>
      <c r="AI22" s="886"/>
      <c r="AJ22" s="886"/>
      <c r="AK22" s="886"/>
      <c r="AL22" s="886"/>
      <c r="AM22" s="886"/>
      <c r="AN22" s="886"/>
      <c r="AO22" s="886"/>
      <c r="AP22" s="886"/>
      <c r="AQ22" s="886"/>
      <c r="AR22" s="886"/>
      <c r="AS22" s="886"/>
      <c r="AT22" s="886"/>
      <c r="AU22" s="886"/>
      <c r="AV22" s="886"/>
      <c r="AW22" s="886"/>
      <c r="AX22" s="887"/>
    </row>
    <row r="23" spans="1:50" ht="18.75" customHeight="1">
      <c r="A23" s="533" t="s">
        <v>501</v>
      </c>
      <c r="B23" s="534"/>
      <c r="C23" s="534"/>
      <c r="D23" s="534"/>
      <c r="E23" s="534"/>
      <c r="F23" s="535"/>
      <c r="G23" s="540" t="s">
        <v>266</v>
      </c>
      <c r="H23" s="541"/>
      <c r="I23" s="541"/>
      <c r="J23" s="541"/>
      <c r="K23" s="541"/>
      <c r="L23" s="541"/>
      <c r="M23" s="541"/>
      <c r="N23" s="541"/>
      <c r="O23" s="542"/>
      <c r="P23" s="749" t="s">
        <v>60</v>
      </c>
      <c r="Q23" s="541"/>
      <c r="R23" s="541"/>
      <c r="S23" s="541"/>
      <c r="T23" s="541"/>
      <c r="U23" s="541"/>
      <c r="V23" s="541"/>
      <c r="W23" s="541"/>
      <c r="X23" s="542"/>
      <c r="Y23" s="1027"/>
      <c r="Z23" s="398"/>
      <c r="AA23" s="399"/>
      <c r="AB23" s="1031" t="s">
        <v>12</v>
      </c>
      <c r="AC23" s="1032"/>
      <c r="AD23" s="1033"/>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28"/>
      <c r="Z24" s="1029"/>
      <c r="AA24" s="1030"/>
      <c r="AB24" s="1034"/>
      <c r="AC24" s="1035"/>
      <c r="AD24" s="1036"/>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c r="A25" s="536"/>
      <c r="B25" s="534"/>
      <c r="C25" s="534"/>
      <c r="D25" s="534"/>
      <c r="E25" s="534"/>
      <c r="F25" s="535"/>
      <c r="G25" s="510"/>
      <c r="H25" s="1037"/>
      <c r="I25" s="1037"/>
      <c r="J25" s="1037"/>
      <c r="K25" s="1037"/>
      <c r="L25" s="1037"/>
      <c r="M25" s="1037"/>
      <c r="N25" s="1037"/>
      <c r="O25" s="1038"/>
      <c r="P25" s="121"/>
      <c r="Q25" s="1045"/>
      <c r="R25" s="1045"/>
      <c r="S25" s="1045"/>
      <c r="T25" s="1045"/>
      <c r="U25" s="1045"/>
      <c r="V25" s="1045"/>
      <c r="W25" s="1045"/>
      <c r="X25" s="1046"/>
      <c r="Y25" s="1023" t="s">
        <v>13</v>
      </c>
      <c r="Z25" s="1024"/>
      <c r="AA25" s="1025"/>
      <c r="AB25" s="559"/>
      <c r="AC25" s="1026"/>
      <c r="AD25" s="1026"/>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c r="A26" s="537"/>
      <c r="B26" s="538"/>
      <c r="C26" s="538"/>
      <c r="D26" s="538"/>
      <c r="E26" s="538"/>
      <c r="F26" s="539"/>
      <c r="G26" s="1039"/>
      <c r="H26" s="1040"/>
      <c r="I26" s="1040"/>
      <c r="J26" s="1040"/>
      <c r="K26" s="1040"/>
      <c r="L26" s="1040"/>
      <c r="M26" s="1040"/>
      <c r="N26" s="1040"/>
      <c r="O26" s="1041"/>
      <c r="P26" s="1047"/>
      <c r="Q26" s="1047"/>
      <c r="R26" s="1047"/>
      <c r="S26" s="1047"/>
      <c r="T26" s="1047"/>
      <c r="U26" s="1047"/>
      <c r="V26" s="1047"/>
      <c r="W26" s="1047"/>
      <c r="X26" s="1048"/>
      <c r="Y26" s="282" t="s">
        <v>55</v>
      </c>
      <c r="Z26" s="1020"/>
      <c r="AA26" s="1021"/>
      <c r="AB26" s="491"/>
      <c r="AC26" s="1022"/>
      <c r="AD26" s="1022"/>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c r="A27" s="637"/>
      <c r="B27" s="638"/>
      <c r="C27" s="638"/>
      <c r="D27" s="638"/>
      <c r="E27" s="638"/>
      <c r="F27" s="639"/>
      <c r="G27" s="1042"/>
      <c r="H27" s="1043"/>
      <c r="I27" s="1043"/>
      <c r="J27" s="1043"/>
      <c r="K27" s="1043"/>
      <c r="L27" s="1043"/>
      <c r="M27" s="1043"/>
      <c r="N27" s="1043"/>
      <c r="O27" s="1044"/>
      <c r="P27" s="1049"/>
      <c r="Q27" s="1049"/>
      <c r="R27" s="1049"/>
      <c r="S27" s="1049"/>
      <c r="T27" s="1049"/>
      <c r="U27" s="1049"/>
      <c r="V27" s="1049"/>
      <c r="W27" s="1049"/>
      <c r="X27" s="1050"/>
      <c r="Y27" s="1051" t="s">
        <v>14</v>
      </c>
      <c r="Z27" s="1020"/>
      <c r="AA27" s="1021"/>
      <c r="AB27" s="445" t="s">
        <v>302</v>
      </c>
      <c r="AC27" s="1052"/>
      <c r="AD27" s="1052"/>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c r="A28" s="876" t="s">
        <v>538</v>
      </c>
      <c r="B28" s="877"/>
      <c r="C28" s="877"/>
      <c r="D28" s="877"/>
      <c r="E28" s="877"/>
      <c r="F28" s="878"/>
      <c r="G28" s="882"/>
      <c r="H28" s="883"/>
      <c r="I28" s="883"/>
      <c r="J28" s="883"/>
      <c r="K28" s="883"/>
      <c r="L28" s="883"/>
      <c r="M28" s="883"/>
      <c r="N28" s="883"/>
      <c r="O28" s="883"/>
      <c r="P28" s="883"/>
      <c r="Q28" s="883"/>
      <c r="R28" s="883"/>
      <c r="S28" s="883"/>
      <c r="T28" s="883"/>
      <c r="U28" s="883"/>
      <c r="V28" s="883"/>
      <c r="W28" s="883"/>
      <c r="X28" s="883"/>
      <c r="Y28" s="883"/>
      <c r="Z28" s="883"/>
      <c r="AA28" s="883"/>
      <c r="AB28" s="883"/>
      <c r="AC28" s="883"/>
      <c r="AD28" s="883"/>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customFormat="1" ht="23.25" customHeight="1">
      <c r="A29" s="879"/>
      <c r="B29" s="880"/>
      <c r="C29" s="880"/>
      <c r="D29" s="880"/>
      <c r="E29" s="880"/>
      <c r="F29" s="881"/>
      <c r="G29" s="885"/>
      <c r="H29" s="886"/>
      <c r="I29" s="886"/>
      <c r="J29" s="886"/>
      <c r="K29" s="886"/>
      <c r="L29" s="886"/>
      <c r="M29" s="886"/>
      <c r="N29" s="886"/>
      <c r="O29" s="886"/>
      <c r="P29" s="886"/>
      <c r="Q29" s="886"/>
      <c r="R29" s="886"/>
      <c r="S29" s="886"/>
      <c r="T29" s="886"/>
      <c r="U29" s="886"/>
      <c r="V29" s="886"/>
      <c r="W29" s="886"/>
      <c r="X29" s="886"/>
      <c r="Y29" s="886"/>
      <c r="Z29" s="886"/>
      <c r="AA29" s="886"/>
      <c r="AB29" s="886"/>
      <c r="AC29" s="886"/>
      <c r="AD29" s="886"/>
      <c r="AE29" s="886"/>
      <c r="AF29" s="886"/>
      <c r="AG29" s="886"/>
      <c r="AH29" s="886"/>
      <c r="AI29" s="886"/>
      <c r="AJ29" s="886"/>
      <c r="AK29" s="886"/>
      <c r="AL29" s="886"/>
      <c r="AM29" s="886"/>
      <c r="AN29" s="886"/>
      <c r="AO29" s="886"/>
      <c r="AP29" s="886"/>
      <c r="AQ29" s="886"/>
      <c r="AR29" s="886"/>
      <c r="AS29" s="886"/>
      <c r="AT29" s="886"/>
      <c r="AU29" s="886"/>
      <c r="AV29" s="886"/>
      <c r="AW29" s="886"/>
      <c r="AX29" s="887"/>
    </row>
    <row r="30" spans="1:50" ht="18.75" customHeight="1">
      <c r="A30" s="533" t="s">
        <v>501</v>
      </c>
      <c r="B30" s="534"/>
      <c r="C30" s="534"/>
      <c r="D30" s="534"/>
      <c r="E30" s="534"/>
      <c r="F30" s="535"/>
      <c r="G30" s="540" t="s">
        <v>266</v>
      </c>
      <c r="H30" s="541"/>
      <c r="I30" s="541"/>
      <c r="J30" s="541"/>
      <c r="K30" s="541"/>
      <c r="L30" s="541"/>
      <c r="M30" s="541"/>
      <c r="N30" s="541"/>
      <c r="O30" s="542"/>
      <c r="P30" s="749" t="s">
        <v>60</v>
      </c>
      <c r="Q30" s="541"/>
      <c r="R30" s="541"/>
      <c r="S30" s="541"/>
      <c r="T30" s="541"/>
      <c r="U30" s="541"/>
      <c r="V30" s="541"/>
      <c r="W30" s="541"/>
      <c r="X30" s="542"/>
      <c r="Y30" s="1027"/>
      <c r="Z30" s="398"/>
      <c r="AA30" s="399"/>
      <c r="AB30" s="1031" t="s">
        <v>12</v>
      </c>
      <c r="AC30" s="1032"/>
      <c r="AD30" s="1033"/>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28"/>
      <c r="Z31" s="1029"/>
      <c r="AA31" s="1030"/>
      <c r="AB31" s="1034"/>
      <c r="AC31" s="1035"/>
      <c r="AD31" s="1036"/>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c r="A32" s="536"/>
      <c r="B32" s="534"/>
      <c r="C32" s="534"/>
      <c r="D32" s="534"/>
      <c r="E32" s="534"/>
      <c r="F32" s="535"/>
      <c r="G32" s="510"/>
      <c r="H32" s="1037"/>
      <c r="I32" s="1037"/>
      <c r="J32" s="1037"/>
      <c r="K32" s="1037"/>
      <c r="L32" s="1037"/>
      <c r="M32" s="1037"/>
      <c r="N32" s="1037"/>
      <c r="O32" s="1038"/>
      <c r="P32" s="121"/>
      <c r="Q32" s="1045"/>
      <c r="R32" s="1045"/>
      <c r="S32" s="1045"/>
      <c r="T32" s="1045"/>
      <c r="U32" s="1045"/>
      <c r="V32" s="1045"/>
      <c r="W32" s="1045"/>
      <c r="X32" s="1046"/>
      <c r="Y32" s="1023" t="s">
        <v>13</v>
      </c>
      <c r="Z32" s="1024"/>
      <c r="AA32" s="1025"/>
      <c r="AB32" s="559"/>
      <c r="AC32" s="1026"/>
      <c r="AD32" s="1026"/>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c r="A33" s="537"/>
      <c r="B33" s="538"/>
      <c r="C33" s="538"/>
      <c r="D33" s="538"/>
      <c r="E33" s="538"/>
      <c r="F33" s="539"/>
      <c r="G33" s="1039"/>
      <c r="H33" s="1040"/>
      <c r="I33" s="1040"/>
      <c r="J33" s="1040"/>
      <c r="K33" s="1040"/>
      <c r="L33" s="1040"/>
      <c r="M33" s="1040"/>
      <c r="N33" s="1040"/>
      <c r="O33" s="1041"/>
      <c r="P33" s="1047"/>
      <c r="Q33" s="1047"/>
      <c r="R33" s="1047"/>
      <c r="S33" s="1047"/>
      <c r="T33" s="1047"/>
      <c r="U33" s="1047"/>
      <c r="V33" s="1047"/>
      <c r="W33" s="1047"/>
      <c r="X33" s="1048"/>
      <c r="Y33" s="282" t="s">
        <v>55</v>
      </c>
      <c r="Z33" s="1020"/>
      <c r="AA33" s="1021"/>
      <c r="AB33" s="491"/>
      <c r="AC33" s="1022"/>
      <c r="AD33" s="1022"/>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c r="A34" s="637"/>
      <c r="B34" s="638"/>
      <c r="C34" s="638"/>
      <c r="D34" s="638"/>
      <c r="E34" s="638"/>
      <c r="F34" s="639"/>
      <c r="G34" s="1042"/>
      <c r="H34" s="1043"/>
      <c r="I34" s="1043"/>
      <c r="J34" s="1043"/>
      <c r="K34" s="1043"/>
      <c r="L34" s="1043"/>
      <c r="M34" s="1043"/>
      <c r="N34" s="1043"/>
      <c r="O34" s="1044"/>
      <c r="P34" s="1049"/>
      <c r="Q34" s="1049"/>
      <c r="R34" s="1049"/>
      <c r="S34" s="1049"/>
      <c r="T34" s="1049"/>
      <c r="U34" s="1049"/>
      <c r="V34" s="1049"/>
      <c r="W34" s="1049"/>
      <c r="X34" s="1050"/>
      <c r="Y34" s="1051" t="s">
        <v>14</v>
      </c>
      <c r="Z34" s="1020"/>
      <c r="AA34" s="1021"/>
      <c r="AB34" s="445" t="s">
        <v>302</v>
      </c>
      <c r="AC34" s="1052"/>
      <c r="AD34" s="1052"/>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c r="A35" s="876" t="s">
        <v>538</v>
      </c>
      <c r="B35" s="877"/>
      <c r="C35" s="877"/>
      <c r="D35" s="877"/>
      <c r="E35" s="877"/>
      <c r="F35" s="878"/>
      <c r="G35" s="882"/>
      <c r="H35" s="883"/>
      <c r="I35" s="883"/>
      <c r="J35" s="883"/>
      <c r="K35" s="883"/>
      <c r="L35" s="883"/>
      <c r="M35" s="883"/>
      <c r="N35" s="883"/>
      <c r="O35" s="883"/>
      <c r="P35" s="883"/>
      <c r="Q35" s="883"/>
      <c r="R35" s="883"/>
      <c r="S35" s="883"/>
      <c r="T35" s="883"/>
      <c r="U35" s="883"/>
      <c r="V35" s="883"/>
      <c r="W35" s="883"/>
      <c r="X35" s="883"/>
      <c r="Y35" s="883"/>
      <c r="Z35" s="883"/>
      <c r="AA35" s="883"/>
      <c r="AB35" s="883"/>
      <c r="AC35" s="883"/>
      <c r="AD35" s="883"/>
      <c r="AE35" s="883"/>
      <c r="AF35" s="883"/>
      <c r="AG35" s="883"/>
      <c r="AH35" s="883"/>
      <c r="AI35" s="883"/>
      <c r="AJ35" s="883"/>
      <c r="AK35" s="883"/>
      <c r="AL35" s="883"/>
      <c r="AM35" s="883"/>
      <c r="AN35" s="883"/>
      <c r="AO35" s="883"/>
      <c r="AP35" s="883"/>
      <c r="AQ35" s="883"/>
      <c r="AR35" s="883"/>
      <c r="AS35" s="883"/>
      <c r="AT35" s="883"/>
      <c r="AU35" s="883"/>
      <c r="AV35" s="883"/>
      <c r="AW35" s="883"/>
      <c r="AX35" s="884"/>
    </row>
    <row r="36" spans="1:50" customFormat="1" ht="23.25" customHeight="1">
      <c r="A36" s="879"/>
      <c r="B36" s="880"/>
      <c r="C36" s="880"/>
      <c r="D36" s="880"/>
      <c r="E36" s="880"/>
      <c r="F36" s="881"/>
      <c r="G36" s="885"/>
      <c r="H36" s="886"/>
      <c r="I36" s="886"/>
      <c r="J36" s="886"/>
      <c r="K36" s="886"/>
      <c r="L36" s="886"/>
      <c r="M36" s="886"/>
      <c r="N36" s="886"/>
      <c r="O36" s="886"/>
      <c r="P36" s="886"/>
      <c r="Q36" s="886"/>
      <c r="R36" s="886"/>
      <c r="S36" s="886"/>
      <c r="T36" s="886"/>
      <c r="U36" s="886"/>
      <c r="V36" s="886"/>
      <c r="W36" s="886"/>
      <c r="X36" s="886"/>
      <c r="Y36" s="886"/>
      <c r="Z36" s="886"/>
      <c r="AA36" s="886"/>
      <c r="AB36" s="886"/>
      <c r="AC36" s="886"/>
      <c r="AD36" s="886"/>
      <c r="AE36" s="886"/>
      <c r="AF36" s="886"/>
      <c r="AG36" s="886"/>
      <c r="AH36" s="886"/>
      <c r="AI36" s="886"/>
      <c r="AJ36" s="886"/>
      <c r="AK36" s="886"/>
      <c r="AL36" s="886"/>
      <c r="AM36" s="886"/>
      <c r="AN36" s="886"/>
      <c r="AO36" s="886"/>
      <c r="AP36" s="886"/>
      <c r="AQ36" s="886"/>
      <c r="AR36" s="886"/>
      <c r="AS36" s="886"/>
      <c r="AT36" s="886"/>
      <c r="AU36" s="886"/>
      <c r="AV36" s="886"/>
      <c r="AW36" s="886"/>
      <c r="AX36" s="887"/>
    </row>
    <row r="37" spans="1:50" ht="18.75" customHeight="1">
      <c r="A37" s="533" t="s">
        <v>501</v>
      </c>
      <c r="B37" s="534"/>
      <c r="C37" s="534"/>
      <c r="D37" s="534"/>
      <c r="E37" s="534"/>
      <c r="F37" s="535"/>
      <c r="G37" s="540" t="s">
        <v>266</v>
      </c>
      <c r="H37" s="541"/>
      <c r="I37" s="541"/>
      <c r="J37" s="541"/>
      <c r="K37" s="541"/>
      <c r="L37" s="541"/>
      <c r="M37" s="541"/>
      <c r="N37" s="541"/>
      <c r="O37" s="542"/>
      <c r="P37" s="749" t="s">
        <v>60</v>
      </c>
      <c r="Q37" s="541"/>
      <c r="R37" s="541"/>
      <c r="S37" s="541"/>
      <c r="T37" s="541"/>
      <c r="U37" s="541"/>
      <c r="V37" s="541"/>
      <c r="W37" s="541"/>
      <c r="X37" s="542"/>
      <c r="Y37" s="1027"/>
      <c r="Z37" s="398"/>
      <c r="AA37" s="399"/>
      <c r="AB37" s="1031" t="s">
        <v>12</v>
      </c>
      <c r="AC37" s="1032"/>
      <c r="AD37" s="1033"/>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28"/>
      <c r="Z38" s="1029"/>
      <c r="AA38" s="1030"/>
      <c r="AB38" s="1034"/>
      <c r="AC38" s="1035"/>
      <c r="AD38" s="1036"/>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c r="A39" s="536"/>
      <c r="B39" s="534"/>
      <c r="C39" s="534"/>
      <c r="D39" s="534"/>
      <c r="E39" s="534"/>
      <c r="F39" s="535"/>
      <c r="G39" s="510"/>
      <c r="H39" s="1037"/>
      <c r="I39" s="1037"/>
      <c r="J39" s="1037"/>
      <c r="K39" s="1037"/>
      <c r="L39" s="1037"/>
      <c r="M39" s="1037"/>
      <c r="N39" s="1037"/>
      <c r="O39" s="1038"/>
      <c r="P39" s="121"/>
      <c r="Q39" s="1045"/>
      <c r="R39" s="1045"/>
      <c r="S39" s="1045"/>
      <c r="T39" s="1045"/>
      <c r="U39" s="1045"/>
      <c r="V39" s="1045"/>
      <c r="W39" s="1045"/>
      <c r="X39" s="1046"/>
      <c r="Y39" s="1023" t="s">
        <v>13</v>
      </c>
      <c r="Z39" s="1024"/>
      <c r="AA39" s="1025"/>
      <c r="AB39" s="559"/>
      <c r="AC39" s="1026"/>
      <c r="AD39" s="1026"/>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c r="A40" s="537"/>
      <c r="B40" s="538"/>
      <c r="C40" s="538"/>
      <c r="D40" s="538"/>
      <c r="E40" s="538"/>
      <c r="F40" s="539"/>
      <c r="G40" s="1039"/>
      <c r="H40" s="1040"/>
      <c r="I40" s="1040"/>
      <c r="J40" s="1040"/>
      <c r="K40" s="1040"/>
      <c r="L40" s="1040"/>
      <c r="M40" s="1040"/>
      <c r="N40" s="1040"/>
      <c r="O40" s="1041"/>
      <c r="P40" s="1047"/>
      <c r="Q40" s="1047"/>
      <c r="R40" s="1047"/>
      <c r="S40" s="1047"/>
      <c r="T40" s="1047"/>
      <c r="U40" s="1047"/>
      <c r="V40" s="1047"/>
      <c r="W40" s="1047"/>
      <c r="X40" s="1048"/>
      <c r="Y40" s="282" t="s">
        <v>55</v>
      </c>
      <c r="Z40" s="1020"/>
      <c r="AA40" s="1021"/>
      <c r="AB40" s="491"/>
      <c r="AC40" s="1022"/>
      <c r="AD40" s="1022"/>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c r="A41" s="637"/>
      <c r="B41" s="638"/>
      <c r="C41" s="638"/>
      <c r="D41" s="638"/>
      <c r="E41" s="638"/>
      <c r="F41" s="639"/>
      <c r="G41" s="1042"/>
      <c r="H41" s="1043"/>
      <c r="I41" s="1043"/>
      <c r="J41" s="1043"/>
      <c r="K41" s="1043"/>
      <c r="L41" s="1043"/>
      <c r="M41" s="1043"/>
      <c r="N41" s="1043"/>
      <c r="O41" s="1044"/>
      <c r="P41" s="1049"/>
      <c r="Q41" s="1049"/>
      <c r="R41" s="1049"/>
      <c r="S41" s="1049"/>
      <c r="T41" s="1049"/>
      <c r="U41" s="1049"/>
      <c r="V41" s="1049"/>
      <c r="W41" s="1049"/>
      <c r="X41" s="1050"/>
      <c r="Y41" s="1051" t="s">
        <v>14</v>
      </c>
      <c r="Z41" s="1020"/>
      <c r="AA41" s="1021"/>
      <c r="AB41" s="445" t="s">
        <v>302</v>
      </c>
      <c r="AC41" s="1052"/>
      <c r="AD41" s="1052"/>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c r="A42" s="876" t="s">
        <v>538</v>
      </c>
      <c r="B42" s="877"/>
      <c r="C42" s="877"/>
      <c r="D42" s="877"/>
      <c r="E42" s="877"/>
      <c r="F42" s="878"/>
      <c r="G42" s="882"/>
      <c r="H42" s="883"/>
      <c r="I42" s="883"/>
      <c r="J42" s="883"/>
      <c r="K42" s="883"/>
      <c r="L42" s="883"/>
      <c r="M42" s="883"/>
      <c r="N42" s="883"/>
      <c r="O42" s="883"/>
      <c r="P42" s="883"/>
      <c r="Q42" s="883"/>
      <c r="R42" s="883"/>
      <c r="S42" s="883"/>
      <c r="T42" s="883"/>
      <c r="U42" s="883"/>
      <c r="V42" s="883"/>
      <c r="W42" s="883"/>
      <c r="X42" s="883"/>
      <c r="Y42" s="883"/>
      <c r="Z42" s="883"/>
      <c r="AA42" s="883"/>
      <c r="AB42" s="883"/>
      <c r="AC42" s="883"/>
      <c r="AD42" s="883"/>
      <c r="AE42" s="883"/>
      <c r="AF42" s="883"/>
      <c r="AG42" s="883"/>
      <c r="AH42" s="883"/>
      <c r="AI42" s="883"/>
      <c r="AJ42" s="883"/>
      <c r="AK42" s="883"/>
      <c r="AL42" s="883"/>
      <c r="AM42" s="883"/>
      <c r="AN42" s="883"/>
      <c r="AO42" s="883"/>
      <c r="AP42" s="883"/>
      <c r="AQ42" s="883"/>
      <c r="AR42" s="883"/>
      <c r="AS42" s="883"/>
      <c r="AT42" s="883"/>
      <c r="AU42" s="883"/>
      <c r="AV42" s="883"/>
      <c r="AW42" s="883"/>
      <c r="AX42" s="884"/>
    </row>
    <row r="43" spans="1:50" customFormat="1" ht="23.25" customHeight="1">
      <c r="A43" s="879"/>
      <c r="B43" s="880"/>
      <c r="C43" s="880"/>
      <c r="D43" s="880"/>
      <c r="E43" s="880"/>
      <c r="F43" s="881"/>
      <c r="G43" s="885"/>
      <c r="H43" s="886"/>
      <c r="I43" s="886"/>
      <c r="J43" s="886"/>
      <c r="K43" s="886"/>
      <c r="L43" s="886"/>
      <c r="M43" s="886"/>
      <c r="N43" s="886"/>
      <c r="O43" s="886"/>
      <c r="P43" s="886"/>
      <c r="Q43" s="886"/>
      <c r="R43" s="886"/>
      <c r="S43" s="886"/>
      <c r="T43" s="886"/>
      <c r="U43" s="886"/>
      <c r="V43" s="886"/>
      <c r="W43" s="886"/>
      <c r="X43" s="886"/>
      <c r="Y43" s="886"/>
      <c r="Z43" s="886"/>
      <c r="AA43" s="886"/>
      <c r="AB43" s="886"/>
      <c r="AC43" s="886"/>
      <c r="AD43" s="886"/>
      <c r="AE43" s="886"/>
      <c r="AF43" s="886"/>
      <c r="AG43" s="886"/>
      <c r="AH43" s="886"/>
      <c r="AI43" s="886"/>
      <c r="AJ43" s="886"/>
      <c r="AK43" s="886"/>
      <c r="AL43" s="886"/>
      <c r="AM43" s="886"/>
      <c r="AN43" s="886"/>
      <c r="AO43" s="886"/>
      <c r="AP43" s="886"/>
      <c r="AQ43" s="886"/>
      <c r="AR43" s="886"/>
      <c r="AS43" s="886"/>
      <c r="AT43" s="886"/>
      <c r="AU43" s="886"/>
      <c r="AV43" s="886"/>
      <c r="AW43" s="886"/>
      <c r="AX43" s="887"/>
    </row>
    <row r="44" spans="1:50" ht="18.75" customHeight="1">
      <c r="A44" s="533" t="s">
        <v>501</v>
      </c>
      <c r="B44" s="534"/>
      <c r="C44" s="534"/>
      <c r="D44" s="534"/>
      <c r="E44" s="534"/>
      <c r="F44" s="535"/>
      <c r="G44" s="540" t="s">
        <v>266</v>
      </c>
      <c r="H44" s="541"/>
      <c r="I44" s="541"/>
      <c r="J44" s="541"/>
      <c r="K44" s="541"/>
      <c r="L44" s="541"/>
      <c r="M44" s="541"/>
      <c r="N44" s="541"/>
      <c r="O44" s="542"/>
      <c r="P44" s="749" t="s">
        <v>60</v>
      </c>
      <c r="Q44" s="541"/>
      <c r="R44" s="541"/>
      <c r="S44" s="541"/>
      <c r="T44" s="541"/>
      <c r="U44" s="541"/>
      <c r="V44" s="541"/>
      <c r="W44" s="541"/>
      <c r="X44" s="542"/>
      <c r="Y44" s="1027"/>
      <c r="Z44" s="398"/>
      <c r="AA44" s="399"/>
      <c r="AB44" s="1031" t="s">
        <v>12</v>
      </c>
      <c r="AC44" s="1032"/>
      <c r="AD44" s="1033"/>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28"/>
      <c r="Z45" s="1029"/>
      <c r="AA45" s="1030"/>
      <c r="AB45" s="1034"/>
      <c r="AC45" s="1035"/>
      <c r="AD45" s="1036"/>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c r="A46" s="536"/>
      <c r="B46" s="534"/>
      <c r="C46" s="534"/>
      <c r="D46" s="534"/>
      <c r="E46" s="534"/>
      <c r="F46" s="535"/>
      <c r="G46" s="510"/>
      <c r="H46" s="1037"/>
      <c r="I46" s="1037"/>
      <c r="J46" s="1037"/>
      <c r="K46" s="1037"/>
      <c r="L46" s="1037"/>
      <c r="M46" s="1037"/>
      <c r="N46" s="1037"/>
      <c r="O46" s="1038"/>
      <c r="P46" s="121"/>
      <c r="Q46" s="1045"/>
      <c r="R46" s="1045"/>
      <c r="S46" s="1045"/>
      <c r="T46" s="1045"/>
      <c r="U46" s="1045"/>
      <c r="V46" s="1045"/>
      <c r="W46" s="1045"/>
      <c r="X46" s="1046"/>
      <c r="Y46" s="1023" t="s">
        <v>13</v>
      </c>
      <c r="Z46" s="1024"/>
      <c r="AA46" s="1025"/>
      <c r="AB46" s="559"/>
      <c r="AC46" s="1026"/>
      <c r="AD46" s="1026"/>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c r="A47" s="537"/>
      <c r="B47" s="538"/>
      <c r="C47" s="538"/>
      <c r="D47" s="538"/>
      <c r="E47" s="538"/>
      <c r="F47" s="539"/>
      <c r="G47" s="1039"/>
      <c r="H47" s="1040"/>
      <c r="I47" s="1040"/>
      <c r="J47" s="1040"/>
      <c r="K47" s="1040"/>
      <c r="L47" s="1040"/>
      <c r="M47" s="1040"/>
      <c r="N47" s="1040"/>
      <c r="O47" s="1041"/>
      <c r="P47" s="1047"/>
      <c r="Q47" s="1047"/>
      <c r="R47" s="1047"/>
      <c r="S47" s="1047"/>
      <c r="T47" s="1047"/>
      <c r="U47" s="1047"/>
      <c r="V47" s="1047"/>
      <c r="W47" s="1047"/>
      <c r="X47" s="1048"/>
      <c r="Y47" s="282" t="s">
        <v>55</v>
      </c>
      <c r="Z47" s="1020"/>
      <c r="AA47" s="1021"/>
      <c r="AB47" s="491"/>
      <c r="AC47" s="1022"/>
      <c r="AD47" s="1022"/>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c r="A48" s="637"/>
      <c r="B48" s="638"/>
      <c r="C48" s="638"/>
      <c r="D48" s="638"/>
      <c r="E48" s="638"/>
      <c r="F48" s="639"/>
      <c r="G48" s="1042"/>
      <c r="H48" s="1043"/>
      <c r="I48" s="1043"/>
      <c r="J48" s="1043"/>
      <c r="K48" s="1043"/>
      <c r="L48" s="1043"/>
      <c r="M48" s="1043"/>
      <c r="N48" s="1043"/>
      <c r="O48" s="1044"/>
      <c r="P48" s="1049"/>
      <c r="Q48" s="1049"/>
      <c r="R48" s="1049"/>
      <c r="S48" s="1049"/>
      <c r="T48" s="1049"/>
      <c r="U48" s="1049"/>
      <c r="V48" s="1049"/>
      <c r="W48" s="1049"/>
      <c r="X48" s="1050"/>
      <c r="Y48" s="1051" t="s">
        <v>14</v>
      </c>
      <c r="Z48" s="1020"/>
      <c r="AA48" s="1021"/>
      <c r="AB48" s="445" t="s">
        <v>302</v>
      </c>
      <c r="AC48" s="1052"/>
      <c r="AD48" s="1052"/>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c r="A49" s="876" t="s">
        <v>538</v>
      </c>
      <c r="B49" s="877"/>
      <c r="C49" s="877"/>
      <c r="D49" s="877"/>
      <c r="E49" s="877"/>
      <c r="F49" s="878"/>
      <c r="G49" s="882"/>
      <c r="H49" s="883"/>
      <c r="I49" s="883"/>
      <c r="J49" s="883"/>
      <c r="K49" s="883"/>
      <c r="L49" s="883"/>
      <c r="M49" s="883"/>
      <c r="N49" s="883"/>
      <c r="O49" s="883"/>
      <c r="P49" s="883"/>
      <c r="Q49" s="883"/>
      <c r="R49" s="883"/>
      <c r="S49" s="883"/>
      <c r="T49" s="883"/>
      <c r="U49" s="883"/>
      <c r="V49" s="883"/>
      <c r="W49" s="883"/>
      <c r="X49" s="883"/>
      <c r="Y49" s="883"/>
      <c r="Z49" s="883"/>
      <c r="AA49" s="883"/>
      <c r="AB49" s="883"/>
      <c r="AC49" s="883"/>
      <c r="AD49" s="883"/>
      <c r="AE49" s="883"/>
      <c r="AF49" s="883"/>
      <c r="AG49" s="883"/>
      <c r="AH49" s="883"/>
      <c r="AI49" s="883"/>
      <c r="AJ49" s="883"/>
      <c r="AK49" s="883"/>
      <c r="AL49" s="883"/>
      <c r="AM49" s="883"/>
      <c r="AN49" s="883"/>
      <c r="AO49" s="883"/>
      <c r="AP49" s="883"/>
      <c r="AQ49" s="883"/>
      <c r="AR49" s="883"/>
      <c r="AS49" s="883"/>
      <c r="AT49" s="883"/>
      <c r="AU49" s="883"/>
      <c r="AV49" s="883"/>
      <c r="AW49" s="883"/>
      <c r="AX49" s="884"/>
    </row>
    <row r="50" spans="1:50" customFormat="1" ht="23.25" customHeight="1">
      <c r="A50" s="879"/>
      <c r="B50" s="880"/>
      <c r="C50" s="880"/>
      <c r="D50" s="880"/>
      <c r="E50" s="880"/>
      <c r="F50" s="881"/>
      <c r="G50" s="885"/>
      <c r="H50" s="886"/>
      <c r="I50" s="886"/>
      <c r="J50" s="886"/>
      <c r="K50" s="886"/>
      <c r="L50" s="886"/>
      <c r="M50" s="886"/>
      <c r="N50" s="886"/>
      <c r="O50" s="886"/>
      <c r="P50" s="886"/>
      <c r="Q50" s="886"/>
      <c r="R50" s="886"/>
      <c r="S50" s="886"/>
      <c r="T50" s="886"/>
      <c r="U50" s="886"/>
      <c r="V50" s="886"/>
      <c r="W50" s="886"/>
      <c r="X50" s="886"/>
      <c r="Y50" s="886"/>
      <c r="Z50" s="886"/>
      <c r="AA50" s="886"/>
      <c r="AB50" s="886"/>
      <c r="AC50" s="886"/>
      <c r="AD50" s="886"/>
      <c r="AE50" s="886"/>
      <c r="AF50" s="886"/>
      <c r="AG50" s="886"/>
      <c r="AH50" s="886"/>
      <c r="AI50" s="886"/>
      <c r="AJ50" s="886"/>
      <c r="AK50" s="886"/>
      <c r="AL50" s="886"/>
      <c r="AM50" s="886"/>
      <c r="AN50" s="886"/>
      <c r="AO50" s="886"/>
      <c r="AP50" s="886"/>
      <c r="AQ50" s="886"/>
      <c r="AR50" s="886"/>
      <c r="AS50" s="886"/>
      <c r="AT50" s="886"/>
      <c r="AU50" s="886"/>
      <c r="AV50" s="886"/>
      <c r="AW50" s="886"/>
      <c r="AX50" s="887"/>
    </row>
    <row r="51" spans="1:50" ht="18.75" customHeight="1">
      <c r="A51" s="533" t="s">
        <v>501</v>
      </c>
      <c r="B51" s="534"/>
      <c r="C51" s="534"/>
      <c r="D51" s="534"/>
      <c r="E51" s="534"/>
      <c r="F51" s="535"/>
      <c r="G51" s="540" t="s">
        <v>266</v>
      </c>
      <c r="H51" s="541"/>
      <c r="I51" s="541"/>
      <c r="J51" s="541"/>
      <c r="K51" s="541"/>
      <c r="L51" s="541"/>
      <c r="M51" s="541"/>
      <c r="N51" s="541"/>
      <c r="O51" s="542"/>
      <c r="P51" s="749" t="s">
        <v>60</v>
      </c>
      <c r="Q51" s="541"/>
      <c r="R51" s="541"/>
      <c r="S51" s="541"/>
      <c r="T51" s="541"/>
      <c r="U51" s="541"/>
      <c r="V51" s="541"/>
      <c r="W51" s="541"/>
      <c r="X51" s="542"/>
      <c r="Y51" s="1027"/>
      <c r="Z51" s="398"/>
      <c r="AA51" s="399"/>
      <c r="AB51" s="358" t="s">
        <v>12</v>
      </c>
      <c r="AC51" s="1032"/>
      <c r="AD51" s="1033"/>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28"/>
      <c r="Z52" s="1029"/>
      <c r="AA52" s="1030"/>
      <c r="AB52" s="1034"/>
      <c r="AC52" s="1035"/>
      <c r="AD52" s="1036"/>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c r="A53" s="536"/>
      <c r="B53" s="534"/>
      <c r="C53" s="534"/>
      <c r="D53" s="534"/>
      <c r="E53" s="534"/>
      <c r="F53" s="535"/>
      <c r="G53" s="510"/>
      <c r="H53" s="1037"/>
      <c r="I53" s="1037"/>
      <c r="J53" s="1037"/>
      <c r="K53" s="1037"/>
      <c r="L53" s="1037"/>
      <c r="M53" s="1037"/>
      <c r="N53" s="1037"/>
      <c r="O53" s="1038"/>
      <c r="P53" s="121"/>
      <c r="Q53" s="1045"/>
      <c r="R53" s="1045"/>
      <c r="S53" s="1045"/>
      <c r="T53" s="1045"/>
      <c r="U53" s="1045"/>
      <c r="V53" s="1045"/>
      <c r="W53" s="1045"/>
      <c r="X53" s="1046"/>
      <c r="Y53" s="1023" t="s">
        <v>13</v>
      </c>
      <c r="Z53" s="1024"/>
      <c r="AA53" s="1025"/>
      <c r="AB53" s="559"/>
      <c r="AC53" s="1026"/>
      <c r="AD53" s="1026"/>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c r="A54" s="537"/>
      <c r="B54" s="538"/>
      <c r="C54" s="538"/>
      <c r="D54" s="538"/>
      <c r="E54" s="538"/>
      <c r="F54" s="539"/>
      <c r="G54" s="1039"/>
      <c r="H54" s="1040"/>
      <c r="I54" s="1040"/>
      <c r="J54" s="1040"/>
      <c r="K54" s="1040"/>
      <c r="L54" s="1040"/>
      <c r="M54" s="1040"/>
      <c r="N54" s="1040"/>
      <c r="O54" s="1041"/>
      <c r="P54" s="1047"/>
      <c r="Q54" s="1047"/>
      <c r="R54" s="1047"/>
      <c r="S54" s="1047"/>
      <c r="T54" s="1047"/>
      <c r="U54" s="1047"/>
      <c r="V54" s="1047"/>
      <c r="W54" s="1047"/>
      <c r="X54" s="1048"/>
      <c r="Y54" s="282" t="s">
        <v>55</v>
      </c>
      <c r="Z54" s="1020"/>
      <c r="AA54" s="1021"/>
      <c r="AB54" s="491"/>
      <c r="AC54" s="1022"/>
      <c r="AD54" s="1022"/>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c r="A55" s="637"/>
      <c r="B55" s="638"/>
      <c r="C55" s="638"/>
      <c r="D55" s="638"/>
      <c r="E55" s="638"/>
      <c r="F55" s="639"/>
      <c r="G55" s="1042"/>
      <c r="H55" s="1043"/>
      <c r="I55" s="1043"/>
      <c r="J55" s="1043"/>
      <c r="K55" s="1043"/>
      <c r="L55" s="1043"/>
      <c r="M55" s="1043"/>
      <c r="N55" s="1043"/>
      <c r="O55" s="1044"/>
      <c r="P55" s="1049"/>
      <c r="Q55" s="1049"/>
      <c r="R55" s="1049"/>
      <c r="S55" s="1049"/>
      <c r="T55" s="1049"/>
      <c r="U55" s="1049"/>
      <c r="V55" s="1049"/>
      <c r="W55" s="1049"/>
      <c r="X55" s="1050"/>
      <c r="Y55" s="1051" t="s">
        <v>14</v>
      </c>
      <c r="Z55" s="1020"/>
      <c r="AA55" s="1021"/>
      <c r="AB55" s="445" t="s">
        <v>302</v>
      </c>
      <c r="AC55" s="1052"/>
      <c r="AD55" s="1052"/>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c r="A56" s="876" t="s">
        <v>538</v>
      </c>
      <c r="B56" s="877"/>
      <c r="C56" s="877"/>
      <c r="D56" s="877"/>
      <c r="E56" s="877"/>
      <c r="F56" s="878"/>
      <c r="G56" s="882"/>
      <c r="H56" s="883"/>
      <c r="I56" s="883"/>
      <c r="J56" s="883"/>
      <c r="K56" s="883"/>
      <c r="L56" s="883"/>
      <c r="M56" s="883"/>
      <c r="N56" s="883"/>
      <c r="O56" s="883"/>
      <c r="P56" s="883"/>
      <c r="Q56" s="883"/>
      <c r="R56" s="883"/>
      <c r="S56" s="883"/>
      <c r="T56" s="883"/>
      <c r="U56" s="883"/>
      <c r="V56" s="883"/>
      <c r="W56" s="883"/>
      <c r="X56" s="883"/>
      <c r="Y56" s="883"/>
      <c r="Z56" s="883"/>
      <c r="AA56" s="883"/>
      <c r="AB56" s="883"/>
      <c r="AC56" s="883"/>
      <c r="AD56" s="883"/>
      <c r="AE56" s="883"/>
      <c r="AF56" s="883"/>
      <c r="AG56" s="883"/>
      <c r="AH56" s="883"/>
      <c r="AI56" s="883"/>
      <c r="AJ56" s="883"/>
      <c r="AK56" s="883"/>
      <c r="AL56" s="883"/>
      <c r="AM56" s="883"/>
      <c r="AN56" s="883"/>
      <c r="AO56" s="883"/>
      <c r="AP56" s="883"/>
      <c r="AQ56" s="883"/>
      <c r="AR56" s="883"/>
      <c r="AS56" s="883"/>
      <c r="AT56" s="883"/>
      <c r="AU56" s="883"/>
      <c r="AV56" s="883"/>
      <c r="AW56" s="883"/>
      <c r="AX56" s="884"/>
    </row>
    <row r="57" spans="1:50" customFormat="1" ht="23.25" customHeight="1">
      <c r="A57" s="879"/>
      <c r="B57" s="880"/>
      <c r="C57" s="880"/>
      <c r="D57" s="880"/>
      <c r="E57" s="880"/>
      <c r="F57" s="881"/>
      <c r="G57" s="885"/>
      <c r="H57" s="886"/>
      <c r="I57" s="886"/>
      <c r="J57" s="886"/>
      <c r="K57" s="886"/>
      <c r="L57" s="886"/>
      <c r="M57" s="886"/>
      <c r="N57" s="886"/>
      <c r="O57" s="886"/>
      <c r="P57" s="886"/>
      <c r="Q57" s="886"/>
      <c r="R57" s="886"/>
      <c r="S57" s="886"/>
      <c r="T57" s="886"/>
      <c r="U57" s="886"/>
      <c r="V57" s="886"/>
      <c r="W57" s="886"/>
      <c r="X57" s="886"/>
      <c r="Y57" s="886"/>
      <c r="Z57" s="886"/>
      <c r="AA57" s="886"/>
      <c r="AB57" s="886"/>
      <c r="AC57" s="886"/>
      <c r="AD57" s="886"/>
      <c r="AE57" s="886"/>
      <c r="AF57" s="886"/>
      <c r="AG57" s="886"/>
      <c r="AH57" s="886"/>
      <c r="AI57" s="886"/>
      <c r="AJ57" s="886"/>
      <c r="AK57" s="886"/>
      <c r="AL57" s="886"/>
      <c r="AM57" s="886"/>
      <c r="AN57" s="886"/>
      <c r="AO57" s="886"/>
      <c r="AP57" s="886"/>
      <c r="AQ57" s="886"/>
      <c r="AR57" s="886"/>
      <c r="AS57" s="886"/>
      <c r="AT57" s="886"/>
      <c r="AU57" s="886"/>
      <c r="AV57" s="886"/>
      <c r="AW57" s="886"/>
      <c r="AX57" s="887"/>
    </row>
    <row r="58" spans="1:50" ht="18.75" customHeight="1">
      <c r="A58" s="533" t="s">
        <v>501</v>
      </c>
      <c r="B58" s="534"/>
      <c r="C58" s="534"/>
      <c r="D58" s="534"/>
      <c r="E58" s="534"/>
      <c r="F58" s="535"/>
      <c r="G58" s="540" t="s">
        <v>266</v>
      </c>
      <c r="H58" s="541"/>
      <c r="I58" s="541"/>
      <c r="J58" s="541"/>
      <c r="K58" s="541"/>
      <c r="L58" s="541"/>
      <c r="M58" s="541"/>
      <c r="N58" s="541"/>
      <c r="O58" s="542"/>
      <c r="P58" s="749" t="s">
        <v>60</v>
      </c>
      <c r="Q58" s="541"/>
      <c r="R58" s="541"/>
      <c r="S58" s="541"/>
      <c r="T58" s="541"/>
      <c r="U58" s="541"/>
      <c r="V58" s="541"/>
      <c r="W58" s="541"/>
      <c r="X58" s="542"/>
      <c r="Y58" s="1027"/>
      <c r="Z58" s="398"/>
      <c r="AA58" s="399"/>
      <c r="AB58" s="1031" t="s">
        <v>12</v>
      </c>
      <c r="AC58" s="1032"/>
      <c r="AD58" s="1033"/>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28"/>
      <c r="Z59" s="1029"/>
      <c r="AA59" s="1030"/>
      <c r="AB59" s="1034"/>
      <c r="AC59" s="1035"/>
      <c r="AD59" s="1036"/>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c r="A60" s="536"/>
      <c r="B60" s="534"/>
      <c r="C60" s="534"/>
      <c r="D60" s="534"/>
      <c r="E60" s="534"/>
      <c r="F60" s="535"/>
      <c r="G60" s="510"/>
      <c r="H60" s="1037"/>
      <c r="I60" s="1037"/>
      <c r="J60" s="1037"/>
      <c r="K60" s="1037"/>
      <c r="L60" s="1037"/>
      <c r="M60" s="1037"/>
      <c r="N60" s="1037"/>
      <c r="O60" s="1038"/>
      <c r="P60" s="121"/>
      <c r="Q60" s="1045"/>
      <c r="R60" s="1045"/>
      <c r="S60" s="1045"/>
      <c r="T60" s="1045"/>
      <c r="U60" s="1045"/>
      <c r="V60" s="1045"/>
      <c r="W60" s="1045"/>
      <c r="X60" s="1046"/>
      <c r="Y60" s="1023" t="s">
        <v>13</v>
      </c>
      <c r="Z60" s="1024"/>
      <c r="AA60" s="1025"/>
      <c r="AB60" s="559"/>
      <c r="AC60" s="1026"/>
      <c r="AD60" s="1026"/>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c r="A61" s="537"/>
      <c r="B61" s="538"/>
      <c r="C61" s="538"/>
      <c r="D61" s="538"/>
      <c r="E61" s="538"/>
      <c r="F61" s="539"/>
      <c r="G61" s="1039"/>
      <c r="H61" s="1040"/>
      <c r="I61" s="1040"/>
      <c r="J61" s="1040"/>
      <c r="K61" s="1040"/>
      <c r="L61" s="1040"/>
      <c r="M61" s="1040"/>
      <c r="N61" s="1040"/>
      <c r="O61" s="1041"/>
      <c r="P61" s="1047"/>
      <c r="Q61" s="1047"/>
      <c r="R61" s="1047"/>
      <c r="S61" s="1047"/>
      <c r="T61" s="1047"/>
      <c r="U61" s="1047"/>
      <c r="V61" s="1047"/>
      <c r="W61" s="1047"/>
      <c r="X61" s="1048"/>
      <c r="Y61" s="282" t="s">
        <v>55</v>
      </c>
      <c r="Z61" s="1020"/>
      <c r="AA61" s="1021"/>
      <c r="AB61" s="491"/>
      <c r="AC61" s="1022"/>
      <c r="AD61" s="1022"/>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c r="A62" s="637"/>
      <c r="B62" s="638"/>
      <c r="C62" s="638"/>
      <c r="D62" s="638"/>
      <c r="E62" s="638"/>
      <c r="F62" s="639"/>
      <c r="G62" s="1042"/>
      <c r="H62" s="1043"/>
      <c r="I62" s="1043"/>
      <c r="J62" s="1043"/>
      <c r="K62" s="1043"/>
      <c r="L62" s="1043"/>
      <c r="M62" s="1043"/>
      <c r="N62" s="1043"/>
      <c r="O62" s="1044"/>
      <c r="P62" s="1049"/>
      <c r="Q62" s="1049"/>
      <c r="R62" s="1049"/>
      <c r="S62" s="1049"/>
      <c r="T62" s="1049"/>
      <c r="U62" s="1049"/>
      <c r="V62" s="1049"/>
      <c r="W62" s="1049"/>
      <c r="X62" s="1050"/>
      <c r="Y62" s="1051" t="s">
        <v>14</v>
      </c>
      <c r="Z62" s="1020"/>
      <c r="AA62" s="1021"/>
      <c r="AB62" s="445" t="s">
        <v>302</v>
      </c>
      <c r="AC62" s="1052"/>
      <c r="AD62" s="1052"/>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c r="A63" s="876" t="s">
        <v>538</v>
      </c>
      <c r="B63" s="877"/>
      <c r="C63" s="877"/>
      <c r="D63" s="877"/>
      <c r="E63" s="877"/>
      <c r="F63" s="878"/>
      <c r="G63" s="882"/>
      <c r="H63" s="883"/>
      <c r="I63" s="883"/>
      <c r="J63" s="883"/>
      <c r="K63" s="883"/>
      <c r="L63" s="883"/>
      <c r="M63" s="883"/>
      <c r="N63" s="883"/>
      <c r="O63" s="883"/>
      <c r="P63" s="883"/>
      <c r="Q63" s="883"/>
      <c r="R63" s="883"/>
      <c r="S63" s="883"/>
      <c r="T63" s="883"/>
      <c r="U63" s="883"/>
      <c r="V63" s="883"/>
      <c r="W63" s="883"/>
      <c r="X63" s="883"/>
      <c r="Y63" s="883"/>
      <c r="Z63" s="883"/>
      <c r="AA63" s="883"/>
      <c r="AB63" s="883"/>
      <c r="AC63" s="883"/>
      <c r="AD63" s="883"/>
      <c r="AE63" s="883"/>
      <c r="AF63" s="883"/>
      <c r="AG63" s="883"/>
      <c r="AH63" s="883"/>
      <c r="AI63" s="883"/>
      <c r="AJ63" s="883"/>
      <c r="AK63" s="883"/>
      <c r="AL63" s="883"/>
      <c r="AM63" s="883"/>
      <c r="AN63" s="883"/>
      <c r="AO63" s="883"/>
      <c r="AP63" s="883"/>
      <c r="AQ63" s="883"/>
      <c r="AR63" s="883"/>
      <c r="AS63" s="883"/>
      <c r="AT63" s="883"/>
      <c r="AU63" s="883"/>
      <c r="AV63" s="883"/>
      <c r="AW63" s="883"/>
      <c r="AX63" s="884"/>
    </row>
    <row r="64" spans="1:50" customFormat="1" ht="23.25" customHeight="1">
      <c r="A64" s="879"/>
      <c r="B64" s="880"/>
      <c r="C64" s="880"/>
      <c r="D64" s="880"/>
      <c r="E64" s="880"/>
      <c r="F64" s="881"/>
      <c r="G64" s="885"/>
      <c r="H64" s="886"/>
      <c r="I64" s="886"/>
      <c r="J64" s="886"/>
      <c r="K64" s="886"/>
      <c r="L64" s="886"/>
      <c r="M64" s="886"/>
      <c r="N64" s="886"/>
      <c r="O64" s="886"/>
      <c r="P64" s="886"/>
      <c r="Q64" s="886"/>
      <c r="R64" s="886"/>
      <c r="S64" s="886"/>
      <c r="T64" s="886"/>
      <c r="U64" s="886"/>
      <c r="V64" s="886"/>
      <c r="W64" s="886"/>
      <c r="X64" s="886"/>
      <c r="Y64" s="886"/>
      <c r="Z64" s="886"/>
      <c r="AA64" s="886"/>
      <c r="AB64" s="886"/>
      <c r="AC64" s="886"/>
      <c r="AD64" s="886"/>
      <c r="AE64" s="886"/>
      <c r="AF64" s="886"/>
      <c r="AG64" s="886"/>
      <c r="AH64" s="886"/>
      <c r="AI64" s="886"/>
      <c r="AJ64" s="886"/>
      <c r="AK64" s="886"/>
      <c r="AL64" s="886"/>
      <c r="AM64" s="886"/>
      <c r="AN64" s="886"/>
      <c r="AO64" s="886"/>
      <c r="AP64" s="886"/>
      <c r="AQ64" s="886"/>
      <c r="AR64" s="886"/>
      <c r="AS64" s="886"/>
      <c r="AT64" s="886"/>
      <c r="AU64" s="886"/>
      <c r="AV64" s="886"/>
      <c r="AW64" s="886"/>
      <c r="AX64" s="887"/>
    </row>
    <row r="65" spans="1:50" ht="18.75" customHeight="1">
      <c r="A65" s="533" t="s">
        <v>501</v>
      </c>
      <c r="B65" s="534"/>
      <c r="C65" s="534"/>
      <c r="D65" s="534"/>
      <c r="E65" s="534"/>
      <c r="F65" s="535"/>
      <c r="G65" s="540" t="s">
        <v>266</v>
      </c>
      <c r="H65" s="541"/>
      <c r="I65" s="541"/>
      <c r="J65" s="541"/>
      <c r="K65" s="541"/>
      <c r="L65" s="541"/>
      <c r="M65" s="541"/>
      <c r="N65" s="541"/>
      <c r="O65" s="542"/>
      <c r="P65" s="749" t="s">
        <v>60</v>
      </c>
      <c r="Q65" s="541"/>
      <c r="R65" s="541"/>
      <c r="S65" s="541"/>
      <c r="T65" s="541"/>
      <c r="U65" s="541"/>
      <c r="V65" s="541"/>
      <c r="W65" s="541"/>
      <c r="X65" s="542"/>
      <c r="Y65" s="1027"/>
      <c r="Z65" s="398"/>
      <c r="AA65" s="399"/>
      <c r="AB65" s="1031" t="s">
        <v>12</v>
      </c>
      <c r="AC65" s="1032"/>
      <c r="AD65" s="1033"/>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28"/>
      <c r="Z66" s="1029"/>
      <c r="AA66" s="1030"/>
      <c r="AB66" s="1034"/>
      <c r="AC66" s="1035"/>
      <c r="AD66" s="1036"/>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c r="A67" s="536"/>
      <c r="B67" s="534"/>
      <c r="C67" s="534"/>
      <c r="D67" s="534"/>
      <c r="E67" s="534"/>
      <c r="F67" s="535"/>
      <c r="G67" s="510"/>
      <c r="H67" s="1037"/>
      <c r="I67" s="1037"/>
      <c r="J67" s="1037"/>
      <c r="K67" s="1037"/>
      <c r="L67" s="1037"/>
      <c r="M67" s="1037"/>
      <c r="N67" s="1037"/>
      <c r="O67" s="1038"/>
      <c r="P67" s="121"/>
      <c r="Q67" s="1045"/>
      <c r="R67" s="1045"/>
      <c r="S67" s="1045"/>
      <c r="T67" s="1045"/>
      <c r="U67" s="1045"/>
      <c r="V67" s="1045"/>
      <c r="W67" s="1045"/>
      <c r="X67" s="1046"/>
      <c r="Y67" s="1023" t="s">
        <v>13</v>
      </c>
      <c r="Z67" s="1024"/>
      <c r="AA67" s="1025"/>
      <c r="AB67" s="559"/>
      <c r="AC67" s="1026"/>
      <c r="AD67" s="1026"/>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c r="A68" s="537"/>
      <c r="B68" s="538"/>
      <c r="C68" s="538"/>
      <c r="D68" s="538"/>
      <c r="E68" s="538"/>
      <c r="F68" s="539"/>
      <c r="G68" s="1039"/>
      <c r="H68" s="1040"/>
      <c r="I68" s="1040"/>
      <c r="J68" s="1040"/>
      <c r="K68" s="1040"/>
      <c r="L68" s="1040"/>
      <c r="M68" s="1040"/>
      <c r="N68" s="1040"/>
      <c r="O68" s="1041"/>
      <c r="P68" s="1047"/>
      <c r="Q68" s="1047"/>
      <c r="R68" s="1047"/>
      <c r="S68" s="1047"/>
      <c r="T68" s="1047"/>
      <c r="U68" s="1047"/>
      <c r="V68" s="1047"/>
      <c r="W68" s="1047"/>
      <c r="X68" s="1048"/>
      <c r="Y68" s="282" t="s">
        <v>55</v>
      </c>
      <c r="Z68" s="1020"/>
      <c r="AA68" s="1021"/>
      <c r="AB68" s="491"/>
      <c r="AC68" s="1022"/>
      <c r="AD68" s="1022"/>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c r="A69" s="637"/>
      <c r="B69" s="638"/>
      <c r="C69" s="638"/>
      <c r="D69" s="638"/>
      <c r="E69" s="638"/>
      <c r="F69" s="639"/>
      <c r="G69" s="1042"/>
      <c r="H69" s="1043"/>
      <c r="I69" s="1043"/>
      <c r="J69" s="1043"/>
      <c r="K69" s="1043"/>
      <c r="L69" s="1043"/>
      <c r="M69" s="1043"/>
      <c r="N69" s="1043"/>
      <c r="O69" s="1044"/>
      <c r="P69" s="1049"/>
      <c r="Q69" s="1049"/>
      <c r="R69" s="1049"/>
      <c r="S69" s="1049"/>
      <c r="T69" s="1049"/>
      <c r="U69" s="1049"/>
      <c r="V69" s="1049"/>
      <c r="W69" s="1049"/>
      <c r="X69" s="1050"/>
      <c r="Y69" s="282" t="s">
        <v>14</v>
      </c>
      <c r="Z69" s="1020"/>
      <c r="AA69" s="1021"/>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c r="A70" s="876" t="s">
        <v>538</v>
      </c>
      <c r="B70" s="877"/>
      <c r="C70" s="877"/>
      <c r="D70" s="877"/>
      <c r="E70" s="877"/>
      <c r="F70" s="878"/>
      <c r="G70" s="882"/>
      <c r="H70" s="883"/>
      <c r="I70" s="883"/>
      <c r="J70" s="883"/>
      <c r="K70" s="883"/>
      <c r="L70" s="883"/>
      <c r="M70" s="883"/>
      <c r="N70" s="883"/>
      <c r="O70" s="883"/>
      <c r="P70" s="883"/>
      <c r="Q70" s="883"/>
      <c r="R70" s="883"/>
      <c r="S70" s="883"/>
      <c r="T70" s="883"/>
      <c r="U70" s="883"/>
      <c r="V70" s="883"/>
      <c r="W70" s="883"/>
      <c r="X70" s="883"/>
      <c r="Y70" s="883"/>
      <c r="Z70" s="883"/>
      <c r="AA70" s="883"/>
      <c r="AB70" s="883"/>
      <c r="AC70" s="883"/>
      <c r="AD70" s="883"/>
      <c r="AE70" s="883"/>
      <c r="AF70" s="883"/>
      <c r="AG70" s="883"/>
      <c r="AH70" s="883"/>
      <c r="AI70" s="883"/>
      <c r="AJ70" s="883"/>
      <c r="AK70" s="883"/>
      <c r="AL70" s="883"/>
      <c r="AM70" s="883"/>
      <c r="AN70" s="883"/>
      <c r="AO70" s="883"/>
      <c r="AP70" s="883"/>
      <c r="AQ70" s="883"/>
      <c r="AR70" s="883"/>
      <c r="AS70" s="883"/>
      <c r="AT70" s="883"/>
      <c r="AU70" s="883"/>
      <c r="AV70" s="883"/>
      <c r="AW70" s="883"/>
      <c r="AX70" s="884"/>
    </row>
    <row r="71" spans="1:50" customFormat="1" ht="23.25" customHeight="1" thickBot="1">
      <c r="A71" s="879"/>
      <c r="B71" s="880"/>
      <c r="C71" s="880"/>
      <c r="D71" s="880"/>
      <c r="E71" s="880"/>
      <c r="F71" s="881"/>
      <c r="G71" s="1053"/>
      <c r="H71" s="1054"/>
      <c r="I71" s="1054"/>
      <c r="J71" s="1054"/>
      <c r="K71" s="1054"/>
      <c r="L71" s="1054"/>
      <c r="M71" s="1054"/>
      <c r="N71" s="1054"/>
      <c r="O71" s="1054"/>
      <c r="P71" s="1054"/>
      <c r="Q71" s="1054"/>
      <c r="R71" s="1054"/>
      <c r="S71" s="1054"/>
      <c r="T71" s="1054"/>
      <c r="U71" s="1054"/>
      <c r="V71" s="1054"/>
      <c r="W71" s="1054"/>
      <c r="X71" s="1054"/>
      <c r="Y71" s="1054"/>
      <c r="Z71" s="1054"/>
      <c r="AA71" s="1054"/>
      <c r="AB71" s="1054"/>
      <c r="AC71" s="1054"/>
      <c r="AD71" s="1054"/>
      <c r="AE71" s="1054"/>
      <c r="AF71" s="1054"/>
      <c r="AG71" s="1054"/>
      <c r="AH71" s="1054"/>
      <c r="AI71" s="1054"/>
      <c r="AJ71" s="1054"/>
      <c r="AK71" s="1054"/>
      <c r="AL71" s="1054"/>
      <c r="AM71" s="1054"/>
      <c r="AN71" s="1054"/>
      <c r="AO71" s="1054"/>
      <c r="AP71" s="1054"/>
      <c r="AQ71" s="1054"/>
      <c r="AR71" s="1054"/>
      <c r="AS71" s="1054"/>
      <c r="AT71" s="1054"/>
      <c r="AU71" s="1054"/>
      <c r="AV71" s="1054"/>
      <c r="AW71" s="1054"/>
      <c r="AX71" s="105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56" t="s">
        <v>29</v>
      </c>
      <c r="B2" s="1057"/>
      <c r="C2" s="1057"/>
      <c r="D2" s="1057"/>
      <c r="E2" s="1057"/>
      <c r="F2" s="1058"/>
      <c r="G2" s="419" t="s">
        <v>524</v>
      </c>
      <c r="H2" s="420"/>
      <c r="I2" s="420"/>
      <c r="J2" s="420"/>
      <c r="K2" s="420"/>
      <c r="L2" s="420"/>
      <c r="M2" s="420"/>
      <c r="N2" s="420"/>
      <c r="O2" s="420"/>
      <c r="P2" s="420"/>
      <c r="Q2" s="420"/>
      <c r="R2" s="420"/>
      <c r="S2" s="420"/>
      <c r="T2" s="420"/>
      <c r="U2" s="420"/>
      <c r="V2" s="420"/>
      <c r="W2" s="420"/>
      <c r="X2" s="420"/>
      <c r="Y2" s="420"/>
      <c r="Z2" s="420"/>
      <c r="AA2" s="420"/>
      <c r="AB2" s="444"/>
      <c r="AC2" s="419" t="s">
        <v>526</v>
      </c>
      <c r="AD2" s="1065"/>
      <c r="AE2" s="1065"/>
      <c r="AF2" s="1065"/>
      <c r="AG2" s="1065"/>
      <c r="AH2" s="1065"/>
      <c r="AI2" s="1065"/>
      <c r="AJ2" s="1065"/>
      <c r="AK2" s="1065"/>
      <c r="AL2" s="1065"/>
      <c r="AM2" s="1065"/>
      <c r="AN2" s="1065"/>
      <c r="AO2" s="1065"/>
      <c r="AP2" s="1065"/>
      <c r="AQ2" s="1065"/>
      <c r="AR2" s="1065"/>
      <c r="AS2" s="1065"/>
      <c r="AT2" s="1065"/>
      <c r="AU2" s="1065"/>
      <c r="AV2" s="1065"/>
      <c r="AW2" s="1065"/>
      <c r="AX2" s="1066"/>
    </row>
    <row r="3" spans="1:50" ht="24.75" customHeight="1">
      <c r="A3" s="1059"/>
      <c r="B3" s="1060"/>
      <c r="C3" s="1060"/>
      <c r="D3" s="1060"/>
      <c r="E3" s="1060"/>
      <c r="F3" s="1061"/>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c r="A4" s="1059"/>
      <c r="B4" s="1060"/>
      <c r="C4" s="1060"/>
      <c r="D4" s="1060"/>
      <c r="E4" s="1060"/>
      <c r="F4" s="1061"/>
      <c r="G4" s="434"/>
      <c r="H4" s="435"/>
      <c r="I4" s="435"/>
      <c r="J4" s="435"/>
      <c r="K4" s="436"/>
      <c r="L4" s="437"/>
      <c r="M4" s="438"/>
      <c r="N4" s="438"/>
      <c r="O4" s="438"/>
      <c r="P4" s="438"/>
      <c r="Q4" s="438"/>
      <c r="R4" s="438"/>
      <c r="S4" s="438"/>
      <c r="T4" s="438"/>
      <c r="U4" s="438"/>
      <c r="V4" s="438"/>
      <c r="W4" s="438"/>
      <c r="X4" s="439"/>
      <c r="Y4" s="464"/>
      <c r="Z4" s="465"/>
      <c r="AA4" s="465"/>
      <c r="AB4" s="563"/>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c r="A5" s="1059"/>
      <c r="B5" s="1060"/>
      <c r="C5" s="1060"/>
      <c r="D5" s="1060"/>
      <c r="E5" s="1060"/>
      <c r="F5" s="1061"/>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c r="A6" s="1059"/>
      <c r="B6" s="1060"/>
      <c r="C6" s="1060"/>
      <c r="D6" s="1060"/>
      <c r="E6" s="1060"/>
      <c r="F6" s="1061"/>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c r="A7" s="1059"/>
      <c r="B7" s="1060"/>
      <c r="C7" s="1060"/>
      <c r="D7" s="1060"/>
      <c r="E7" s="1060"/>
      <c r="F7" s="1061"/>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c r="A8" s="1059"/>
      <c r="B8" s="1060"/>
      <c r="C8" s="1060"/>
      <c r="D8" s="1060"/>
      <c r="E8" s="1060"/>
      <c r="F8" s="1061"/>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c r="A9" s="1059"/>
      <c r="B9" s="1060"/>
      <c r="C9" s="1060"/>
      <c r="D9" s="1060"/>
      <c r="E9" s="1060"/>
      <c r="F9" s="1061"/>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c r="A10" s="1059"/>
      <c r="B10" s="1060"/>
      <c r="C10" s="1060"/>
      <c r="D10" s="1060"/>
      <c r="E10" s="1060"/>
      <c r="F10" s="1061"/>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c r="A11" s="1059"/>
      <c r="B11" s="1060"/>
      <c r="C11" s="1060"/>
      <c r="D11" s="1060"/>
      <c r="E11" s="1060"/>
      <c r="F11" s="1061"/>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c r="A12" s="1059"/>
      <c r="B12" s="1060"/>
      <c r="C12" s="1060"/>
      <c r="D12" s="1060"/>
      <c r="E12" s="1060"/>
      <c r="F12" s="1061"/>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c r="A13" s="1059"/>
      <c r="B13" s="1060"/>
      <c r="C13" s="1060"/>
      <c r="D13" s="1060"/>
      <c r="E13" s="1060"/>
      <c r="F13" s="1061"/>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c r="A14" s="1059"/>
      <c r="B14" s="1060"/>
      <c r="C14" s="1060"/>
      <c r="D14" s="1060"/>
      <c r="E14" s="1060"/>
      <c r="F14" s="1061"/>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c r="A15" s="1059"/>
      <c r="B15" s="1060"/>
      <c r="C15" s="1060"/>
      <c r="D15" s="1060"/>
      <c r="E15" s="1060"/>
      <c r="F15" s="1061"/>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c r="A16" s="1059"/>
      <c r="B16" s="1060"/>
      <c r="C16" s="1060"/>
      <c r="D16" s="1060"/>
      <c r="E16" s="1060"/>
      <c r="F16" s="1061"/>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c r="A17" s="1059"/>
      <c r="B17" s="1060"/>
      <c r="C17" s="1060"/>
      <c r="D17" s="1060"/>
      <c r="E17" s="1060"/>
      <c r="F17" s="1061"/>
      <c r="G17" s="434"/>
      <c r="H17" s="435"/>
      <c r="I17" s="435"/>
      <c r="J17" s="435"/>
      <c r="K17" s="436"/>
      <c r="L17" s="437"/>
      <c r="M17" s="438"/>
      <c r="N17" s="438"/>
      <c r="O17" s="438"/>
      <c r="P17" s="438"/>
      <c r="Q17" s="438"/>
      <c r="R17" s="438"/>
      <c r="S17" s="438"/>
      <c r="T17" s="438"/>
      <c r="U17" s="438"/>
      <c r="V17" s="438"/>
      <c r="W17" s="438"/>
      <c r="X17" s="439"/>
      <c r="Y17" s="464"/>
      <c r="Z17" s="465"/>
      <c r="AA17" s="465"/>
      <c r="AB17" s="563"/>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c r="A18" s="1059"/>
      <c r="B18" s="1060"/>
      <c r="C18" s="1060"/>
      <c r="D18" s="1060"/>
      <c r="E18" s="1060"/>
      <c r="F18" s="1061"/>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c r="A19" s="1059"/>
      <c r="B19" s="1060"/>
      <c r="C19" s="1060"/>
      <c r="D19" s="1060"/>
      <c r="E19" s="1060"/>
      <c r="F19" s="1061"/>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c r="A20" s="1059"/>
      <c r="B20" s="1060"/>
      <c r="C20" s="1060"/>
      <c r="D20" s="1060"/>
      <c r="E20" s="1060"/>
      <c r="F20" s="1061"/>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c r="A21" s="1059"/>
      <c r="B21" s="1060"/>
      <c r="C21" s="1060"/>
      <c r="D21" s="1060"/>
      <c r="E21" s="1060"/>
      <c r="F21" s="1061"/>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c r="A22" s="1059"/>
      <c r="B22" s="1060"/>
      <c r="C22" s="1060"/>
      <c r="D22" s="1060"/>
      <c r="E22" s="1060"/>
      <c r="F22" s="1061"/>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c r="A23" s="1059"/>
      <c r="B23" s="1060"/>
      <c r="C23" s="1060"/>
      <c r="D23" s="1060"/>
      <c r="E23" s="1060"/>
      <c r="F23" s="1061"/>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c r="A24" s="1059"/>
      <c r="B24" s="1060"/>
      <c r="C24" s="1060"/>
      <c r="D24" s="1060"/>
      <c r="E24" s="1060"/>
      <c r="F24" s="1061"/>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c r="A25" s="1059"/>
      <c r="B25" s="1060"/>
      <c r="C25" s="1060"/>
      <c r="D25" s="1060"/>
      <c r="E25" s="1060"/>
      <c r="F25" s="1061"/>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c r="A26" s="1059"/>
      <c r="B26" s="1060"/>
      <c r="C26" s="1060"/>
      <c r="D26" s="1060"/>
      <c r="E26" s="1060"/>
      <c r="F26" s="1061"/>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c r="A27" s="1059"/>
      <c r="B27" s="1060"/>
      <c r="C27" s="1060"/>
      <c r="D27" s="1060"/>
      <c r="E27" s="1060"/>
      <c r="F27" s="1061"/>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c r="A28" s="1059"/>
      <c r="B28" s="1060"/>
      <c r="C28" s="1060"/>
      <c r="D28" s="1060"/>
      <c r="E28" s="1060"/>
      <c r="F28" s="1061"/>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c r="A29" s="1059"/>
      <c r="B29" s="1060"/>
      <c r="C29" s="1060"/>
      <c r="D29" s="1060"/>
      <c r="E29" s="1060"/>
      <c r="F29" s="1061"/>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c r="A30" s="1059"/>
      <c r="B30" s="1060"/>
      <c r="C30" s="1060"/>
      <c r="D30" s="1060"/>
      <c r="E30" s="1060"/>
      <c r="F30" s="1061"/>
      <c r="G30" s="434"/>
      <c r="H30" s="435"/>
      <c r="I30" s="435"/>
      <c r="J30" s="435"/>
      <c r="K30" s="436"/>
      <c r="L30" s="437"/>
      <c r="M30" s="438"/>
      <c r="N30" s="438"/>
      <c r="O30" s="438"/>
      <c r="P30" s="438"/>
      <c r="Q30" s="438"/>
      <c r="R30" s="438"/>
      <c r="S30" s="438"/>
      <c r="T30" s="438"/>
      <c r="U30" s="438"/>
      <c r="V30" s="438"/>
      <c r="W30" s="438"/>
      <c r="X30" s="439"/>
      <c r="Y30" s="464"/>
      <c r="Z30" s="465"/>
      <c r="AA30" s="465"/>
      <c r="AB30" s="563"/>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c r="A31" s="1059"/>
      <c r="B31" s="1060"/>
      <c r="C31" s="1060"/>
      <c r="D31" s="1060"/>
      <c r="E31" s="1060"/>
      <c r="F31" s="1061"/>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c r="A32" s="1059"/>
      <c r="B32" s="1060"/>
      <c r="C32" s="1060"/>
      <c r="D32" s="1060"/>
      <c r="E32" s="1060"/>
      <c r="F32" s="1061"/>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c r="A33" s="1059"/>
      <c r="B33" s="1060"/>
      <c r="C33" s="1060"/>
      <c r="D33" s="1060"/>
      <c r="E33" s="1060"/>
      <c r="F33" s="1061"/>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c r="A34" s="1059"/>
      <c r="B34" s="1060"/>
      <c r="C34" s="1060"/>
      <c r="D34" s="1060"/>
      <c r="E34" s="1060"/>
      <c r="F34" s="1061"/>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c r="A35" s="1059"/>
      <c r="B35" s="1060"/>
      <c r="C35" s="1060"/>
      <c r="D35" s="1060"/>
      <c r="E35" s="1060"/>
      <c r="F35" s="1061"/>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c r="A36" s="1059"/>
      <c r="B36" s="1060"/>
      <c r="C36" s="1060"/>
      <c r="D36" s="1060"/>
      <c r="E36" s="1060"/>
      <c r="F36" s="1061"/>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c r="A37" s="1059"/>
      <c r="B37" s="1060"/>
      <c r="C37" s="1060"/>
      <c r="D37" s="1060"/>
      <c r="E37" s="1060"/>
      <c r="F37" s="1061"/>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c r="A38" s="1059"/>
      <c r="B38" s="1060"/>
      <c r="C38" s="1060"/>
      <c r="D38" s="1060"/>
      <c r="E38" s="1060"/>
      <c r="F38" s="1061"/>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c r="A39" s="1059"/>
      <c r="B39" s="1060"/>
      <c r="C39" s="1060"/>
      <c r="D39" s="1060"/>
      <c r="E39" s="1060"/>
      <c r="F39" s="1061"/>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c r="A40" s="1059"/>
      <c r="B40" s="1060"/>
      <c r="C40" s="1060"/>
      <c r="D40" s="1060"/>
      <c r="E40" s="1060"/>
      <c r="F40" s="1061"/>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c r="A41" s="1059"/>
      <c r="B41" s="1060"/>
      <c r="C41" s="1060"/>
      <c r="D41" s="1060"/>
      <c r="E41" s="1060"/>
      <c r="F41" s="1061"/>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c r="A42" s="1059"/>
      <c r="B42" s="1060"/>
      <c r="C42" s="1060"/>
      <c r="D42" s="1060"/>
      <c r="E42" s="1060"/>
      <c r="F42" s="1061"/>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c r="A43" s="1059"/>
      <c r="B43" s="1060"/>
      <c r="C43" s="1060"/>
      <c r="D43" s="1060"/>
      <c r="E43" s="1060"/>
      <c r="F43" s="1061"/>
      <c r="G43" s="434"/>
      <c r="H43" s="435"/>
      <c r="I43" s="435"/>
      <c r="J43" s="435"/>
      <c r="K43" s="436"/>
      <c r="L43" s="437"/>
      <c r="M43" s="438"/>
      <c r="N43" s="438"/>
      <c r="O43" s="438"/>
      <c r="P43" s="438"/>
      <c r="Q43" s="438"/>
      <c r="R43" s="438"/>
      <c r="S43" s="438"/>
      <c r="T43" s="438"/>
      <c r="U43" s="438"/>
      <c r="V43" s="438"/>
      <c r="W43" s="438"/>
      <c r="X43" s="439"/>
      <c r="Y43" s="464"/>
      <c r="Z43" s="465"/>
      <c r="AA43" s="465"/>
      <c r="AB43" s="563"/>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c r="A44" s="1059"/>
      <c r="B44" s="1060"/>
      <c r="C44" s="1060"/>
      <c r="D44" s="1060"/>
      <c r="E44" s="1060"/>
      <c r="F44" s="1061"/>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c r="A45" s="1059"/>
      <c r="B45" s="1060"/>
      <c r="C45" s="1060"/>
      <c r="D45" s="1060"/>
      <c r="E45" s="1060"/>
      <c r="F45" s="1061"/>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c r="A46" s="1059"/>
      <c r="B46" s="1060"/>
      <c r="C46" s="1060"/>
      <c r="D46" s="1060"/>
      <c r="E46" s="1060"/>
      <c r="F46" s="1061"/>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c r="A47" s="1059"/>
      <c r="B47" s="1060"/>
      <c r="C47" s="1060"/>
      <c r="D47" s="1060"/>
      <c r="E47" s="1060"/>
      <c r="F47" s="1061"/>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c r="A48" s="1059"/>
      <c r="B48" s="1060"/>
      <c r="C48" s="1060"/>
      <c r="D48" s="1060"/>
      <c r="E48" s="1060"/>
      <c r="F48" s="1061"/>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c r="A49" s="1059"/>
      <c r="B49" s="1060"/>
      <c r="C49" s="1060"/>
      <c r="D49" s="1060"/>
      <c r="E49" s="1060"/>
      <c r="F49" s="1061"/>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c r="A50" s="1059"/>
      <c r="B50" s="1060"/>
      <c r="C50" s="1060"/>
      <c r="D50" s="1060"/>
      <c r="E50" s="1060"/>
      <c r="F50" s="1061"/>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c r="A51" s="1059"/>
      <c r="B51" s="1060"/>
      <c r="C51" s="1060"/>
      <c r="D51" s="1060"/>
      <c r="E51" s="1060"/>
      <c r="F51" s="1061"/>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c r="A52" s="1059"/>
      <c r="B52" s="1060"/>
      <c r="C52" s="1060"/>
      <c r="D52" s="1060"/>
      <c r="E52" s="1060"/>
      <c r="F52" s="1061"/>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c r="A53" s="1062"/>
      <c r="B53" s="1063"/>
      <c r="C53" s="1063"/>
      <c r="D53" s="1063"/>
      <c r="E53" s="1063"/>
      <c r="F53" s="1064"/>
      <c r="G53" s="1067" t="s">
        <v>21</v>
      </c>
      <c r="H53" s="1068"/>
      <c r="I53" s="1068"/>
      <c r="J53" s="1068"/>
      <c r="K53" s="1068"/>
      <c r="L53" s="1069"/>
      <c r="M53" s="1070"/>
      <c r="N53" s="1070"/>
      <c r="O53" s="1070"/>
      <c r="P53" s="1070"/>
      <c r="Q53" s="1070"/>
      <c r="R53" s="1070"/>
      <c r="S53" s="1070"/>
      <c r="T53" s="1070"/>
      <c r="U53" s="1070"/>
      <c r="V53" s="1070"/>
      <c r="W53" s="1070"/>
      <c r="X53" s="1071"/>
      <c r="Y53" s="1072">
        <f>SUM(Y43:AB52)</f>
        <v>0</v>
      </c>
      <c r="Z53" s="1073"/>
      <c r="AA53" s="1073"/>
      <c r="AB53" s="1074"/>
      <c r="AC53" s="1067" t="s">
        <v>21</v>
      </c>
      <c r="AD53" s="1068"/>
      <c r="AE53" s="1068"/>
      <c r="AF53" s="1068"/>
      <c r="AG53" s="1068"/>
      <c r="AH53" s="1069"/>
      <c r="AI53" s="1070"/>
      <c r="AJ53" s="1070"/>
      <c r="AK53" s="1070"/>
      <c r="AL53" s="1070"/>
      <c r="AM53" s="1070"/>
      <c r="AN53" s="1070"/>
      <c r="AO53" s="1070"/>
      <c r="AP53" s="1070"/>
      <c r="AQ53" s="1070"/>
      <c r="AR53" s="1070"/>
      <c r="AS53" s="1070"/>
      <c r="AT53" s="1071"/>
      <c r="AU53" s="1072">
        <f>SUM(AU43:AX52)</f>
        <v>0</v>
      </c>
      <c r="AV53" s="1073"/>
      <c r="AW53" s="1073"/>
      <c r="AX53" s="1075"/>
    </row>
    <row r="54" spans="1:50" s="39" customFormat="1" ht="24.75" customHeight="1" thickBot="1"/>
    <row r="55" spans="1:50" ht="30" customHeight="1">
      <c r="A55" s="1056" t="s">
        <v>29</v>
      </c>
      <c r="B55" s="1057"/>
      <c r="C55" s="1057"/>
      <c r="D55" s="1057"/>
      <c r="E55" s="1057"/>
      <c r="F55" s="1058"/>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c r="A56" s="1059"/>
      <c r="B56" s="1060"/>
      <c r="C56" s="1060"/>
      <c r="D56" s="1060"/>
      <c r="E56" s="1060"/>
      <c r="F56" s="1061"/>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c r="A57" s="1059"/>
      <c r="B57" s="1060"/>
      <c r="C57" s="1060"/>
      <c r="D57" s="1060"/>
      <c r="E57" s="1060"/>
      <c r="F57" s="1061"/>
      <c r="G57" s="434"/>
      <c r="H57" s="435"/>
      <c r="I57" s="435"/>
      <c r="J57" s="435"/>
      <c r="K57" s="436"/>
      <c r="L57" s="437"/>
      <c r="M57" s="438"/>
      <c r="N57" s="438"/>
      <c r="O57" s="438"/>
      <c r="P57" s="438"/>
      <c r="Q57" s="438"/>
      <c r="R57" s="438"/>
      <c r="S57" s="438"/>
      <c r="T57" s="438"/>
      <c r="U57" s="438"/>
      <c r="V57" s="438"/>
      <c r="W57" s="438"/>
      <c r="X57" s="439"/>
      <c r="Y57" s="464"/>
      <c r="Z57" s="465"/>
      <c r="AA57" s="465"/>
      <c r="AB57" s="563"/>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c r="A58" s="1059"/>
      <c r="B58" s="1060"/>
      <c r="C58" s="1060"/>
      <c r="D58" s="1060"/>
      <c r="E58" s="1060"/>
      <c r="F58" s="1061"/>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c r="A59" s="1059"/>
      <c r="B59" s="1060"/>
      <c r="C59" s="1060"/>
      <c r="D59" s="1060"/>
      <c r="E59" s="1060"/>
      <c r="F59" s="1061"/>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c r="A60" s="1059"/>
      <c r="B60" s="1060"/>
      <c r="C60" s="1060"/>
      <c r="D60" s="1060"/>
      <c r="E60" s="1060"/>
      <c r="F60" s="1061"/>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c r="A61" s="1059"/>
      <c r="B61" s="1060"/>
      <c r="C61" s="1060"/>
      <c r="D61" s="1060"/>
      <c r="E61" s="1060"/>
      <c r="F61" s="1061"/>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c r="A62" s="1059"/>
      <c r="B62" s="1060"/>
      <c r="C62" s="1060"/>
      <c r="D62" s="1060"/>
      <c r="E62" s="1060"/>
      <c r="F62" s="1061"/>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c r="A63" s="1059"/>
      <c r="B63" s="1060"/>
      <c r="C63" s="1060"/>
      <c r="D63" s="1060"/>
      <c r="E63" s="1060"/>
      <c r="F63" s="1061"/>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c r="A64" s="1059"/>
      <c r="B64" s="1060"/>
      <c r="C64" s="1060"/>
      <c r="D64" s="1060"/>
      <c r="E64" s="1060"/>
      <c r="F64" s="1061"/>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c r="A65" s="1059"/>
      <c r="B65" s="1060"/>
      <c r="C65" s="1060"/>
      <c r="D65" s="1060"/>
      <c r="E65" s="1060"/>
      <c r="F65" s="1061"/>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c r="A66" s="1059"/>
      <c r="B66" s="1060"/>
      <c r="C66" s="1060"/>
      <c r="D66" s="1060"/>
      <c r="E66" s="1060"/>
      <c r="F66" s="1061"/>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c r="A67" s="1059"/>
      <c r="B67" s="1060"/>
      <c r="C67" s="1060"/>
      <c r="D67" s="1060"/>
      <c r="E67" s="1060"/>
      <c r="F67" s="1061"/>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c r="A68" s="1059"/>
      <c r="B68" s="1060"/>
      <c r="C68" s="1060"/>
      <c r="D68" s="1060"/>
      <c r="E68" s="1060"/>
      <c r="F68" s="1061"/>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c r="A69" s="1059"/>
      <c r="B69" s="1060"/>
      <c r="C69" s="1060"/>
      <c r="D69" s="1060"/>
      <c r="E69" s="1060"/>
      <c r="F69" s="1061"/>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c r="A70" s="1059"/>
      <c r="B70" s="1060"/>
      <c r="C70" s="1060"/>
      <c r="D70" s="1060"/>
      <c r="E70" s="1060"/>
      <c r="F70" s="1061"/>
      <c r="G70" s="434"/>
      <c r="H70" s="435"/>
      <c r="I70" s="435"/>
      <c r="J70" s="435"/>
      <c r="K70" s="436"/>
      <c r="L70" s="437"/>
      <c r="M70" s="438"/>
      <c r="N70" s="438"/>
      <c r="O70" s="438"/>
      <c r="P70" s="438"/>
      <c r="Q70" s="438"/>
      <c r="R70" s="438"/>
      <c r="S70" s="438"/>
      <c r="T70" s="438"/>
      <c r="U70" s="438"/>
      <c r="V70" s="438"/>
      <c r="W70" s="438"/>
      <c r="X70" s="439"/>
      <c r="Y70" s="464"/>
      <c r="Z70" s="465"/>
      <c r="AA70" s="465"/>
      <c r="AB70" s="563"/>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c r="A71" s="1059"/>
      <c r="B71" s="1060"/>
      <c r="C71" s="1060"/>
      <c r="D71" s="1060"/>
      <c r="E71" s="1060"/>
      <c r="F71" s="1061"/>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c r="A72" s="1059"/>
      <c r="B72" s="1060"/>
      <c r="C72" s="1060"/>
      <c r="D72" s="1060"/>
      <c r="E72" s="1060"/>
      <c r="F72" s="1061"/>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c r="A73" s="1059"/>
      <c r="B73" s="1060"/>
      <c r="C73" s="1060"/>
      <c r="D73" s="1060"/>
      <c r="E73" s="1060"/>
      <c r="F73" s="1061"/>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c r="A74" s="1059"/>
      <c r="B74" s="1060"/>
      <c r="C74" s="1060"/>
      <c r="D74" s="1060"/>
      <c r="E74" s="1060"/>
      <c r="F74" s="1061"/>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c r="A75" s="1059"/>
      <c r="B75" s="1060"/>
      <c r="C75" s="1060"/>
      <c r="D75" s="1060"/>
      <c r="E75" s="1060"/>
      <c r="F75" s="1061"/>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c r="A76" s="1059"/>
      <c r="B76" s="1060"/>
      <c r="C76" s="1060"/>
      <c r="D76" s="1060"/>
      <c r="E76" s="1060"/>
      <c r="F76" s="1061"/>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c r="A77" s="1059"/>
      <c r="B77" s="1060"/>
      <c r="C77" s="1060"/>
      <c r="D77" s="1060"/>
      <c r="E77" s="1060"/>
      <c r="F77" s="1061"/>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c r="A78" s="1059"/>
      <c r="B78" s="1060"/>
      <c r="C78" s="1060"/>
      <c r="D78" s="1060"/>
      <c r="E78" s="1060"/>
      <c r="F78" s="1061"/>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c r="A79" s="1059"/>
      <c r="B79" s="1060"/>
      <c r="C79" s="1060"/>
      <c r="D79" s="1060"/>
      <c r="E79" s="1060"/>
      <c r="F79" s="1061"/>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c r="A80" s="1059"/>
      <c r="B80" s="1060"/>
      <c r="C80" s="1060"/>
      <c r="D80" s="1060"/>
      <c r="E80" s="1060"/>
      <c r="F80" s="1061"/>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c r="A81" s="1059"/>
      <c r="B81" s="1060"/>
      <c r="C81" s="1060"/>
      <c r="D81" s="1060"/>
      <c r="E81" s="1060"/>
      <c r="F81" s="1061"/>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c r="A82" s="1059"/>
      <c r="B82" s="1060"/>
      <c r="C82" s="1060"/>
      <c r="D82" s="1060"/>
      <c r="E82" s="1060"/>
      <c r="F82" s="1061"/>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c r="A83" s="1059"/>
      <c r="B83" s="1060"/>
      <c r="C83" s="1060"/>
      <c r="D83" s="1060"/>
      <c r="E83" s="1060"/>
      <c r="F83" s="1061"/>
      <c r="G83" s="434"/>
      <c r="H83" s="435"/>
      <c r="I83" s="435"/>
      <c r="J83" s="435"/>
      <c r="K83" s="436"/>
      <c r="L83" s="437"/>
      <c r="M83" s="438"/>
      <c r="N83" s="438"/>
      <c r="O83" s="438"/>
      <c r="P83" s="438"/>
      <c r="Q83" s="438"/>
      <c r="R83" s="438"/>
      <c r="S83" s="438"/>
      <c r="T83" s="438"/>
      <c r="U83" s="438"/>
      <c r="V83" s="438"/>
      <c r="W83" s="438"/>
      <c r="X83" s="439"/>
      <c r="Y83" s="464"/>
      <c r="Z83" s="465"/>
      <c r="AA83" s="465"/>
      <c r="AB83" s="563"/>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c r="A84" s="1059"/>
      <c r="B84" s="1060"/>
      <c r="C84" s="1060"/>
      <c r="D84" s="1060"/>
      <c r="E84" s="1060"/>
      <c r="F84" s="1061"/>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c r="A85" s="1059"/>
      <c r="B85" s="1060"/>
      <c r="C85" s="1060"/>
      <c r="D85" s="1060"/>
      <c r="E85" s="1060"/>
      <c r="F85" s="1061"/>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c r="A86" s="1059"/>
      <c r="B86" s="1060"/>
      <c r="C86" s="1060"/>
      <c r="D86" s="1060"/>
      <c r="E86" s="1060"/>
      <c r="F86" s="1061"/>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c r="A87" s="1059"/>
      <c r="B87" s="1060"/>
      <c r="C87" s="1060"/>
      <c r="D87" s="1060"/>
      <c r="E87" s="1060"/>
      <c r="F87" s="1061"/>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c r="A88" s="1059"/>
      <c r="B88" s="1060"/>
      <c r="C88" s="1060"/>
      <c r="D88" s="1060"/>
      <c r="E88" s="1060"/>
      <c r="F88" s="1061"/>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c r="A89" s="1059"/>
      <c r="B89" s="1060"/>
      <c r="C89" s="1060"/>
      <c r="D89" s="1060"/>
      <c r="E89" s="1060"/>
      <c r="F89" s="1061"/>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c r="A90" s="1059"/>
      <c r="B90" s="1060"/>
      <c r="C90" s="1060"/>
      <c r="D90" s="1060"/>
      <c r="E90" s="1060"/>
      <c r="F90" s="1061"/>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c r="A91" s="1059"/>
      <c r="B91" s="1060"/>
      <c r="C91" s="1060"/>
      <c r="D91" s="1060"/>
      <c r="E91" s="1060"/>
      <c r="F91" s="1061"/>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c r="A92" s="1059"/>
      <c r="B92" s="1060"/>
      <c r="C92" s="1060"/>
      <c r="D92" s="1060"/>
      <c r="E92" s="1060"/>
      <c r="F92" s="1061"/>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c r="A93" s="1059"/>
      <c r="B93" s="1060"/>
      <c r="C93" s="1060"/>
      <c r="D93" s="1060"/>
      <c r="E93" s="1060"/>
      <c r="F93" s="1061"/>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c r="A94" s="1059"/>
      <c r="B94" s="1060"/>
      <c r="C94" s="1060"/>
      <c r="D94" s="1060"/>
      <c r="E94" s="1060"/>
      <c r="F94" s="1061"/>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c r="A95" s="1059"/>
      <c r="B95" s="1060"/>
      <c r="C95" s="1060"/>
      <c r="D95" s="1060"/>
      <c r="E95" s="1060"/>
      <c r="F95" s="1061"/>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c r="A96" s="1059"/>
      <c r="B96" s="1060"/>
      <c r="C96" s="1060"/>
      <c r="D96" s="1060"/>
      <c r="E96" s="1060"/>
      <c r="F96" s="1061"/>
      <c r="G96" s="434"/>
      <c r="H96" s="435"/>
      <c r="I96" s="435"/>
      <c r="J96" s="435"/>
      <c r="K96" s="436"/>
      <c r="L96" s="437"/>
      <c r="M96" s="438"/>
      <c r="N96" s="438"/>
      <c r="O96" s="438"/>
      <c r="P96" s="438"/>
      <c r="Q96" s="438"/>
      <c r="R96" s="438"/>
      <c r="S96" s="438"/>
      <c r="T96" s="438"/>
      <c r="U96" s="438"/>
      <c r="V96" s="438"/>
      <c r="W96" s="438"/>
      <c r="X96" s="439"/>
      <c r="Y96" s="464"/>
      <c r="Z96" s="465"/>
      <c r="AA96" s="465"/>
      <c r="AB96" s="563"/>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c r="A97" s="1059"/>
      <c r="B97" s="1060"/>
      <c r="C97" s="1060"/>
      <c r="D97" s="1060"/>
      <c r="E97" s="1060"/>
      <c r="F97" s="1061"/>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c r="A98" s="1059"/>
      <c r="B98" s="1060"/>
      <c r="C98" s="1060"/>
      <c r="D98" s="1060"/>
      <c r="E98" s="1060"/>
      <c r="F98" s="1061"/>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c r="A99" s="1059"/>
      <c r="B99" s="1060"/>
      <c r="C99" s="1060"/>
      <c r="D99" s="1060"/>
      <c r="E99" s="1060"/>
      <c r="F99" s="1061"/>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c r="A100" s="1059"/>
      <c r="B100" s="1060"/>
      <c r="C100" s="1060"/>
      <c r="D100" s="1060"/>
      <c r="E100" s="1060"/>
      <c r="F100" s="1061"/>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c r="A101" s="1059"/>
      <c r="B101" s="1060"/>
      <c r="C101" s="1060"/>
      <c r="D101" s="1060"/>
      <c r="E101" s="1060"/>
      <c r="F101" s="1061"/>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c r="A102" s="1059"/>
      <c r="B102" s="1060"/>
      <c r="C102" s="1060"/>
      <c r="D102" s="1060"/>
      <c r="E102" s="1060"/>
      <c r="F102" s="1061"/>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c r="A103" s="1059"/>
      <c r="B103" s="1060"/>
      <c r="C103" s="1060"/>
      <c r="D103" s="1060"/>
      <c r="E103" s="1060"/>
      <c r="F103" s="1061"/>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c r="A104" s="1059"/>
      <c r="B104" s="1060"/>
      <c r="C104" s="1060"/>
      <c r="D104" s="1060"/>
      <c r="E104" s="1060"/>
      <c r="F104" s="1061"/>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c r="A105" s="1059"/>
      <c r="B105" s="1060"/>
      <c r="C105" s="1060"/>
      <c r="D105" s="1060"/>
      <c r="E105" s="1060"/>
      <c r="F105" s="1061"/>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c r="A106" s="1062"/>
      <c r="B106" s="1063"/>
      <c r="C106" s="1063"/>
      <c r="D106" s="1063"/>
      <c r="E106" s="1063"/>
      <c r="F106" s="1064"/>
      <c r="G106" s="1067" t="s">
        <v>21</v>
      </c>
      <c r="H106" s="1068"/>
      <c r="I106" s="1068"/>
      <c r="J106" s="1068"/>
      <c r="K106" s="1068"/>
      <c r="L106" s="1069"/>
      <c r="M106" s="1070"/>
      <c r="N106" s="1070"/>
      <c r="O106" s="1070"/>
      <c r="P106" s="1070"/>
      <c r="Q106" s="1070"/>
      <c r="R106" s="1070"/>
      <c r="S106" s="1070"/>
      <c r="T106" s="1070"/>
      <c r="U106" s="1070"/>
      <c r="V106" s="1070"/>
      <c r="W106" s="1070"/>
      <c r="X106" s="1071"/>
      <c r="Y106" s="1072">
        <f>SUM(Y96:AB105)</f>
        <v>0</v>
      </c>
      <c r="Z106" s="1073"/>
      <c r="AA106" s="1073"/>
      <c r="AB106" s="1074"/>
      <c r="AC106" s="1067" t="s">
        <v>21</v>
      </c>
      <c r="AD106" s="1068"/>
      <c r="AE106" s="1068"/>
      <c r="AF106" s="1068"/>
      <c r="AG106" s="1068"/>
      <c r="AH106" s="1069"/>
      <c r="AI106" s="1070"/>
      <c r="AJ106" s="1070"/>
      <c r="AK106" s="1070"/>
      <c r="AL106" s="1070"/>
      <c r="AM106" s="1070"/>
      <c r="AN106" s="1070"/>
      <c r="AO106" s="1070"/>
      <c r="AP106" s="1070"/>
      <c r="AQ106" s="1070"/>
      <c r="AR106" s="1070"/>
      <c r="AS106" s="1070"/>
      <c r="AT106" s="1071"/>
      <c r="AU106" s="1072">
        <f>SUM(AU96:AX105)</f>
        <v>0</v>
      </c>
      <c r="AV106" s="1073"/>
      <c r="AW106" s="1073"/>
      <c r="AX106" s="1075"/>
    </row>
    <row r="107" spans="1:50" s="39" customFormat="1" ht="24.75" customHeight="1" thickBot="1"/>
    <row r="108" spans="1:50" ht="30" customHeight="1">
      <c r="A108" s="1056" t="s">
        <v>29</v>
      </c>
      <c r="B108" s="1057"/>
      <c r="C108" s="1057"/>
      <c r="D108" s="1057"/>
      <c r="E108" s="1057"/>
      <c r="F108" s="1058"/>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c r="A109" s="1059"/>
      <c r="B109" s="1060"/>
      <c r="C109" s="1060"/>
      <c r="D109" s="1060"/>
      <c r="E109" s="1060"/>
      <c r="F109" s="1061"/>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c r="A110" s="1059"/>
      <c r="B110" s="1060"/>
      <c r="C110" s="1060"/>
      <c r="D110" s="1060"/>
      <c r="E110" s="1060"/>
      <c r="F110" s="1061"/>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3"/>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c r="A111" s="1059"/>
      <c r="B111" s="1060"/>
      <c r="C111" s="1060"/>
      <c r="D111" s="1060"/>
      <c r="E111" s="1060"/>
      <c r="F111" s="1061"/>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c r="A112" s="1059"/>
      <c r="B112" s="1060"/>
      <c r="C112" s="1060"/>
      <c r="D112" s="1060"/>
      <c r="E112" s="1060"/>
      <c r="F112" s="1061"/>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c r="A113" s="1059"/>
      <c r="B113" s="1060"/>
      <c r="C113" s="1060"/>
      <c r="D113" s="1060"/>
      <c r="E113" s="1060"/>
      <c r="F113" s="1061"/>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c r="A114" s="1059"/>
      <c r="B114" s="1060"/>
      <c r="C114" s="1060"/>
      <c r="D114" s="1060"/>
      <c r="E114" s="1060"/>
      <c r="F114" s="1061"/>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c r="A115" s="1059"/>
      <c r="B115" s="1060"/>
      <c r="C115" s="1060"/>
      <c r="D115" s="1060"/>
      <c r="E115" s="1060"/>
      <c r="F115" s="1061"/>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c r="A116" s="1059"/>
      <c r="B116" s="1060"/>
      <c r="C116" s="1060"/>
      <c r="D116" s="1060"/>
      <c r="E116" s="1060"/>
      <c r="F116" s="1061"/>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c r="A117" s="1059"/>
      <c r="B117" s="1060"/>
      <c r="C117" s="1060"/>
      <c r="D117" s="1060"/>
      <c r="E117" s="1060"/>
      <c r="F117" s="1061"/>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c r="A118" s="1059"/>
      <c r="B118" s="1060"/>
      <c r="C118" s="1060"/>
      <c r="D118" s="1060"/>
      <c r="E118" s="1060"/>
      <c r="F118" s="1061"/>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c r="A119" s="1059"/>
      <c r="B119" s="1060"/>
      <c r="C119" s="1060"/>
      <c r="D119" s="1060"/>
      <c r="E119" s="1060"/>
      <c r="F119" s="1061"/>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c r="A120" s="1059"/>
      <c r="B120" s="1060"/>
      <c r="C120" s="1060"/>
      <c r="D120" s="1060"/>
      <c r="E120" s="1060"/>
      <c r="F120" s="1061"/>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c r="A121" s="1059"/>
      <c r="B121" s="1060"/>
      <c r="C121" s="1060"/>
      <c r="D121" s="1060"/>
      <c r="E121" s="1060"/>
      <c r="F121" s="1061"/>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c r="A122" s="1059"/>
      <c r="B122" s="1060"/>
      <c r="C122" s="1060"/>
      <c r="D122" s="1060"/>
      <c r="E122" s="1060"/>
      <c r="F122" s="1061"/>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c r="A123" s="1059"/>
      <c r="B123" s="1060"/>
      <c r="C123" s="1060"/>
      <c r="D123" s="1060"/>
      <c r="E123" s="1060"/>
      <c r="F123" s="1061"/>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3"/>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c r="A124" s="1059"/>
      <c r="B124" s="1060"/>
      <c r="C124" s="1060"/>
      <c r="D124" s="1060"/>
      <c r="E124" s="1060"/>
      <c r="F124" s="1061"/>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c r="A125" s="1059"/>
      <c r="B125" s="1060"/>
      <c r="C125" s="1060"/>
      <c r="D125" s="1060"/>
      <c r="E125" s="1060"/>
      <c r="F125" s="1061"/>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c r="A126" s="1059"/>
      <c r="B126" s="1060"/>
      <c r="C126" s="1060"/>
      <c r="D126" s="1060"/>
      <c r="E126" s="1060"/>
      <c r="F126" s="1061"/>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c r="A127" s="1059"/>
      <c r="B127" s="1060"/>
      <c r="C127" s="1060"/>
      <c r="D127" s="1060"/>
      <c r="E127" s="1060"/>
      <c r="F127" s="1061"/>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c r="A128" s="1059"/>
      <c r="B128" s="1060"/>
      <c r="C128" s="1060"/>
      <c r="D128" s="1060"/>
      <c r="E128" s="1060"/>
      <c r="F128" s="1061"/>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c r="A129" s="1059"/>
      <c r="B129" s="1060"/>
      <c r="C129" s="1060"/>
      <c r="D129" s="1060"/>
      <c r="E129" s="1060"/>
      <c r="F129" s="1061"/>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c r="A130" s="1059"/>
      <c r="B130" s="1060"/>
      <c r="C130" s="1060"/>
      <c r="D130" s="1060"/>
      <c r="E130" s="1060"/>
      <c r="F130" s="1061"/>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c r="A131" s="1059"/>
      <c r="B131" s="1060"/>
      <c r="C131" s="1060"/>
      <c r="D131" s="1060"/>
      <c r="E131" s="1060"/>
      <c r="F131" s="1061"/>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c r="A132" s="1059"/>
      <c r="B132" s="1060"/>
      <c r="C132" s="1060"/>
      <c r="D132" s="1060"/>
      <c r="E132" s="1060"/>
      <c r="F132" s="1061"/>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c r="A133" s="1059"/>
      <c r="B133" s="1060"/>
      <c r="C133" s="1060"/>
      <c r="D133" s="1060"/>
      <c r="E133" s="1060"/>
      <c r="F133" s="1061"/>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c r="A134" s="1059"/>
      <c r="B134" s="1060"/>
      <c r="C134" s="1060"/>
      <c r="D134" s="1060"/>
      <c r="E134" s="1060"/>
      <c r="F134" s="1061"/>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c r="A135" s="1059"/>
      <c r="B135" s="1060"/>
      <c r="C135" s="1060"/>
      <c r="D135" s="1060"/>
      <c r="E135" s="1060"/>
      <c r="F135" s="1061"/>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c r="A136" s="1059"/>
      <c r="B136" s="1060"/>
      <c r="C136" s="1060"/>
      <c r="D136" s="1060"/>
      <c r="E136" s="1060"/>
      <c r="F136" s="1061"/>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3"/>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c r="A137" s="1059"/>
      <c r="B137" s="1060"/>
      <c r="C137" s="1060"/>
      <c r="D137" s="1060"/>
      <c r="E137" s="1060"/>
      <c r="F137" s="1061"/>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c r="A138" s="1059"/>
      <c r="B138" s="1060"/>
      <c r="C138" s="1060"/>
      <c r="D138" s="1060"/>
      <c r="E138" s="1060"/>
      <c r="F138" s="1061"/>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c r="A139" s="1059"/>
      <c r="B139" s="1060"/>
      <c r="C139" s="1060"/>
      <c r="D139" s="1060"/>
      <c r="E139" s="1060"/>
      <c r="F139" s="1061"/>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c r="A140" s="1059"/>
      <c r="B140" s="1060"/>
      <c r="C140" s="1060"/>
      <c r="D140" s="1060"/>
      <c r="E140" s="1060"/>
      <c r="F140" s="1061"/>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c r="A141" s="1059"/>
      <c r="B141" s="1060"/>
      <c r="C141" s="1060"/>
      <c r="D141" s="1060"/>
      <c r="E141" s="1060"/>
      <c r="F141" s="1061"/>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c r="A142" s="1059"/>
      <c r="B142" s="1060"/>
      <c r="C142" s="1060"/>
      <c r="D142" s="1060"/>
      <c r="E142" s="1060"/>
      <c r="F142" s="1061"/>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c r="A143" s="1059"/>
      <c r="B143" s="1060"/>
      <c r="C143" s="1060"/>
      <c r="D143" s="1060"/>
      <c r="E143" s="1060"/>
      <c r="F143" s="1061"/>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c r="A144" s="1059"/>
      <c r="B144" s="1060"/>
      <c r="C144" s="1060"/>
      <c r="D144" s="1060"/>
      <c r="E144" s="1060"/>
      <c r="F144" s="1061"/>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c r="A145" s="1059"/>
      <c r="B145" s="1060"/>
      <c r="C145" s="1060"/>
      <c r="D145" s="1060"/>
      <c r="E145" s="1060"/>
      <c r="F145" s="1061"/>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c r="A146" s="1059"/>
      <c r="B146" s="1060"/>
      <c r="C146" s="1060"/>
      <c r="D146" s="1060"/>
      <c r="E146" s="1060"/>
      <c r="F146" s="1061"/>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c r="A147" s="1059"/>
      <c r="B147" s="1060"/>
      <c r="C147" s="1060"/>
      <c r="D147" s="1060"/>
      <c r="E147" s="1060"/>
      <c r="F147" s="1061"/>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c r="A148" s="1059"/>
      <c r="B148" s="1060"/>
      <c r="C148" s="1060"/>
      <c r="D148" s="1060"/>
      <c r="E148" s="1060"/>
      <c r="F148" s="1061"/>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c r="A149" s="1059"/>
      <c r="B149" s="1060"/>
      <c r="C149" s="1060"/>
      <c r="D149" s="1060"/>
      <c r="E149" s="1060"/>
      <c r="F149" s="1061"/>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3"/>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c r="A150" s="1059"/>
      <c r="B150" s="1060"/>
      <c r="C150" s="1060"/>
      <c r="D150" s="1060"/>
      <c r="E150" s="1060"/>
      <c r="F150" s="1061"/>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c r="A151" s="1059"/>
      <c r="B151" s="1060"/>
      <c r="C151" s="1060"/>
      <c r="D151" s="1060"/>
      <c r="E151" s="1060"/>
      <c r="F151" s="1061"/>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c r="A152" s="1059"/>
      <c r="B152" s="1060"/>
      <c r="C152" s="1060"/>
      <c r="D152" s="1060"/>
      <c r="E152" s="1060"/>
      <c r="F152" s="1061"/>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c r="A153" s="1059"/>
      <c r="B153" s="1060"/>
      <c r="C153" s="1060"/>
      <c r="D153" s="1060"/>
      <c r="E153" s="1060"/>
      <c r="F153" s="1061"/>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c r="A154" s="1059"/>
      <c r="B154" s="1060"/>
      <c r="C154" s="1060"/>
      <c r="D154" s="1060"/>
      <c r="E154" s="1060"/>
      <c r="F154" s="1061"/>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c r="A155" s="1059"/>
      <c r="B155" s="1060"/>
      <c r="C155" s="1060"/>
      <c r="D155" s="1060"/>
      <c r="E155" s="1060"/>
      <c r="F155" s="1061"/>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c r="A156" s="1059"/>
      <c r="B156" s="1060"/>
      <c r="C156" s="1060"/>
      <c r="D156" s="1060"/>
      <c r="E156" s="1060"/>
      <c r="F156" s="1061"/>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c r="A157" s="1059"/>
      <c r="B157" s="1060"/>
      <c r="C157" s="1060"/>
      <c r="D157" s="1060"/>
      <c r="E157" s="1060"/>
      <c r="F157" s="1061"/>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c r="A158" s="1059"/>
      <c r="B158" s="1060"/>
      <c r="C158" s="1060"/>
      <c r="D158" s="1060"/>
      <c r="E158" s="1060"/>
      <c r="F158" s="1061"/>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c r="A159" s="1062"/>
      <c r="B159" s="1063"/>
      <c r="C159" s="1063"/>
      <c r="D159" s="1063"/>
      <c r="E159" s="1063"/>
      <c r="F159" s="1064"/>
      <c r="G159" s="1067" t="s">
        <v>21</v>
      </c>
      <c r="H159" s="1068"/>
      <c r="I159" s="1068"/>
      <c r="J159" s="1068"/>
      <c r="K159" s="1068"/>
      <c r="L159" s="1069"/>
      <c r="M159" s="1070"/>
      <c r="N159" s="1070"/>
      <c r="O159" s="1070"/>
      <c r="P159" s="1070"/>
      <c r="Q159" s="1070"/>
      <c r="R159" s="1070"/>
      <c r="S159" s="1070"/>
      <c r="T159" s="1070"/>
      <c r="U159" s="1070"/>
      <c r="V159" s="1070"/>
      <c r="W159" s="1070"/>
      <c r="X159" s="1071"/>
      <c r="Y159" s="1072">
        <f>SUM(Y149:AB158)</f>
        <v>0</v>
      </c>
      <c r="Z159" s="1073"/>
      <c r="AA159" s="1073"/>
      <c r="AB159" s="1074"/>
      <c r="AC159" s="1067" t="s">
        <v>21</v>
      </c>
      <c r="AD159" s="1068"/>
      <c r="AE159" s="1068"/>
      <c r="AF159" s="1068"/>
      <c r="AG159" s="1068"/>
      <c r="AH159" s="1069"/>
      <c r="AI159" s="1070"/>
      <c r="AJ159" s="1070"/>
      <c r="AK159" s="1070"/>
      <c r="AL159" s="1070"/>
      <c r="AM159" s="1070"/>
      <c r="AN159" s="1070"/>
      <c r="AO159" s="1070"/>
      <c r="AP159" s="1070"/>
      <c r="AQ159" s="1070"/>
      <c r="AR159" s="1070"/>
      <c r="AS159" s="1070"/>
      <c r="AT159" s="1071"/>
      <c r="AU159" s="1072">
        <f>SUM(AU149:AX158)</f>
        <v>0</v>
      </c>
      <c r="AV159" s="1073"/>
      <c r="AW159" s="1073"/>
      <c r="AX159" s="1075"/>
    </row>
    <row r="160" spans="1:50" s="39" customFormat="1" ht="24.75" customHeight="1" thickBot="1"/>
    <row r="161" spans="1:50" ht="30" customHeight="1">
      <c r="A161" s="1056" t="s">
        <v>29</v>
      </c>
      <c r="B161" s="1057"/>
      <c r="C161" s="1057"/>
      <c r="D161" s="1057"/>
      <c r="E161" s="1057"/>
      <c r="F161" s="1058"/>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c r="A162" s="1059"/>
      <c r="B162" s="1060"/>
      <c r="C162" s="1060"/>
      <c r="D162" s="1060"/>
      <c r="E162" s="1060"/>
      <c r="F162" s="1061"/>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c r="A163" s="1059"/>
      <c r="B163" s="1060"/>
      <c r="C163" s="1060"/>
      <c r="D163" s="1060"/>
      <c r="E163" s="1060"/>
      <c r="F163" s="1061"/>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3"/>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c r="A164" s="1059"/>
      <c r="B164" s="1060"/>
      <c r="C164" s="1060"/>
      <c r="D164" s="1060"/>
      <c r="E164" s="1060"/>
      <c r="F164" s="1061"/>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c r="A165" s="1059"/>
      <c r="B165" s="1060"/>
      <c r="C165" s="1060"/>
      <c r="D165" s="1060"/>
      <c r="E165" s="1060"/>
      <c r="F165" s="1061"/>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c r="A166" s="1059"/>
      <c r="B166" s="1060"/>
      <c r="C166" s="1060"/>
      <c r="D166" s="1060"/>
      <c r="E166" s="1060"/>
      <c r="F166" s="1061"/>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c r="A167" s="1059"/>
      <c r="B167" s="1060"/>
      <c r="C167" s="1060"/>
      <c r="D167" s="1060"/>
      <c r="E167" s="1060"/>
      <c r="F167" s="1061"/>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c r="A168" s="1059"/>
      <c r="B168" s="1060"/>
      <c r="C168" s="1060"/>
      <c r="D168" s="1060"/>
      <c r="E168" s="1060"/>
      <c r="F168" s="1061"/>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c r="A169" s="1059"/>
      <c r="B169" s="1060"/>
      <c r="C169" s="1060"/>
      <c r="D169" s="1060"/>
      <c r="E169" s="1060"/>
      <c r="F169" s="1061"/>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c r="A170" s="1059"/>
      <c r="B170" s="1060"/>
      <c r="C170" s="1060"/>
      <c r="D170" s="1060"/>
      <c r="E170" s="1060"/>
      <c r="F170" s="1061"/>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c r="A171" s="1059"/>
      <c r="B171" s="1060"/>
      <c r="C171" s="1060"/>
      <c r="D171" s="1060"/>
      <c r="E171" s="1060"/>
      <c r="F171" s="1061"/>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c r="A172" s="1059"/>
      <c r="B172" s="1060"/>
      <c r="C172" s="1060"/>
      <c r="D172" s="1060"/>
      <c r="E172" s="1060"/>
      <c r="F172" s="1061"/>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c r="A173" s="1059"/>
      <c r="B173" s="1060"/>
      <c r="C173" s="1060"/>
      <c r="D173" s="1060"/>
      <c r="E173" s="1060"/>
      <c r="F173" s="1061"/>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c r="A174" s="1059"/>
      <c r="B174" s="1060"/>
      <c r="C174" s="1060"/>
      <c r="D174" s="1060"/>
      <c r="E174" s="1060"/>
      <c r="F174" s="1061"/>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c r="A175" s="1059"/>
      <c r="B175" s="1060"/>
      <c r="C175" s="1060"/>
      <c r="D175" s="1060"/>
      <c r="E175" s="1060"/>
      <c r="F175" s="1061"/>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c r="A176" s="1059"/>
      <c r="B176" s="1060"/>
      <c r="C176" s="1060"/>
      <c r="D176" s="1060"/>
      <c r="E176" s="1060"/>
      <c r="F176" s="1061"/>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3"/>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c r="A177" s="1059"/>
      <c r="B177" s="1060"/>
      <c r="C177" s="1060"/>
      <c r="D177" s="1060"/>
      <c r="E177" s="1060"/>
      <c r="F177" s="1061"/>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c r="A178" s="1059"/>
      <c r="B178" s="1060"/>
      <c r="C178" s="1060"/>
      <c r="D178" s="1060"/>
      <c r="E178" s="1060"/>
      <c r="F178" s="1061"/>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c r="A179" s="1059"/>
      <c r="B179" s="1060"/>
      <c r="C179" s="1060"/>
      <c r="D179" s="1060"/>
      <c r="E179" s="1060"/>
      <c r="F179" s="1061"/>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c r="A180" s="1059"/>
      <c r="B180" s="1060"/>
      <c r="C180" s="1060"/>
      <c r="D180" s="1060"/>
      <c r="E180" s="1060"/>
      <c r="F180" s="1061"/>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c r="A181" s="1059"/>
      <c r="B181" s="1060"/>
      <c r="C181" s="1060"/>
      <c r="D181" s="1060"/>
      <c r="E181" s="1060"/>
      <c r="F181" s="1061"/>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c r="A182" s="1059"/>
      <c r="B182" s="1060"/>
      <c r="C182" s="1060"/>
      <c r="D182" s="1060"/>
      <c r="E182" s="1060"/>
      <c r="F182" s="1061"/>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c r="A183" s="1059"/>
      <c r="B183" s="1060"/>
      <c r="C183" s="1060"/>
      <c r="D183" s="1060"/>
      <c r="E183" s="1060"/>
      <c r="F183" s="1061"/>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c r="A184" s="1059"/>
      <c r="B184" s="1060"/>
      <c r="C184" s="1060"/>
      <c r="D184" s="1060"/>
      <c r="E184" s="1060"/>
      <c r="F184" s="1061"/>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c r="A185" s="1059"/>
      <c r="B185" s="1060"/>
      <c r="C185" s="1060"/>
      <c r="D185" s="1060"/>
      <c r="E185" s="1060"/>
      <c r="F185" s="1061"/>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c r="A186" s="1059"/>
      <c r="B186" s="1060"/>
      <c r="C186" s="1060"/>
      <c r="D186" s="1060"/>
      <c r="E186" s="1060"/>
      <c r="F186" s="1061"/>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c r="A187" s="1059"/>
      <c r="B187" s="1060"/>
      <c r="C187" s="1060"/>
      <c r="D187" s="1060"/>
      <c r="E187" s="1060"/>
      <c r="F187" s="1061"/>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c r="A188" s="1059"/>
      <c r="B188" s="1060"/>
      <c r="C188" s="1060"/>
      <c r="D188" s="1060"/>
      <c r="E188" s="1060"/>
      <c r="F188" s="1061"/>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c r="A189" s="1059"/>
      <c r="B189" s="1060"/>
      <c r="C189" s="1060"/>
      <c r="D189" s="1060"/>
      <c r="E189" s="1060"/>
      <c r="F189" s="1061"/>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3"/>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c r="A190" s="1059"/>
      <c r="B190" s="1060"/>
      <c r="C190" s="1060"/>
      <c r="D190" s="1060"/>
      <c r="E190" s="1060"/>
      <c r="F190" s="1061"/>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c r="A191" s="1059"/>
      <c r="B191" s="1060"/>
      <c r="C191" s="1060"/>
      <c r="D191" s="1060"/>
      <c r="E191" s="1060"/>
      <c r="F191" s="1061"/>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c r="A192" s="1059"/>
      <c r="B192" s="1060"/>
      <c r="C192" s="1060"/>
      <c r="D192" s="1060"/>
      <c r="E192" s="1060"/>
      <c r="F192" s="1061"/>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c r="A193" s="1059"/>
      <c r="B193" s="1060"/>
      <c r="C193" s="1060"/>
      <c r="D193" s="1060"/>
      <c r="E193" s="1060"/>
      <c r="F193" s="1061"/>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c r="A194" s="1059"/>
      <c r="B194" s="1060"/>
      <c r="C194" s="1060"/>
      <c r="D194" s="1060"/>
      <c r="E194" s="1060"/>
      <c r="F194" s="1061"/>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c r="A195" s="1059"/>
      <c r="B195" s="1060"/>
      <c r="C195" s="1060"/>
      <c r="D195" s="1060"/>
      <c r="E195" s="1060"/>
      <c r="F195" s="1061"/>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c r="A196" s="1059"/>
      <c r="B196" s="1060"/>
      <c r="C196" s="1060"/>
      <c r="D196" s="1060"/>
      <c r="E196" s="1060"/>
      <c r="F196" s="1061"/>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c r="A197" s="1059"/>
      <c r="B197" s="1060"/>
      <c r="C197" s="1060"/>
      <c r="D197" s="1060"/>
      <c r="E197" s="1060"/>
      <c r="F197" s="1061"/>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c r="A198" s="1059"/>
      <c r="B198" s="1060"/>
      <c r="C198" s="1060"/>
      <c r="D198" s="1060"/>
      <c r="E198" s="1060"/>
      <c r="F198" s="1061"/>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c r="A199" s="1059"/>
      <c r="B199" s="1060"/>
      <c r="C199" s="1060"/>
      <c r="D199" s="1060"/>
      <c r="E199" s="1060"/>
      <c r="F199" s="1061"/>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c r="A200" s="1059"/>
      <c r="B200" s="1060"/>
      <c r="C200" s="1060"/>
      <c r="D200" s="1060"/>
      <c r="E200" s="1060"/>
      <c r="F200" s="1061"/>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c r="A201" s="1059"/>
      <c r="B201" s="1060"/>
      <c r="C201" s="1060"/>
      <c r="D201" s="1060"/>
      <c r="E201" s="1060"/>
      <c r="F201" s="1061"/>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c r="A202" s="1059"/>
      <c r="B202" s="1060"/>
      <c r="C202" s="1060"/>
      <c r="D202" s="1060"/>
      <c r="E202" s="1060"/>
      <c r="F202" s="1061"/>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3"/>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c r="A203" s="1059"/>
      <c r="B203" s="1060"/>
      <c r="C203" s="1060"/>
      <c r="D203" s="1060"/>
      <c r="E203" s="1060"/>
      <c r="F203" s="1061"/>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c r="A204" s="1059"/>
      <c r="B204" s="1060"/>
      <c r="C204" s="1060"/>
      <c r="D204" s="1060"/>
      <c r="E204" s="1060"/>
      <c r="F204" s="1061"/>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c r="A205" s="1059"/>
      <c r="B205" s="1060"/>
      <c r="C205" s="1060"/>
      <c r="D205" s="1060"/>
      <c r="E205" s="1060"/>
      <c r="F205" s="1061"/>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c r="A206" s="1059"/>
      <c r="B206" s="1060"/>
      <c r="C206" s="1060"/>
      <c r="D206" s="1060"/>
      <c r="E206" s="1060"/>
      <c r="F206" s="1061"/>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c r="A207" s="1059"/>
      <c r="B207" s="1060"/>
      <c r="C207" s="1060"/>
      <c r="D207" s="1060"/>
      <c r="E207" s="1060"/>
      <c r="F207" s="1061"/>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c r="A208" s="1059"/>
      <c r="B208" s="1060"/>
      <c r="C208" s="1060"/>
      <c r="D208" s="1060"/>
      <c r="E208" s="1060"/>
      <c r="F208" s="1061"/>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c r="A209" s="1059"/>
      <c r="B209" s="1060"/>
      <c r="C209" s="1060"/>
      <c r="D209" s="1060"/>
      <c r="E209" s="1060"/>
      <c r="F209" s="1061"/>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c r="A210" s="1059"/>
      <c r="B210" s="1060"/>
      <c r="C210" s="1060"/>
      <c r="D210" s="1060"/>
      <c r="E210" s="1060"/>
      <c r="F210" s="1061"/>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c r="A211" s="1059"/>
      <c r="B211" s="1060"/>
      <c r="C211" s="1060"/>
      <c r="D211" s="1060"/>
      <c r="E211" s="1060"/>
      <c r="F211" s="1061"/>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c r="A212" s="1062"/>
      <c r="B212" s="1063"/>
      <c r="C212" s="1063"/>
      <c r="D212" s="1063"/>
      <c r="E212" s="1063"/>
      <c r="F212" s="1064"/>
      <c r="G212" s="1067" t="s">
        <v>21</v>
      </c>
      <c r="H212" s="1068"/>
      <c r="I212" s="1068"/>
      <c r="J212" s="1068"/>
      <c r="K212" s="1068"/>
      <c r="L212" s="1069"/>
      <c r="M212" s="1070"/>
      <c r="N212" s="1070"/>
      <c r="O212" s="1070"/>
      <c r="P212" s="1070"/>
      <c r="Q212" s="1070"/>
      <c r="R212" s="1070"/>
      <c r="S212" s="1070"/>
      <c r="T212" s="1070"/>
      <c r="U212" s="1070"/>
      <c r="V212" s="1070"/>
      <c r="W212" s="1070"/>
      <c r="X212" s="1071"/>
      <c r="Y212" s="1072">
        <f>SUM(Y202:AB211)</f>
        <v>0</v>
      </c>
      <c r="Z212" s="1073"/>
      <c r="AA212" s="1073"/>
      <c r="AB212" s="1074"/>
      <c r="AC212" s="1067" t="s">
        <v>21</v>
      </c>
      <c r="AD212" s="1068"/>
      <c r="AE212" s="1068"/>
      <c r="AF212" s="1068"/>
      <c r="AG212" s="1068"/>
      <c r="AH212" s="1069"/>
      <c r="AI212" s="1070"/>
      <c r="AJ212" s="1070"/>
      <c r="AK212" s="1070"/>
      <c r="AL212" s="1070"/>
      <c r="AM212" s="1070"/>
      <c r="AN212" s="1070"/>
      <c r="AO212" s="1070"/>
      <c r="AP212" s="1070"/>
      <c r="AQ212" s="1070"/>
      <c r="AR212" s="1070"/>
      <c r="AS212" s="1070"/>
      <c r="AT212" s="1071"/>
      <c r="AU212" s="1072">
        <f>SUM(AU202:AX211)</f>
        <v>0</v>
      </c>
      <c r="AV212" s="1073"/>
      <c r="AW212" s="1073"/>
      <c r="AX212" s="1075"/>
    </row>
    <row r="213" spans="1:50" s="39" customFormat="1" ht="24.75" customHeight="1" thickBot="1"/>
    <row r="214" spans="1:50" ht="30" customHeight="1">
      <c r="A214" s="1076" t="s">
        <v>29</v>
      </c>
      <c r="B214" s="1077"/>
      <c r="C214" s="1077"/>
      <c r="D214" s="1077"/>
      <c r="E214" s="1077"/>
      <c r="F214" s="1078"/>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c r="A215" s="1059"/>
      <c r="B215" s="1060"/>
      <c r="C215" s="1060"/>
      <c r="D215" s="1060"/>
      <c r="E215" s="1060"/>
      <c r="F215" s="1061"/>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c r="A216" s="1059"/>
      <c r="B216" s="1060"/>
      <c r="C216" s="1060"/>
      <c r="D216" s="1060"/>
      <c r="E216" s="1060"/>
      <c r="F216" s="1061"/>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3"/>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c r="A217" s="1059"/>
      <c r="B217" s="1060"/>
      <c r="C217" s="1060"/>
      <c r="D217" s="1060"/>
      <c r="E217" s="1060"/>
      <c r="F217" s="1061"/>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c r="A218" s="1059"/>
      <c r="B218" s="1060"/>
      <c r="C218" s="1060"/>
      <c r="D218" s="1060"/>
      <c r="E218" s="1060"/>
      <c r="F218" s="1061"/>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c r="A219" s="1059"/>
      <c r="B219" s="1060"/>
      <c r="C219" s="1060"/>
      <c r="D219" s="1060"/>
      <c r="E219" s="1060"/>
      <c r="F219" s="1061"/>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c r="A220" s="1059"/>
      <c r="B220" s="1060"/>
      <c r="C220" s="1060"/>
      <c r="D220" s="1060"/>
      <c r="E220" s="1060"/>
      <c r="F220" s="1061"/>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c r="A221" s="1059"/>
      <c r="B221" s="1060"/>
      <c r="C221" s="1060"/>
      <c r="D221" s="1060"/>
      <c r="E221" s="1060"/>
      <c r="F221" s="1061"/>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c r="A222" s="1059"/>
      <c r="B222" s="1060"/>
      <c r="C222" s="1060"/>
      <c r="D222" s="1060"/>
      <c r="E222" s="1060"/>
      <c r="F222" s="1061"/>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c r="A223" s="1059"/>
      <c r="B223" s="1060"/>
      <c r="C223" s="1060"/>
      <c r="D223" s="1060"/>
      <c r="E223" s="1060"/>
      <c r="F223" s="1061"/>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c r="A224" s="1059"/>
      <c r="B224" s="1060"/>
      <c r="C224" s="1060"/>
      <c r="D224" s="1060"/>
      <c r="E224" s="1060"/>
      <c r="F224" s="1061"/>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c r="A225" s="1059"/>
      <c r="B225" s="1060"/>
      <c r="C225" s="1060"/>
      <c r="D225" s="1060"/>
      <c r="E225" s="1060"/>
      <c r="F225" s="1061"/>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c r="A226" s="1059"/>
      <c r="B226" s="1060"/>
      <c r="C226" s="1060"/>
      <c r="D226" s="1060"/>
      <c r="E226" s="1060"/>
      <c r="F226" s="1061"/>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c r="A227" s="1059"/>
      <c r="B227" s="1060"/>
      <c r="C227" s="1060"/>
      <c r="D227" s="1060"/>
      <c r="E227" s="1060"/>
      <c r="F227" s="1061"/>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c r="A228" s="1059"/>
      <c r="B228" s="1060"/>
      <c r="C228" s="1060"/>
      <c r="D228" s="1060"/>
      <c r="E228" s="1060"/>
      <c r="F228" s="1061"/>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c r="A229" s="1059"/>
      <c r="B229" s="1060"/>
      <c r="C229" s="1060"/>
      <c r="D229" s="1060"/>
      <c r="E229" s="1060"/>
      <c r="F229" s="1061"/>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3"/>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c r="A230" s="1059"/>
      <c r="B230" s="1060"/>
      <c r="C230" s="1060"/>
      <c r="D230" s="1060"/>
      <c r="E230" s="1060"/>
      <c r="F230" s="1061"/>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c r="A231" s="1059"/>
      <c r="B231" s="1060"/>
      <c r="C231" s="1060"/>
      <c r="D231" s="1060"/>
      <c r="E231" s="1060"/>
      <c r="F231" s="1061"/>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c r="A232" s="1059"/>
      <c r="B232" s="1060"/>
      <c r="C232" s="1060"/>
      <c r="D232" s="1060"/>
      <c r="E232" s="1060"/>
      <c r="F232" s="1061"/>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c r="A233" s="1059"/>
      <c r="B233" s="1060"/>
      <c r="C233" s="1060"/>
      <c r="D233" s="1060"/>
      <c r="E233" s="1060"/>
      <c r="F233" s="1061"/>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c r="A234" s="1059"/>
      <c r="B234" s="1060"/>
      <c r="C234" s="1060"/>
      <c r="D234" s="1060"/>
      <c r="E234" s="1060"/>
      <c r="F234" s="1061"/>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c r="A235" s="1059"/>
      <c r="B235" s="1060"/>
      <c r="C235" s="1060"/>
      <c r="D235" s="1060"/>
      <c r="E235" s="1060"/>
      <c r="F235" s="1061"/>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c r="A236" s="1059"/>
      <c r="B236" s="1060"/>
      <c r="C236" s="1060"/>
      <c r="D236" s="1060"/>
      <c r="E236" s="1060"/>
      <c r="F236" s="1061"/>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c r="A237" s="1059"/>
      <c r="B237" s="1060"/>
      <c r="C237" s="1060"/>
      <c r="D237" s="1060"/>
      <c r="E237" s="1060"/>
      <c r="F237" s="1061"/>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c r="A238" s="1059"/>
      <c r="B238" s="1060"/>
      <c r="C238" s="1060"/>
      <c r="D238" s="1060"/>
      <c r="E238" s="1060"/>
      <c r="F238" s="1061"/>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c r="A239" s="1059"/>
      <c r="B239" s="1060"/>
      <c r="C239" s="1060"/>
      <c r="D239" s="1060"/>
      <c r="E239" s="1060"/>
      <c r="F239" s="1061"/>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c r="A240" s="1059"/>
      <c r="B240" s="1060"/>
      <c r="C240" s="1060"/>
      <c r="D240" s="1060"/>
      <c r="E240" s="1060"/>
      <c r="F240" s="1061"/>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c r="A241" s="1059"/>
      <c r="B241" s="1060"/>
      <c r="C241" s="1060"/>
      <c r="D241" s="1060"/>
      <c r="E241" s="1060"/>
      <c r="F241" s="1061"/>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c r="A242" s="1059"/>
      <c r="B242" s="1060"/>
      <c r="C242" s="1060"/>
      <c r="D242" s="1060"/>
      <c r="E242" s="1060"/>
      <c r="F242" s="1061"/>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3"/>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c r="A243" s="1059"/>
      <c r="B243" s="1060"/>
      <c r="C243" s="1060"/>
      <c r="D243" s="1060"/>
      <c r="E243" s="1060"/>
      <c r="F243" s="1061"/>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c r="A244" s="1059"/>
      <c r="B244" s="1060"/>
      <c r="C244" s="1060"/>
      <c r="D244" s="1060"/>
      <c r="E244" s="1060"/>
      <c r="F244" s="1061"/>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c r="A245" s="1059"/>
      <c r="B245" s="1060"/>
      <c r="C245" s="1060"/>
      <c r="D245" s="1060"/>
      <c r="E245" s="1060"/>
      <c r="F245" s="1061"/>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c r="A246" s="1059"/>
      <c r="B246" s="1060"/>
      <c r="C246" s="1060"/>
      <c r="D246" s="1060"/>
      <c r="E246" s="1060"/>
      <c r="F246" s="1061"/>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c r="A247" s="1059"/>
      <c r="B247" s="1060"/>
      <c r="C247" s="1060"/>
      <c r="D247" s="1060"/>
      <c r="E247" s="1060"/>
      <c r="F247" s="1061"/>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c r="A248" s="1059"/>
      <c r="B248" s="1060"/>
      <c r="C248" s="1060"/>
      <c r="D248" s="1060"/>
      <c r="E248" s="1060"/>
      <c r="F248" s="1061"/>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c r="A249" s="1059"/>
      <c r="B249" s="1060"/>
      <c r="C249" s="1060"/>
      <c r="D249" s="1060"/>
      <c r="E249" s="1060"/>
      <c r="F249" s="1061"/>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c r="A250" s="1059"/>
      <c r="B250" s="1060"/>
      <c r="C250" s="1060"/>
      <c r="D250" s="1060"/>
      <c r="E250" s="1060"/>
      <c r="F250" s="1061"/>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c r="A251" s="1059"/>
      <c r="B251" s="1060"/>
      <c r="C251" s="1060"/>
      <c r="D251" s="1060"/>
      <c r="E251" s="1060"/>
      <c r="F251" s="1061"/>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c r="A252" s="1059"/>
      <c r="B252" s="1060"/>
      <c r="C252" s="1060"/>
      <c r="D252" s="1060"/>
      <c r="E252" s="1060"/>
      <c r="F252" s="1061"/>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c r="A253" s="1059"/>
      <c r="B253" s="1060"/>
      <c r="C253" s="1060"/>
      <c r="D253" s="1060"/>
      <c r="E253" s="1060"/>
      <c r="F253" s="1061"/>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c r="A254" s="1059"/>
      <c r="B254" s="1060"/>
      <c r="C254" s="1060"/>
      <c r="D254" s="1060"/>
      <c r="E254" s="1060"/>
      <c r="F254" s="1061"/>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c r="A255" s="1059"/>
      <c r="B255" s="1060"/>
      <c r="C255" s="1060"/>
      <c r="D255" s="1060"/>
      <c r="E255" s="1060"/>
      <c r="F255" s="1061"/>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3"/>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c r="A256" s="1059"/>
      <c r="B256" s="1060"/>
      <c r="C256" s="1060"/>
      <c r="D256" s="1060"/>
      <c r="E256" s="1060"/>
      <c r="F256" s="1061"/>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c r="A257" s="1059"/>
      <c r="B257" s="1060"/>
      <c r="C257" s="1060"/>
      <c r="D257" s="1060"/>
      <c r="E257" s="1060"/>
      <c r="F257" s="1061"/>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c r="A258" s="1059"/>
      <c r="B258" s="1060"/>
      <c r="C258" s="1060"/>
      <c r="D258" s="1060"/>
      <c r="E258" s="1060"/>
      <c r="F258" s="1061"/>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c r="A259" s="1059"/>
      <c r="B259" s="1060"/>
      <c r="C259" s="1060"/>
      <c r="D259" s="1060"/>
      <c r="E259" s="1060"/>
      <c r="F259" s="1061"/>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c r="A260" s="1059"/>
      <c r="B260" s="1060"/>
      <c r="C260" s="1060"/>
      <c r="D260" s="1060"/>
      <c r="E260" s="1060"/>
      <c r="F260" s="1061"/>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c r="A261" s="1059"/>
      <c r="B261" s="1060"/>
      <c r="C261" s="1060"/>
      <c r="D261" s="1060"/>
      <c r="E261" s="1060"/>
      <c r="F261" s="1061"/>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c r="A262" s="1059"/>
      <c r="B262" s="1060"/>
      <c r="C262" s="1060"/>
      <c r="D262" s="1060"/>
      <c r="E262" s="1060"/>
      <c r="F262" s="1061"/>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c r="A263" s="1059"/>
      <c r="B263" s="1060"/>
      <c r="C263" s="1060"/>
      <c r="D263" s="1060"/>
      <c r="E263" s="1060"/>
      <c r="F263" s="1061"/>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c r="A264" s="1059"/>
      <c r="B264" s="1060"/>
      <c r="C264" s="1060"/>
      <c r="D264" s="1060"/>
      <c r="E264" s="1060"/>
      <c r="F264" s="1061"/>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c r="A265" s="1062"/>
      <c r="B265" s="1063"/>
      <c r="C265" s="1063"/>
      <c r="D265" s="1063"/>
      <c r="E265" s="1063"/>
      <c r="F265" s="1064"/>
      <c r="G265" s="1067" t="s">
        <v>21</v>
      </c>
      <c r="H265" s="1068"/>
      <c r="I265" s="1068"/>
      <c r="J265" s="1068"/>
      <c r="K265" s="1068"/>
      <c r="L265" s="1069"/>
      <c r="M265" s="1070"/>
      <c r="N265" s="1070"/>
      <c r="O265" s="1070"/>
      <c r="P265" s="1070"/>
      <c r="Q265" s="1070"/>
      <c r="R265" s="1070"/>
      <c r="S265" s="1070"/>
      <c r="T265" s="1070"/>
      <c r="U265" s="1070"/>
      <c r="V265" s="1070"/>
      <c r="W265" s="1070"/>
      <c r="X265" s="1071"/>
      <c r="Y265" s="1072">
        <f>SUM(Y255:AB264)</f>
        <v>0</v>
      </c>
      <c r="Z265" s="1073"/>
      <c r="AA265" s="1073"/>
      <c r="AB265" s="1074"/>
      <c r="AC265" s="1067" t="s">
        <v>21</v>
      </c>
      <c r="AD265" s="1068"/>
      <c r="AE265" s="1068"/>
      <c r="AF265" s="1068"/>
      <c r="AG265" s="1068"/>
      <c r="AH265" s="1069"/>
      <c r="AI265" s="1070"/>
      <c r="AJ265" s="1070"/>
      <c r="AK265" s="1070"/>
      <c r="AL265" s="1070"/>
      <c r="AM265" s="1070"/>
      <c r="AN265" s="1070"/>
      <c r="AO265" s="1070"/>
      <c r="AP265" s="1070"/>
      <c r="AQ265" s="1070"/>
      <c r="AR265" s="1070"/>
      <c r="AS265" s="1070"/>
      <c r="AT265" s="1071"/>
      <c r="AU265" s="1072">
        <f>SUM(AU255:AX264)</f>
        <v>0</v>
      </c>
      <c r="AV265" s="1073"/>
      <c r="AW265" s="1073"/>
      <c r="AX265" s="107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c r="A4" s="1079">
        <v>1</v>
      </c>
      <c r="B4" s="1079">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c r="A5" s="1079">
        <v>2</v>
      </c>
      <c r="B5" s="1079">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c r="A6" s="1079">
        <v>3</v>
      </c>
      <c r="B6" s="1079">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c r="A7" s="1079">
        <v>4</v>
      </c>
      <c r="B7" s="1079">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c r="A8" s="1079">
        <v>5</v>
      </c>
      <c r="B8" s="1079">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c r="A9" s="1079">
        <v>6</v>
      </c>
      <c r="B9" s="1079">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c r="A10" s="1079">
        <v>7</v>
      </c>
      <c r="B10" s="1079">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c r="A11" s="1079">
        <v>8</v>
      </c>
      <c r="B11" s="1079">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c r="A12" s="1079">
        <v>9</v>
      </c>
      <c r="B12" s="1079">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c r="A13" s="1079">
        <v>10</v>
      </c>
      <c r="B13" s="1079">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c r="A14" s="1079">
        <v>11</v>
      </c>
      <c r="B14" s="1079">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c r="A15" s="1079">
        <v>12</v>
      </c>
      <c r="B15" s="1079">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c r="A16" s="1079">
        <v>13</v>
      </c>
      <c r="B16" s="1079">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c r="A17" s="1079">
        <v>14</v>
      </c>
      <c r="B17" s="1079">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c r="A18" s="1079">
        <v>15</v>
      </c>
      <c r="B18" s="1079">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c r="A19" s="1079">
        <v>16</v>
      </c>
      <c r="B19" s="1079">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c r="A20" s="1079">
        <v>17</v>
      </c>
      <c r="B20" s="1079">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c r="A21" s="1079">
        <v>18</v>
      </c>
      <c r="B21" s="1079">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c r="A22" s="1079">
        <v>19</v>
      </c>
      <c r="B22" s="1079">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c r="A23" s="1079">
        <v>20</v>
      </c>
      <c r="B23" s="1079">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c r="A24" s="1079">
        <v>21</v>
      </c>
      <c r="B24" s="1079">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c r="A25" s="1079">
        <v>22</v>
      </c>
      <c r="B25" s="1079">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c r="A26" s="1079">
        <v>23</v>
      </c>
      <c r="B26" s="1079">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c r="A27" s="1079">
        <v>24</v>
      </c>
      <c r="B27" s="1079">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c r="A28" s="1079">
        <v>25</v>
      </c>
      <c r="B28" s="1079">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c r="A29" s="1079">
        <v>26</v>
      </c>
      <c r="B29" s="1079">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c r="A30" s="1079">
        <v>27</v>
      </c>
      <c r="B30" s="1079">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c r="A31" s="1079">
        <v>28</v>
      </c>
      <c r="B31" s="1079">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c r="A32" s="1079">
        <v>29</v>
      </c>
      <c r="B32" s="1079">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c r="A33" s="1079">
        <v>30</v>
      </c>
      <c r="B33" s="1079">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c r="A37" s="1079">
        <v>1</v>
      </c>
      <c r="B37" s="1079">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c r="A38" s="1079">
        <v>2</v>
      </c>
      <c r="B38" s="1079">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c r="A39" s="1079">
        <v>3</v>
      </c>
      <c r="B39" s="1079">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c r="A40" s="1079">
        <v>4</v>
      </c>
      <c r="B40" s="1079">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c r="A41" s="1079">
        <v>5</v>
      </c>
      <c r="B41" s="1079">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c r="A42" s="1079">
        <v>6</v>
      </c>
      <c r="B42" s="1079">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c r="A43" s="1079">
        <v>7</v>
      </c>
      <c r="B43" s="1079">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c r="A44" s="1079">
        <v>8</v>
      </c>
      <c r="B44" s="1079">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c r="A45" s="1079">
        <v>9</v>
      </c>
      <c r="B45" s="1079">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c r="A46" s="1079">
        <v>10</v>
      </c>
      <c r="B46" s="1079">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c r="A47" s="1079">
        <v>11</v>
      </c>
      <c r="B47" s="1079">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c r="A48" s="1079">
        <v>12</v>
      </c>
      <c r="B48" s="1079">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c r="A49" s="1079">
        <v>13</v>
      </c>
      <c r="B49" s="1079">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c r="A50" s="1079">
        <v>14</v>
      </c>
      <c r="B50" s="1079">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c r="A51" s="1079">
        <v>15</v>
      </c>
      <c r="B51" s="1079">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c r="A52" s="1079">
        <v>16</v>
      </c>
      <c r="B52" s="1079">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c r="A53" s="1079">
        <v>17</v>
      </c>
      <c r="B53" s="1079">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c r="A54" s="1079">
        <v>18</v>
      </c>
      <c r="B54" s="1079">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c r="A55" s="1079">
        <v>19</v>
      </c>
      <c r="B55" s="1079">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c r="A56" s="1079">
        <v>20</v>
      </c>
      <c r="B56" s="1079">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c r="A57" s="1079">
        <v>21</v>
      </c>
      <c r="B57" s="1079">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c r="A58" s="1079">
        <v>22</v>
      </c>
      <c r="B58" s="1079">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c r="A59" s="1079">
        <v>23</v>
      </c>
      <c r="B59" s="1079">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c r="A60" s="1079">
        <v>24</v>
      </c>
      <c r="B60" s="1079">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c r="A61" s="1079">
        <v>25</v>
      </c>
      <c r="B61" s="1079">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c r="A62" s="1079">
        <v>26</v>
      </c>
      <c r="B62" s="1079">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c r="A63" s="1079">
        <v>27</v>
      </c>
      <c r="B63" s="1079">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c r="A64" s="1079">
        <v>28</v>
      </c>
      <c r="B64" s="1079">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c r="A65" s="1079">
        <v>29</v>
      </c>
      <c r="B65" s="1079">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c r="A66" s="1079">
        <v>30</v>
      </c>
      <c r="B66" s="1079">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c r="A70" s="1079">
        <v>1</v>
      </c>
      <c r="B70" s="1079">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c r="A71" s="1079">
        <v>2</v>
      </c>
      <c r="B71" s="1079">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c r="A72" s="1079">
        <v>3</v>
      </c>
      <c r="B72" s="1079">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c r="A73" s="1079">
        <v>4</v>
      </c>
      <c r="B73" s="1079">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c r="A74" s="1079">
        <v>5</v>
      </c>
      <c r="B74" s="1079">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c r="A75" s="1079">
        <v>6</v>
      </c>
      <c r="B75" s="1079">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c r="A76" s="1079">
        <v>7</v>
      </c>
      <c r="B76" s="1079">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c r="A77" s="1079">
        <v>8</v>
      </c>
      <c r="B77" s="1079">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c r="A78" s="1079">
        <v>9</v>
      </c>
      <c r="B78" s="1079">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c r="A79" s="1079">
        <v>10</v>
      </c>
      <c r="B79" s="1079">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c r="A80" s="1079">
        <v>11</v>
      </c>
      <c r="B80" s="1079">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c r="A81" s="1079">
        <v>12</v>
      </c>
      <c r="B81" s="1079">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c r="A82" s="1079">
        <v>13</v>
      </c>
      <c r="B82" s="1079">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c r="A83" s="1079">
        <v>14</v>
      </c>
      <c r="B83" s="1079">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c r="A84" s="1079">
        <v>15</v>
      </c>
      <c r="B84" s="1079">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c r="A85" s="1079">
        <v>16</v>
      </c>
      <c r="B85" s="1079">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c r="A86" s="1079">
        <v>17</v>
      </c>
      <c r="B86" s="1079">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c r="A87" s="1079">
        <v>18</v>
      </c>
      <c r="B87" s="1079">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c r="A88" s="1079">
        <v>19</v>
      </c>
      <c r="B88" s="1079">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c r="A89" s="1079">
        <v>20</v>
      </c>
      <c r="B89" s="1079">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c r="A90" s="1079">
        <v>21</v>
      </c>
      <c r="B90" s="1079">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c r="A91" s="1079">
        <v>22</v>
      </c>
      <c r="B91" s="1079">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c r="A92" s="1079">
        <v>23</v>
      </c>
      <c r="B92" s="1079">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c r="A93" s="1079">
        <v>24</v>
      </c>
      <c r="B93" s="1079">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c r="A94" s="1079">
        <v>25</v>
      </c>
      <c r="B94" s="1079">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c r="A95" s="1079">
        <v>26</v>
      </c>
      <c r="B95" s="1079">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c r="A96" s="1079">
        <v>27</v>
      </c>
      <c r="B96" s="1079">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c r="A97" s="1079">
        <v>28</v>
      </c>
      <c r="B97" s="1079">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c r="A98" s="1079">
        <v>29</v>
      </c>
      <c r="B98" s="1079">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c r="A99" s="1079">
        <v>30</v>
      </c>
      <c r="B99" s="1079">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c r="A103" s="1079">
        <v>1</v>
      </c>
      <c r="B103" s="1079">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c r="A104" s="1079">
        <v>2</v>
      </c>
      <c r="B104" s="1079">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c r="A105" s="1079">
        <v>3</v>
      </c>
      <c r="B105" s="1079">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c r="A106" s="1079">
        <v>4</v>
      </c>
      <c r="B106" s="1079">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c r="A107" s="1079">
        <v>5</v>
      </c>
      <c r="B107" s="1079">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c r="A108" s="1079">
        <v>6</v>
      </c>
      <c r="B108" s="1079">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c r="A109" s="1079">
        <v>7</v>
      </c>
      <c r="B109" s="1079">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c r="A110" s="1079">
        <v>8</v>
      </c>
      <c r="B110" s="1079">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c r="A111" s="1079">
        <v>9</v>
      </c>
      <c r="B111" s="1079">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c r="A112" s="1079">
        <v>10</v>
      </c>
      <c r="B112" s="1079">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c r="A113" s="1079">
        <v>11</v>
      </c>
      <c r="B113" s="1079">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c r="A114" s="1079">
        <v>12</v>
      </c>
      <c r="B114" s="1079">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c r="A115" s="1079">
        <v>13</v>
      </c>
      <c r="B115" s="1079">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c r="A116" s="1079">
        <v>14</v>
      </c>
      <c r="B116" s="1079">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c r="A117" s="1079">
        <v>15</v>
      </c>
      <c r="B117" s="1079">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c r="A118" s="1079">
        <v>16</v>
      </c>
      <c r="B118" s="1079">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c r="A119" s="1079">
        <v>17</v>
      </c>
      <c r="B119" s="1079">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c r="A120" s="1079">
        <v>18</v>
      </c>
      <c r="B120" s="1079">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c r="A121" s="1079">
        <v>19</v>
      </c>
      <c r="B121" s="1079">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c r="A122" s="1079">
        <v>20</v>
      </c>
      <c r="B122" s="1079">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c r="A123" s="1079">
        <v>21</v>
      </c>
      <c r="B123" s="1079">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c r="A124" s="1079">
        <v>22</v>
      </c>
      <c r="B124" s="1079">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c r="A125" s="1079">
        <v>23</v>
      </c>
      <c r="B125" s="1079">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c r="A126" s="1079">
        <v>24</v>
      </c>
      <c r="B126" s="1079">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c r="A127" s="1079">
        <v>25</v>
      </c>
      <c r="B127" s="1079">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c r="A128" s="1079">
        <v>26</v>
      </c>
      <c r="B128" s="1079">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c r="A129" s="1079">
        <v>27</v>
      </c>
      <c r="B129" s="1079">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c r="A130" s="1079">
        <v>28</v>
      </c>
      <c r="B130" s="1079">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c r="A131" s="1079">
        <v>29</v>
      </c>
      <c r="B131" s="1079">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c r="A132" s="1079">
        <v>30</v>
      </c>
      <c r="B132" s="1079">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c r="A136" s="1079">
        <v>1</v>
      </c>
      <c r="B136" s="1079">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c r="A137" s="1079">
        <v>2</v>
      </c>
      <c r="B137" s="1079">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c r="A138" s="1079">
        <v>3</v>
      </c>
      <c r="B138" s="1079">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c r="A139" s="1079">
        <v>4</v>
      </c>
      <c r="B139" s="1079">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c r="A140" s="1079">
        <v>5</v>
      </c>
      <c r="B140" s="1079">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c r="A141" s="1079">
        <v>6</v>
      </c>
      <c r="B141" s="1079">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c r="A142" s="1079">
        <v>7</v>
      </c>
      <c r="B142" s="1079">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c r="A143" s="1079">
        <v>8</v>
      </c>
      <c r="B143" s="1079">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c r="A144" s="1079">
        <v>9</v>
      </c>
      <c r="B144" s="1079">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c r="A145" s="1079">
        <v>10</v>
      </c>
      <c r="B145" s="1079">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c r="A146" s="1079">
        <v>11</v>
      </c>
      <c r="B146" s="1079">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c r="A147" s="1079">
        <v>12</v>
      </c>
      <c r="B147" s="1079">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c r="A148" s="1079">
        <v>13</v>
      </c>
      <c r="B148" s="1079">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c r="A149" s="1079">
        <v>14</v>
      </c>
      <c r="B149" s="1079">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c r="A150" s="1079">
        <v>15</v>
      </c>
      <c r="B150" s="1079">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c r="A151" s="1079">
        <v>16</v>
      </c>
      <c r="B151" s="1079">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c r="A152" s="1079">
        <v>17</v>
      </c>
      <c r="B152" s="1079">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c r="A153" s="1079">
        <v>18</v>
      </c>
      <c r="B153" s="1079">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c r="A154" s="1079">
        <v>19</v>
      </c>
      <c r="B154" s="1079">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c r="A155" s="1079">
        <v>20</v>
      </c>
      <c r="B155" s="1079">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c r="A156" s="1079">
        <v>21</v>
      </c>
      <c r="B156" s="1079">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c r="A157" s="1079">
        <v>22</v>
      </c>
      <c r="B157" s="1079">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c r="A158" s="1079">
        <v>23</v>
      </c>
      <c r="B158" s="1079">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c r="A159" s="1079">
        <v>24</v>
      </c>
      <c r="B159" s="1079">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c r="A160" s="1079">
        <v>25</v>
      </c>
      <c r="B160" s="1079">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c r="A161" s="1079">
        <v>26</v>
      </c>
      <c r="B161" s="1079">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c r="A162" s="1079">
        <v>27</v>
      </c>
      <c r="B162" s="1079">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c r="A163" s="1079">
        <v>28</v>
      </c>
      <c r="B163" s="1079">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c r="A164" s="1079">
        <v>29</v>
      </c>
      <c r="B164" s="1079">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c r="A165" s="1079">
        <v>30</v>
      </c>
      <c r="B165" s="1079">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c r="A169" s="1079">
        <v>1</v>
      </c>
      <c r="B169" s="1079">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c r="A170" s="1079">
        <v>2</v>
      </c>
      <c r="B170" s="1079">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c r="A171" s="1079">
        <v>3</v>
      </c>
      <c r="B171" s="1079">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c r="A172" s="1079">
        <v>4</v>
      </c>
      <c r="B172" s="1079">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c r="A173" s="1079">
        <v>5</v>
      </c>
      <c r="B173" s="1079">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c r="A174" s="1079">
        <v>6</v>
      </c>
      <c r="B174" s="1079">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c r="A175" s="1079">
        <v>7</v>
      </c>
      <c r="B175" s="1079">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c r="A176" s="1079">
        <v>8</v>
      </c>
      <c r="B176" s="1079">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c r="A177" s="1079">
        <v>9</v>
      </c>
      <c r="B177" s="1079">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c r="A178" s="1079">
        <v>10</v>
      </c>
      <c r="B178" s="1079">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c r="A179" s="1079">
        <v>11</v>
      </c>
      <c r="B179" s="1079">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c r="A180" s="1079">
        <v>12</v>
      </c>
      <c r="B180" s="1079">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c r="A181" s="1079">
        <v>13</v>
      </c>
      <c r="B181" s="1079">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c r="A182" s="1079">
        <v>14</v>
      </c>
      <c r="B182" s="1079">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c r="A183" s="1079">
        <v>15</v>
      </c>
      <c r="B183" s="1079">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c r="A184" s="1079">
        <v>16</v>
      </c>
      <c r="B184" s="1079">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c r="A185" s="1079">
        <v>17</v>
      </c>
      <c r="B185" s="1079">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c r="A186" s="1079">
        <v>18</v>
      </c>
      <c r="B186" s="1079">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c r="A187" s="1079">
        <v>19</v>
      </c>
      <c r="B187" s="1079">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c r="A188" s="1079">
        <v>20</v>
      </c>
      <c r="B188" s="1079">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c r="A189" s="1079">
        <v>21</v>
      </c>
      <c r="B189" s="1079">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c r="A190" s="1079">
        <v>22</v>
      </c>
      <c r="B190" s="1079">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c r="A191" s="1079">
        <v>23</v>
      </c>
      <c r="B191" s="1079">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c r="A192" s="1079">
        <v>24</v>
      </c>
      <c r="B192" s="1079">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c r="A193" s="1079">
        <v>25</v>
      </c>
      <c r="B193" s="1079">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c r="A194" s="1079">
        <v>26</v>
      </c>
      <c r="B194" s="1079">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c r="A195" s="1079">
        <v>27</v>
      </c>
      <c r="B195" s="1079">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c r="A196" s="1079">
        <v>28</v>
      </c>
      <c r="B196" s="1079">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c r="A197" s="1079">
        <v>29</v>
      </c>
      <c r="B197" s="1079">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c r="A198" s="1079">
        <v>30</v>
      </c>
      <c r="B198" s="1079">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c r="A202" s="1079">
        <v>1</v>
      </c>
      <c r="B202" s="1079">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c r="A203" s="1079">
        <v>2</v>
      </c>
      <c r="B203" s="1079">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c r="A204" s="1079">
        <v>3</v>
      </c>
      <c r="B204" s="1079">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c r="A205" s="1079">
        <v>4</v>
      </c>
      <c r="B205" s="1079">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c r="A206" s="1079">
        <v>5</v>
      </c>
      <c r="B206" s="1079">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c r="A207" s="1079">
        <v>6</v>
      </c>
      <c r="B207" s="1079">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c r="A208" s="1079">
        <v>7</v>
      </c>
      <c r="B208" s="1079">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c r="A209" s="1079">
        <v>8</v>
      </c>
      <c r="B209" s="1079">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c r="A210" s="1079">
        <v>9</v>
      </c>
      <c r="B210" s="1079">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c r="A211" s="1079">
        <v>10</v>
      </c>
      <c r="B211" s="1079">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c r="A212" s="1079">
        <v>11</v>
      </c>
      <c r="B212" s="1079">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c r="A213" s="1079">
        <v>12</v>
      </c>
      <c r="B213" s="1079">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c r="A214" s="1079">
        <v>13</v>
      </c>
      <c r="B214" s="1079">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c r="A215" s="1079">
        <v>14</v>
      </c>
      <c r="B215" s="1079">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c r="A216" s="1079">
        <v>15</v>
      </c>
      <c r="B216" s="1079">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c r="A217" s="1079">
        <v>16</v>
      </c>
      <c r="B217" s="1079">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c r="A218" s="1079">
        <v>17</v>
      </c>
      <c r="B218" s="1079">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c r="A219" s="1079">
        <v>18</v>
      </c>
      <c r="B219" s="1079">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c r="A220" s="1079">
        <v>19</v>
      </c>
      <c r="B220" s="1079">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c r="A221" s="1079">
        <v>20</v>
      </c>
      <c r="B221" s="1079">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c r="A222" s="1079">
        <v>21</v>
      </c>
      <c r="B222" s="1079">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c r="A223" s="1079">
        <v>22</v>
      </c>
      <c r="B223" s="1079">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c r="A224" s="1079">
        <v>23</v>
      </c>
      <c r="B224" s="1079">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c r="A225" s="1079">
        <v>24</v>
      </c>
      <c r="B225" s="1079">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c r="A226" s="1079">
        <v>25</v>
      </c>
      <c r="B226" s="1079">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c r="A227" s="1079">
        <v>26</v>
      </c>
      <c r="B227" s="1079">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c r="A228" s="1079">
        <v>27</v>
      </c>
      <c r="B228" s="1079">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c r="A229" s="1079">
        <v>28</v>
      </c>
      <c r="B229" s="1079">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c r="A230" s="1079">
        <v>29</v>
      </c>
      <c r="B230" s="1079">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c r="A231" s="1079">
        <v>30</v>
      </c>
      <c r="B231" s="1079">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c r="A235" s="1079">
        <v>1</v>
      </c>
      <c r="B235" s="1079">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c r="A236" s="1079">
        <v>2</v>
      </c>
      <c r="B236" s="1079">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c r="A237" s="1079">
        <v>3</v>
      </c>
      <c r="B237" s="1079">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c r="A238" s="1079">
        <v>4</v>
      </c>
      <c r="B238" s="1079">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c r="A239" s="1079">
        <v>5</v>
      </c>
      <c r="B239" s="1079">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c r="A240" s="1079">
        <v>6</v>
      </c>
      <c r="B240" s="1079">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c r="A241" s="1079">
        <v>7</v>
      </c>
      <c r="B241" s="1079">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c r="A242" s="1079">
        <v>8</v>
      </c>
      <c r="B242" s="1079">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c r="A243" s="1079">
        <v>9</v>
      </c>
      <c r="B243" s="1079">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c r="A244" s="1079">
        <v>10</v>
      </c>
      <c r="B244" s="1079">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c r="A245" s="1079">
        <v>11</v>
      </c>
      <c r="B245" s="1079">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c r="A246" s="1079">
        <v>12</v>
      </c>
      <c r="B246" s="1079">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c r="A247" s="1079">
        <v>13</v>
      </c>
      <c r="B247" s="1079">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c r="A248" s="1079">
        <v>14</v>
      </c>
      <c r="B248" s="1079">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c r="A249" s="1079">
        <v>15</v>
      </c>
      <c r="B249" s="1079">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c r="A250" s="1079">
        <v>16</v>
      </c>
      <c r="B250" s="1079">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c r="A251" s="1079">
        <v>17</v>
      </c>
      <c r="B251" s="1079">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c r="A252" s="1079">
        <v>18</v>
      </c>
      <c r="B252" s="1079">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c r="A253" s="1079">
        <v>19</v>
      </c>
      <c r="B253" s="1079">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c r="A254" s="1079">
        <v>20</v>
      </c>
      <c r="B254" s="1079">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c r="A255" s="1079">
        <v>21</v>
      </c>
      <c r="B255" s="1079">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c r="A256" s="1079">
        <v>22</v>
      </c>
      <c r="B256" s="1079">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c r="A257" s="1079">
        <v>23</v>
      </c>
      <c r="B257" s="1079">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c r="A258" s="1079">
        <v>24</v>
      </c>
      <c r="B258" s="1079">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c r="A259" s="1079">
        <v>25</v>
      </c>
      <c r="B259" s="1079">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c r="A260" s="1079">
        <v>26</v>
      </c>
      <c r="B260" s="1079">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c r="A261" s="1079">
        <v>27</v>
      </c>
      <c r="B261" s="1079">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c r="A262" s="1079">
        <v>28</v>
      </c>
      <c r="B262" s="1079">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c r="A263" s="1079">
        <v>29</v>
      </c>
      <c r="B263" s="1079">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c r="A264" s="1079">
        <v>30</v>
      </c>
      <c r="B264" s="1079">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c r="A268" s="1079">
        <v>1</v>
      </c>
      <c r="B268" s="1079">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c r="A269" s="1079">
        <v>2</v>
      </c>
      <c r="B269" s="1079">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c r="A270" s="1079">
        <v>3</v>
      </c>
      <c r="B270" s="1079">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c r="A271" s="1079">
        <v>4</v>
      </c>
      <c r="B271" s="1079">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c r="A272" s="1079">
        <v>5</v>
      </c>
      <c r="B272" s="1079">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c r="A273" s="1079">
        <v>6</v>
      </c>
      <c r="B273" s="1079">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c r="A274" s="1079">
        <v>7</v>
      </c>
      <c r="B274" s="1079">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c r="A275" s="1079">
        <v>8</v>
      </c>
      <c r="B275" s="1079">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c r="A276" s="1079">
        <v>9</v>
      </c>
      <c r="B276" s="1079">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c r="A277" s="1079">
        <v>10</v>
      </c>
      <c r="B277" s="1079">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c r="A278" s="1079">
        <v>11</v>
      </c>
      <c r="B278" s="1079">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c r="A279" s="1079">
        <v>12</v>
      </c>
      <c r="B279" s="1079">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c r="A280" s="1079">
        <v>13</v>
      </c>
      <c r="B280" s="1079">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c r="A281" s="1079">
        <v>14</v>
      </c>
      <c r="B281" s="1079">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c r="A282" s="1079">
        <v>15</v>
      </c>
      <c r="B282" s="1079">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c r="A283" s="1079">
        <v>16</v>
      </c>
      <c r="B283" s="1079">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c r="A284" s="1079">
        <v>17</v>
      </c>
      <c r="B284" s="1079">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c r="A285" s="1079">
        <v>18</v>
      </c>
      <c r="B285" s="1079">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c r="A286" s="1079">
        <v>19</v>
      </c>
      <c r="B286" s="1079">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c r="A287" s="1079">
        <v>20</v>
      </c>
      <c r="B287" s="1079">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c r="A288" s="1079">
        <v>21</v>
      </c>
      <c r="B288" s="1079">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c r="A289" s="1079">
        <v>22</v>
      </c>
      <c r="B289" s="1079">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c r="A290" s="1079">
        <v>23</v>
      </c>
      <c r="B290" s="1079">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c r="A291" s="1079">
        <v>24</v>
      </c>
      <c r="B291" s="1079">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c r="A292" s="1079">
        <v>25</v>
      </c>
      <c r="B292" s="1079">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c r="A293" s="1079">
        <v>26</v>
      </c>
      <c r="B293" s="1079">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c r="A294" s="1079">
        <v>27</v>
      </c>
      <c r="B294" s="1079">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c r="A295" s="1079">
        <v>28</v>
      </c>
      <c r="B295" s="1079">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c r="A296" s="1079">
        <v>29</v>
      </c>
      <c r="B296" s="1079">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c r="A297" s="1079">
        <v>30</v>
      </c>
      <c r="B297" s="1079">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c r="A301" s="1079">
        <v>1</v>
      </c>
      <c r="B301" s="1079">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c r="A302" s="1079">
        <v>2</v>
      </c>
      <c r="B302" s="1079">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c r="A303" s="1079">
        <v>3</v>
      </c>
      <c r="B303" s="1079">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c r="A304" s="1079">
        <v>4</v>
      </c>
      <c r="B304" s="1079">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c r="A305" s="1079">
        <v>5</v>
      </c>
      <c r="B305" s="1079">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c r="A306" s="1079">
        <v>6</v>
      </c>
      <c r="B306" s="1079">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c r="A307" s="1079">
        <v>7</v>
      </c>
      <c r="B307" s="1079">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c r="A308" s="1079">
        <v>8</v>
      </c>
      <c r="B308" s="1079">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c r="A309" s="1079">
        <v>9</v>
      </c>
      <c r="B309" s="1079">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c r="A310" s="1079">
        <v>10</v>
      </c>
      <c r="B310" s="1079">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c r="A311" s="1079">
        <v>11</v>
      </c>
      <c r="B311" s="1079">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c r="A312" s="1079">
        <v>12</v>
      </c>
      <c r="B312" s="1079">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c r="A313" s="1079">
        <v>13</v>
      </c>
      <c r="B313" s="1079">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c r="A314" s="1079">
        <v>14</v>
      </c>
      <c r="B314" s="1079">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c r="A315" s="1079">
        <v>15</v>
      </c>
      <c r="B315" s="1079">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c r="A316" s="1079">
        <v>16</v>
      </c>
      <c r="B316" s="1079">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c r="A317" s="1079">
        <v>17</v>
      </c>
      <c r="B317" s="1079">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c r="A318" s="1079">
        <v>18</v>
      </c>
      <c r="B318" s="1079">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c r="A319" s="1079">
        <v>19</v>
      </c>
      <c r="B319" s="1079">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c r="A320" s="1079">
        <v>20</v>
      </c>
      <c r="B320" s="1079">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c r="A321" s="1079">
        <v>21</v>
      </c>
      <c r="B321" s="1079">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c r="A322" s="1079">
        <v>22</v>
      </c>
      <c r="B322" s="1079">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c r="A323" s="1079">
        <v>23</v>
      </c>
      <c r="B323" s="1079">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c r="A324" s="1079">
        <v>24</v>
      </c>
      <c r="B324" s="1079">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c r="A325" s="1079">
        <v>25</v>
      </c>
      <c r="B325" s="1079">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c r="A326" s="1079">
        <v>26</v>
      </c>
      <c r="B326" s="1079">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c r="A327" s="1079">
        <v>27</v>
      </c>
      <c r="B327" s="1079">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c r="A328" s="1079">
        <v>28</v>
      </c>
      <c r="B328" s="1079">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c r="A329" s="1079">
        <v>29</v>
      </c>
      <c r="B329" s="1079">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c r="A330" s="1079">
        <v>30</v>
      </c>
      <c r="B330" s="1079">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c r="A334" s="1079">
        <v>1</v>
      </c>
      <c r="B334" s="1079">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c r="A335" s="1079">
        <v>2</v>
      </c>
      <c r="B335" s="1079">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c r="A336" s="1079">
        <v>3</v>
      </c>
      <c r="B336" s="1079">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c r="A337" s="1079">
        <v>4</v>
      </c>
      <c r="B337" s="1079">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c r="A338" s="1079">
        <v>5</v>
      </c>
      <c r="B338" s="1079">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c r="A339" s="1079">
        <v>6</v>
      </c>
      <c r="B339" s="1079">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c r="A340" s="1079">
        <v>7</v>
      </c>
      <c r="B340" s="1079">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c r="A341" s="1079">
        <v>8</v>
      </c>
      <c r="B341" s="1079">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c r="A342" s="1079">
        <v>9</v>
      </c>
      <c r="B342" s="1079">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c r="A343" s="1079">
        <v>10</v>
      </c>
      <c r="B343" s="1079">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c r="A344" s="1079">
        <v>11</v>
      </c>
      <c r="B344" s="1079">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c r="A345" s="1079">
        <v>12</v>
      </c>
      <c r="B345" s="1079">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c r="A346" s="1079">
        <v>13</v>
      </c>
      <c r="B346" s="1079">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c r="A347" s="1079">
        <v>14</v>
      </c>
      <c r="B347" s="1079">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c r="A348" s="1079">
        <v>15</v>
      </c>
      <c r="B348" s="1079">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c r="A349" s="1079">
        <v>16</v>
      </c>
      <c r="B349" s="1079">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c r="A350" s="1079">
        <v>17</v>
      </c>
      <c r="B350" s="1079">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c r="A351" s="1079">
        <v>18</v>
      </c>
      <c r="B351" s="1079">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c r="A352" s="1079">
        <v>19</v>
      </c>
      <c r="B352" s="1079">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c r="A353" s="1079">
        <v>20</v>
      </c>
      <c r="B353" s="1079">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c r="A354" s="1079">
        <v>21</v>
      </c>
      <c r="B354" s="1079">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c r="A355" s="1079">
        <v>22</v>
      </c>
      <c r="B355" s="1079">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c r="A356" s="1079">
        <v>23</v>
      </c>
      <c r="B356" s="1079">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c r="A357" s="1079">
        <v>24</v>
      </c>
      <c r="B357" s="1079">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c r="A358" s="1079">
        <v>25</v>
      </c>
      <c r="B358" s="1079">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c r="A359" s="1079">
        <v>26</v>
      </c>
      <c r="B359" s="1079">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c r="A360" s="1079">
        <v>27</v>
      </c>
      <c r="B360" s="1079">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c r="A361" s="1079">
        <v>28</v>
      </c>
      <c r="B361" s="1079">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c r="A362" s="1079">
        <v>29</v>
      </c>
      <c r="B362" s="1079">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c r="A363" s="1079">
        <v>30</v>
      </c>
      <c r="B363" s="1079">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c r="A367" s="1079">
        <v>1</v>
      </c>
      <c r="B367" s="1079">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c r="A368" s="1079">
        <v>2</v>
      </c>
      <c r="B368" s="1079">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c r="A369" s="1079">
        <v>3</v>
      </c>
      <c r="B369" s="1079">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c r="A370" s="1079">
        <v>4</v>
      </c>
      <c r="B370" s="1079">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c r="A371" s="1079">
        <v>5</v>
      </c>
      <c r="B371" s="1079">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c r="A372" s="1079">
        <v>6</v>
      </c>
      <c r="B372" s="1079">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c r="A373" s="1079">
        <v>7</v>
      </c>
      <c r="B373" s="1079">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c r="A374" s="1079">
        <v>8</v>
      </c>
      <c r="B374" s="1079">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c r="A375" s="1079">
        <v>9</v>
      </c>
      <c r="B375" s="1079">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c r="A376" s="1079">
        <v>10</v>
      </c>
      <c r="B376" s="1079">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c r="A377" s="1079">
        <v>11</v>
      </c>
      <c r="B377" s="1079">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c r="A378" s="1079">
        <v>12</v>
      </c>
      <c r="B378" s="1079">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c r="A379" s="1079">
        <v>13</v>
      </c>
      <c r="B379" s="1079">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c r="A380" s="1079">
        <v>14</v>
      </c>
      <c r="B380" s="1079">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c r="A381" s="1079">
        <v>15</v>
      </c>
      <c r="B381" s="1079">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c r="A382" s="1079">
        <v>16</v>
      </c>
      <c r="B382" s="1079">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c r="A383" s="1079">
        <v>17</v>
      </c>
      <c r="B383" s="1079">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c r="A384" s="1079">
        <v>18</v>
      </c>
      <c r="B384" s="1079">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c r="A385" s="1079">
        <v>19</v>
      </c>
      <c r="B385" s="1079">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c r="A386" s="1079">
        <v>20</v>
      </c>
      <c r="B386" s="1079">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c r="A387" s="1079">
        <v>21</v>
      </c>
      <c r="B387" s="1079">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c r="A388" s="1079">
        <v>22</v>
      </c>
      <c r="B388" s="1079">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c r="A389" s="1079">
        <v>23</v>
      </c>
      <c r="B389" s="1079">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c r="A390" s="1079">
        <v>24</v>
      </c>
      <c r="B390" s="1079">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c r="A391" s="1079">
        <v>25</v>
      </c>
      <c r="B391" s="1079">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c r="A392" s="1079">
        <v>26</v>
      </c>
      <c r="B392" s="1079">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c r="A393" s="1079">
        <v>27</v>
      </c>
      <c r="B393" s="1079">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c r="A394" s="1079">
        <v>28</v>
      </c>
      <c r="B394" s="1079">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c r="A395" s="1079">
        <v>29</v>
      </c>
      <c r="B395" s="1079">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c r="A396" s="1079">
        <v>30</v>
      </c>
      <c r="B396" s="1079">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c r="A400" s="1079">
        <v>1</v>
      </c>
      <c r="B400" s="1079">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c r="A401" s="1079">
        <v>2</v>
      </c>
      <c r="B401" s="1079">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c r="A402" s="1079">
        <v>3</v>
      </c>
      <c r="B402" s="1079">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c r="A403" s="1079">
        <v>4</v>
      </c>
      <c r="B403" s="1079">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c r="A404" s="1079">
        <v>5</v>
      </c>
      <c r="B404" s="1079">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c r="A405" s="1079">
        <v>6</v>
      </c>
      <c r="B405" s="1079">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c r="A406" s="1079">
        <v>7</v>
      </c>
      <c r="B406" s="1079">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c r="A407" s="1079">
        <v>8</v>
      </c>
      <c r="B407" s="1079">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c r="A408" s="1079">
        <v>9</v>
      </c>
      <c r="B408" s="1079">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c r="A409" s="1079">
        <v>10</v>
      </c>
      <c r="B409" s="1079">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c r="A410" s="1079">
        <v>11</v>
      </c>
      <c r="B410" s="1079">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c r="A411" s="1079">
        <v>12</v>
      </c>
      <c r="B411" s="1079">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c r="A412" s="1079">
        <v>13</v>
      </c>
      <c r="B412" s="1079">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c r="A413" s="1079">
        <v>14</v>
      </c>
      <c r="B413" s="1079">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c r="A414" s="1079">
        <v>15</v>
      </c>
      <c r="B414" s="1079">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c r="A415" s="1079">
        <v>16</v>
      </c>
      <c r="B415" s="1079">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c r="A416" s="1079">
        <v>17</v>
      </c>
      <c r="B416" s="1079">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c r="A417" s="1079">
        <v>18</v>
      </c>
      <c r="B417" s="1079">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c r="A418" s="1079">
        <v>19</v>
      </c>
      <c r="B418" s="1079">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c r="A419" s="1079">
        <v>20</v>
      </c>
      <c r="B419" s="1079">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c r="A420" s="1079">
        <v>21</v>
      </c>
      <c r="B420" s="1079">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c r="A421" s="1079">
        <v>22</v>
      </c>
      <c r="B421" s="1079">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c r="A422" s="1079">
        <v>23</v>
      </c>
      <c r="B422" s="1079">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c r="A423" s="1079">
        <v>24</v>
      </c>
      <c r="B423" s="1079">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c r="A424" s="1079">
        <v>25</v>
      </c>
      <c r="B424" s="1079">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c r="A425" s="1079">
        <v>26</v>
      </c>
      <c r="B425" s="1079">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c r="A426" s="1079">
        <v>27</v>
      </c>
      <c r="B426" s="1079">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c r="A427" s="1079">
        <v>28</v>
      </c>
      <c r="B427" s="1079">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c r="A428" s="1079">
        <v>29</v>
      </c>
      <c r="B428" s="1079">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c r="A429" s="1079">
        <v>30</v>
      </c>
      <c r="B429" s="1079">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c r="A433" s="1079">
        <v>1</v>
      </c>
      <c r="B433" s="1079">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c r="A434" s="1079">
        <v>2</v>
      </c>
      <c r="B434" s="1079">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c r="A435" s="1079">
        <v>3</v>
      </c>
      <c r="B435" s="1079">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c r="A436" s="1079">
        <v>4</v>
      </c>
      <c r="B436" s="1079">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c r="A437" s="1079">
        <v>5</v>
      </c>
      <c r="B437" s="1079">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c r="A438" s="1079">
        <v>6</v>
      </c>
      <c r="B438" s="1079">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c r="A439" s="1079">
        <v>7</v>
      </c>
      <c r="B439" s="1079">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c r="A440" s="1079">
        <v>8</v>
      </c>
      <c r="B440" s="1079">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c r="A441" s="1079">
        <v>9</v>
      </c>
      <c r="B441" s="1079">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c r="A442" s="1079">
        <v>10</v>
      </c>
      <c r="B442" s="1079">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c r="A443" s="1079">
        <v>11</v>
      </c>
      <c r="B443" s="1079">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c r="A444" s="1079">
        <v>12</v>
      </c>
      <c r="B444" s="1079">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c r="A445" s="1079">
        <v>13</v>
      </c>
      <c r="B445" s="1079">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c r="A446" s="1079">
        <v>14</v>
      </c>
      <c r="B446" s="1079">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c r="A447" s="1079">
        <v>15</v>
      </c>
      <c r="B447" s="1079">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c r="A448" s="1079">
        <v>16</v>
      </c>
      <c r="B448" s="1079">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c r="A449" s="1079">
        <v>17</v>
      </c>
      <c r="B449" s="1079">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c r="A450" s="1079">
        <v>18</v>
      </c>
      <c r="B450" s="1079">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c r="A451" s="1079">
        <v>19</v>
      </c>
      <c r="B451" s="1079">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c r="A452" s="1079">
        <v>20</v>
      </c>
      <c r="B452" s="1079">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c r="A453" s="1079">
        <v>21</v>
      </c>
      <c r="B453" s="1079">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c r="A454" s="1079">
        <v>22</v>
      </c>
      <c r="B454" s="1079">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c r="A455" s="1079">
        <v>23</v>
      </c>
      <c r="B455" s="1079">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c r="A456" s="1079">
        <v>24</v>
      </c>
      <c r="B456" s="1079">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c r="A457" s="1079">
        <v>25</v>
      </c>
      <c r="B457" s="1079">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c r="A458" s="1079">
        <v>26</v>
      </c>
      <c r="B458" s="1079">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c r="A459" s="1079">
        <v>27</v>
      </c>
      <c r="B459" s="1079">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c r="A460" s="1079">
        <v>28</v>
      </c>
      <c r="B460" s="1079">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c r="A461" s="1079">
        <v>29</v>
      </c>
      <c r="B461" s="1079">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c r="A462" s="1079">
        <v>30</v>
      </c>
      <c r="B462" s="1079">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c r="A466" s="1079">
        <v>1</v>
      </c>
      <c r="B466" s="1079">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c r="A467" s="1079">
        <v>2</v>
      </c>
      <c r="B467" s="1079">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c r="A468" s="1079">
        <v>3</v>
      </c>
      <c r="B468" s="1079">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c r="A469" s="1079">
        <v>4</v>
      </c>
      <c r="B469" s="1079">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c r="A470" s="1079">
        <v>5</v>
      </c>
      <c r="B470" s="1079">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c r="A471" s="1079">
        <v>6</v>
      </c>
      <c r="B471" s="1079">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c r="A472" s="1079">
        <v>7</v>
      </c>
      <c r="B472" s="1079">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c r="A473" s="1079">
        <v>8</v>
      </c>
      <c r="B473" s="1079">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c r="A474" s="1079">
        <v>9</v>
      </c>
      <c r="B474" s="1079">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c r="A475" s="1079">
        <v>10</v>
      </c>
      <c r="B475" s="1079">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c r="A476" s="1079">
        <v>11</v>
      </c>
      <c r="B476" s="1079">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c r="A477" s="1079">
        <v>12</v>
      </c>
      <c r="B477" s="1079">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c r="A478" s="1079">
        <v>13</v>
      </c>
      <c r="B478" s="1079">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c r="A479" s="1079">
        <v>14</v>
      </c>
      <c r="B479" s="1079">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c r="A480" s="1079">
        <v>15</v>
      </c>
      <c r="B480" s="1079">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c r="A481" s="1079">
        <v>16</v>
      </c>
      <c r="B481" s="1079">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c r="A482" s="1079">
        <v>17</v>
      </c>
      <c r="B482" s="1079">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c r="A483" s="1079">
        <v>18</v>
      </c>
      <c r="B483" s="1079">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c r="A484" s="1079">
        <v>19</v>
      </c>
      <c r="B484" s="1079">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c r="A485" s="1079">
        <v>20</v>
      </c>
      <c r="B485" s="1079">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c r="A486" s="1079">
        <v>21</v>
      </c>
      <c r="B486" s="1079">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c r="A487" s="1079">
        <v>22</v>
      </c>
      <c r="B487" s="1079">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c r="A488" s="1079">
        <v>23</v>
      </c>
      <c r="B488" s="1079">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c r="A489" s="1079">
        <v>24</v>
      </c>
      <c r="B489" s="1079">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c r="A490" s="1079">
        <v>25</v>
      </c>
      <c r="B490" s="1079">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c r="A491" s="1079">
        <v>26</v>
      </c>
      <c r="B491" s="1079">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c r="A492" s="1079">
        <v>27</v>
      </c>
      <c r="B492" s="1079">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c r="A493" s="1079">
        <v>28</v>
      </c>
      <c r="B493" s="1079">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c r="A494" s="1079">
        <v>29</v>
      </c>
      <c r="B494" s="1079">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c r="A495" s="1079">
        <v>30</v>
      </c>
      <c r="B495" s="1079">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c r="A499" s="1079">
        <v>1</v>
      </c>
      <c r="B499" s="1079">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c r="A500" s="1079">
        <v>2</v>
      </c>
      <c r="B500" s="1079">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c r="A501" s="1079">
        <v>3</v>
      </c>
      <c r="B501" s="1079">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c r="A502" s="1079">
        <v>4</v>
      </c>
      <c r="B502" s="1079">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c r="A503" s="1079">
        <v>5</v>
      </c>
      <c r="B503" s="1079">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c r="A504" s="1079">
        <v>6</v>
      </c>
      <c r="B504" s="1079">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c r="A505" s="1079">
        <v>7</v>
      </c>
      <c r="B505" s="1079">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c r="A506" s="1079">
        <v>8</v>
      </c>
      <c r="B506" s="1079">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c r="A507" s="1079">
        <v>9</v>
      </c>
      <c r="B507" s="1079">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c r="A508" s="1079">
        <v>10</v>
      </c>
      <c r="B508" s="1079">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c r="A509" s="1079">
        <v>11</v>
      </c>
      <c r="B509" s="1079">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c r="A510" s="1079">
        <v>12</v>
      </c>
      <c r="B510" s="1079">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c r="A511" s="1079">
        <v>13</v>
      </c>
      <c r="B511" s="1079">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c r="A512" s="1079">
        <v>14</v>
      </c>
      <c r="B512" s="1079">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c r="A513" s="1079">
        <v>15</v>
      </c>
      <c r="B513" s="1079">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c r="A514" s="1079">
        <v>16</v>
      </c>
      <c r="B514" s="1079">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c r="A515" s="1079">
        <v>17</v>
      </c>
      <c r="B515" s="1079">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c r="A516" s="1079">
        <v>18</v>
      </c>
      <c r="B516" s="1079">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c r="A517" s="1079">
        <v>19</v>
      </c>
      <c r="B517" s="1079">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c r="A518" s="1079">
        <v>20</v>
      </c>
      <c r="B518" s="1079">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c r="A519" s="1079">
        <v>21</v>
      </c>
      <c r="B519" s="1079">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c r="A520" s="1079">
        <v>22</v>
      </c>
      <c r="B520" s="1079">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c r="A521" s="1079">
        <v>23</v>
      </c>
      <c r="B521" s="1079">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c r="A522" s="1079">
        <v>24</v>
      </c>
      <c r="B522" s="1079">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c r="A523" s="1079">
        <v>25</v>
      </c>
      <c r="B523" s="1079">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c r="A524" s="1079">
        <v>26</v>
      </c>
      <c r="B524" s="1079">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c r="A525" s="1079">
        <v>27</v>
      </c>
      <c r="B525" s="1079">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c r="A526" s="1079">
        <v>28</v>
      </c>
      <c r="B526" s="1079">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c r="A527" s="1079">
        <v>29</v>
      </c>
      <c r="B527" s="1079">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c r="A528" s="1079">
        <v>30</v>
      </c>
      <c r="B528" s="1079">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c r="A532" s="1079">
        <v>1</v>
      </c>
      <c r="B532" s="1079">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c r="A533" s="1079">
        <v>2</v>
      </c>
      <c r="B533" s="1079">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c r="A534" s="1079">
        <v>3</v>
      </c>
      <c r="B534" s="1079">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c r="A535" s="1079">
        <v>4</v>
      </c>
      <c r="B535" s="1079">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c r="A536" s="1079">
        <v>5</v>
      </c>
      <c r="B536" s="1079">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c r="A537" s="1079">
        <v>6</v>
      </c>
      <c r="B537" s="1079">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c r="A538" s="1079">
        <v>7</v>
      </c>
      <c r="B538" s="1079">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c r="A539" s="1079">
        <v>8</v>
      </c>
      <c r="B539" s="1079">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c r="A540" s="1079">
        <v>9</v>
      </c>
      <c r="B540" s="1079">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c r="A541" s="1079">
        <v>10</v>
      </c>
      <c r="B541" s="1079">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c r="A542" s="1079">
        <v>11</v>
      </c>
      <c r="B542" s="1079">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c r="A543" s="1079">
        <v>12</v>
      </c>
      <c r="B543" s="1079">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c r="A544" s="1079">
        <v>13</v>
      </c>
      <c r="B544" s="1079">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c r="A545" s="1079">
        <v>14</v>
      </c>
      <c r="B545" s="1079">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c r="A546" s="1079">
        <v>15</v>
      </c>
      <c r="B546" s="1079">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c r="A547" s="1079">
        <v>16</v>
      </c>
      <c r="B547" s="1079">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c r="A548" s="1079">
        <v>17</v>
      </c>
      <c r="B548" s="1079">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c r="A549" s="1079">
        <v>18</v>
      </c>
      <c r="B549" s="1079">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c r="A550" s="1079">
        <v>19</v>
      </c>
      <c r="B550" s="1079">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c r="A551" s="1079">
        <v>20</v>
      </c>
      <c r="B551" s="1079">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c r="A552" s="1079">
        <v>21</v>
      </c>
      <c r="B552" s="1079">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c r="A553" s="1079">
        <v>22</v>
      </c>
      <c r="B553" s="1079">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c r="A554" s="1079">
        <v>23</v>
      </c>
      <c r="B554" s="1079">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c r="A555" s="1079">
        <v>24</v>
      </c>
      <c r="B555" s="1079">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c r="A556" s="1079">
        <v>25</v>
      </c>
      <c r="B556" s="1079">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c r="A557" s="1079">
        <v>26</v>
      </c>
      <c r="B557" s="1079">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c r="A558" s="1079">
        <v>27</v>
      </c>
      <c r="B558" s="1079">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c r="A559" s="1079">
        <v>28</v>
      </c>
      <c r="B559" s="1079">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c r="A560" s="1079">
        <v>29</v>
      </c>
      <c r="B560" s="1079">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c r="A561" s="1079">
        <v>30</v>
      </c>
      <c r="B561" s="1079">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c r="A565" s="1079">
        <v>1</v>
      </c>
      <c r="B565" s="1079">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c r="A566" s="1079">
        <v>2</v>
      </c>
      <c r="B566" s="1079">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c r="A567" s="1079">
        <v>3</v>
      </c>
      <c r="B567" s="1079">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c r="A568" s="1079">
        <v>4</v>
      </c>
      <c r="B568" s="1079">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c r="A569" s="1079">
        <v>5</v>
      </c>
      <c r="B569" s="1079">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c r="A570" s="1079">
        <v>6</v>
      </c>
      <c r="B570" s="1079">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c r="A571" s="1079">
        <v>7</v>
      </c>
      <c r="B571" s="1079">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c r="A572" s="1079">
        <v>8</v>
      </c>
      <c r="B572" s="1079">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c r="A573" s="1079">
        <v>9</v>
      </c>
      <c r="B573" s="1079">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c r="A574" s="1079">
        <v>10</v>
      </c>
      <c r="B574" s="1079">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c r="A575" s="1079">
        <v>11</v>
      </c>
      <c r="B575" s="1079">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c r="A576" s="1079">
        <v>12</v>
      </c>
      <c r="B576" s="1079">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c r="A577" s="1079">
        <v>13</v>
      </c>
      <c r="B577" s="1079">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c r="A578" s="1079">
        <v>14</v>
      </c>
      <c r="B578" s="1079">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c r="A579" s="1079">
        <v>15</v>
      </c>
      <c r="B579" s="1079">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c r="A580" s="1079">
        <v>16</v>
      </c>
      <c r="B580" s="1079">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c r="A581" s="1079">
        <v>17</v>
      </c>
      <c r="B581" s="1079">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c r="A582" s="1079">
        <v>18</v>
      </c>
      <c r="B582" s="1079">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c r="A583" s="1079">
        <v>19</v>
      </c>
      <c r="B583" s="1079">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c r="A584" s="1079">
        <v>20</v>
      </c>
      <c r="B584" s="1079">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c r="A585" s="1079">
        <v>21</v>
      </c>
      <c r="B585" s="1079">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c r="A586" s="1079">
        <v>22</v>
      </c>
      <c r="B586" s="1079">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c r="A587" s="1079">
        <v>23</v>
      </c>
      <c r="B587" s="1079">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c r="A588" s="1079">
        <v>24</v>
      </c>
      <c r="B588" s="1079">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c r="A589" s="1079">
        <v>25</v>
      </c>
      <c r="B589" s="1079">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c r="A590" s="1079">
        <v>26</v>
      </c>
      <c r="B590" s="1079">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c r="A591" s="1079">
        <v>27</v>
      </c>
      <c r="B591" s="1079">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c r="A592" s="1079">
        <v>28</v>
      </c>
      <c r="B592" s="1079">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c r="A593" s="1079">
        <v>29</v>
      </c>
      <c r="B593" s="1079">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c r="A594" s="1079">
        <v>30</v>
      </c>
      <c r="B594" s="1079">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c r="A598" s="1079">
        <v>1</v>
      </c>
      <c r="B598" s="1079">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c r="A599" s="1079">
        <v>2</v>
      </c>
      <c r="B599" s="1079">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c r="A600" s="1079">
        <v>3</v>
      </c>
      <c r="B600" s="1079">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c r="A601" s="1079">
        <v>4</v>
      </c>
      <c r="B601" s="1079">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c r="A602" s="1079">
        <v>5</v>
      </c>
      <c r="B602" s="1079">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c r="A603" s="1079">
        <v>6</v>
      </c>
      <c r="B603" s="1079">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c r="A604" s="1079">
        <v>7</v>
      </c>
      <c r="B604" s="1079">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c r="A605" s="1079">
        <v>8</v>
      </c>
      <c r="B605" s="1079">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c r="A606" s="1079">
        <v>9</v>
      </c>
      <c r="B606" s="1079">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c r="A607" s="1079">
        <v>10</v>
      </c>
      <c r="B607" s="1079">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c r="A608" s="1079">
        <v>11</v>
      </c>
      <c r="B608" s="1079">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c r="A609" s="1079">
        <v>12</v>
      </c>
      <c r="B609" s="1079">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c r="A610" s="1079">
        <v>13</v>
      </c>
      <c r="B610" s="1079">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c r="A611" s="1079">
        <v>14</v>
      </c>
      <c r="B611" s="1079">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c r="A612" s="1079">
        <v>15</v>
      </c>
      <c r="B612" s="1079">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c r="A613" s="1079">
        <v>16</v>
      </c>
      <c r="B613" s="1079">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c r="A614" s="1079">
        <v>17</v>
      </c>
      <c r="B614" s="1079">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c r="A615" s="1079">
        <v>18</v>
      </c>
      <c r="B615" s="1079">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c r="A616" s="1079">
        <v>19</v>
      </c>
      <c r="B616" s="1079">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c r="A617" s="1079">
        <v>20</v>
      </c>
      <c r="B617" s="1079">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c r="A618" s="1079">
        <v>21</v>
      </c>
      <c r="B618" s="1079">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c r="A619" s="1079">
        <v>22</v>
      </c>
      <c r="B619" s="1079">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c r="A620" s="1079">
        <v>23</v>
      </c>
      <c r="B620" s="1079">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c r="A621" s="1079">
        <v>24</v>
      </c>
      <c r="B621" s="1079">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c r="A622" s="1079">
        <v>25</v>
      </c>
      <c r="B622" s="1079">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c r="A623" s="1079">
        <v>26</v>
      </c>
      <c r="B623" s="1079">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c r="A624" s="1079">
        <v>27</v>
      </c>
      <c r="B624" s="1079">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c r="A625" s="1079">
        <v>28</v>
      </c>
      <c r="B625" s="1079">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c r="A626" s="1079">
        <v>29</v>
      </c>
      <c r="B626" s="1079">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c r="A627" s="1079">
        <v>30</v>
      </c>
      <c r="B627" s="1079">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c r="A631" s="1079">
        <v>1</v>
      </c>
      <c r="B631" s="1079">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c r="A632" s="1079">
        <v>2</v>
      </c>
      <c r="B632" s="1079">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c r="A633" s="1079">
        <v>3</v>
      </c>
      <c r="B633" s="1079">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c r="A634" s="1079">
        <v>4</v>
      </c>
      <c r="B634" s="1079">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c r="A635" s="1079">
        <v>5</v>
      </c>
      <c r="B635" s="1079">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c r="A636" s="1079">
        <v>6</v>
      </c>
      <c r="B636" s="1079">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c r="A637" s="1079">
        <v>7</v>
      </c>
      <c r="B637" s="1079">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c r="A638" s="1079">
        <v>8</v>
      </c>
      <c r="B638" s="1079">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c r="A639" s="1079">
        <v>9</v>
      </c>
      <c r="B639" s="1079">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c r="A640" s="1079">
        <v>10</v>
      </c>
      <c r="B640" s="1079">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c r="A641" s="1079">
        <v>11</v>
      </c>
      <c r="B641" s="1079">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c r="A642" s="1079">
        <v>12</v>
      </c>
      <c r="B642" s="1079">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c r="A643" s="1079">
        <v>13</v>
      </c>
      <c r="B643" s="1079">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c r="A644" s="1079">
        <v>14</v>
      </c>
      <c r="B644" s="1079">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c r="A645" s="1079">
        <v>15</v>
      </c>
      <c r="B645" s="1079">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c r="A646" s="1079">
        <v>16</v>
      </c>
      <c r="B646" s="1079">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c r="A647" s="1079">
        <v>17</v>
      </c>
      <c r="B647" s="1079">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c r="A648" s="1079">
        <v>18</v>
      </c>
      <c r="B648" s="1079">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c r="A649" s="1079">
        <v>19</v>
      </c>
      <c r="B649" s="1079">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c r="A650" s="1079">
        <v>20</v>
      </c>
      <c r="B650" s="1079">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c r="A651" s="1079">
        <v>21</v>
      </c>
      <c r="B651" s="1079">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c r="A652" s="1079">
        <v>22</v>
      </c>
      <c r="B652" s="1079">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c r="A653" s="1079">
        <v>23</v>
      </c>
      <c r="B653" s="1079">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c r="A654" s="1079">
        <v>24</v>
      </c>
      <c r="B654" s="1079">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c r="A655" s="1079">
        <v>25</v>
      </c>
      <c r="B655" s="1079">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c r="A656" s="1079">
        <v>26</v>
      </c>
      <c r="B656" s="1079">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c r="A657" s="1079">
        <v>27</v>
      </c>
      <c r="B657" s="1079">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c r="A658" s="1079">
        <v>28</v>
      </c>
      <c r="B658" s="1079">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c r="A659" s="1079">
        <v>29</v>
      </c>
      <c r="B659" s="1079">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c r="A660" s="1079">
        <v>30</v>
      </c>
      <c r="B660" s="1079">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c r="A664" s="1079">
        <v>1</v>
      </c>
      <c r="B664" s="1079">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c r="A665" s="1079">
        <v>2</v>
      </c>
      <c r="B665" s="1079">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c r="A666" s="1079">
        <v>3</v>
      </c>
      <c r="B666" s="1079">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c r="A667" s="1079">
        <v>4</v>
      </c>
      <c r="B667" s="1079">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c r="A668" s="1079">
        <v>5</v>
      </c>
      <c r="B668" s="1079">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c r="A669" s="1079">
        <v>6</v>
      </c>
      <c r="B669" s="1079">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c r="A670" s="1079">
        <v>7</v>
      </c>
      <c r="B670" s="1079">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c r="A671" s="1079">
        <v>8</v>
      </c>
      <c r="B671" s="1079">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c r="A672" s="1079">
        <v>9</v>
      </c>
      <c r="B672" s="1079">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c r="A673" s="1079">
        <v>10</v>
      </c>
      <c r="B673" s="1079">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c r="A674" s="1079">
        <v>11</v>
      </c>
      <c r="B674" s="1079">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c r="A675" s="1079">
        <v>12</v>
      </c>
      <c r="B675" s="1079">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c r="A676" s="1079">
        <v>13</v>
      </c>
      <c r="B676" s="1079">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c r="A677" s="1079">
        <v>14</v>
      </c>
      <c r="B677" s="1079">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c r="A678" s="1079">
        <v>15</v>
      </c>
      <c r="B678" s="1079">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c r="A679" s="1079">
        <v>16</v>
      </c>
      <c r="B679" s="1079">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c r="A680" s="1079">
        <v>17</v>
      </c>
      <c r="B680" s="1079">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c r="A681" s="1079">
        <v>18</v>
      </c>
      <c r="B681" s="1079">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c r="A682" s="1079">
        <v>19</v>
      </c>
      <c r="B682" s="1079">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c r="A683" s="1079">
        <v>20</v>
      </c>
      <c r="B683" s="1079">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c r="A684" s="1079">
        <v>21</v>
      </c>
      <c r="B684" s="1079">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c r="A685" s="1079">
        <v>22</v>
      </c>
      <c r="B685" s="1079">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c r="A686" s="1079">
        <v>23</v>
      </c>
      <c r="B686" s="1079">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c r="A687" s="1079">
        <v>24</v>
      </c>
      <c r="B687" s="1079">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c r="A688" s="1079">
        <v>25</v>
      </c>
      <c r="B688" s="1079">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c r="A689" s="1079">
        <v>26</v>
      </c>
      <c r="B689" s="1079">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c r="A690" s="1079">
        <v>27</v>
      </c>
      <c r="B690" s="1079">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c r="A691" s="1079">
        <v>28</v>
      </c>
      <c r="B691" s="1079">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c r="A692" s="1079">
        <v>29</v>
      </c>
      <c r="B692" s="1079">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c r="A693" s="1079">
        <v>30</v>
      </c>
      <c r="B693" s="1079">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c r="A697" s="1079">
        <v>1</v>
      </c>
      <c r="B697" s="1079">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c r="A698" s="1079">
        <v>2</v>
      </c>
      <c r="B698" s="1079">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c r="A699" s="1079">
        <v>3</v>
      </c>
      <c r="B699" s="1079">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c r="A700" s="1079">
        <v>4</v>
      </c>
      <c r="B700" s="1079">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c r="A701" s="1079">
        <v>5</v>
      </c>
      <c r="B701" s="1079">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c r="A702" s="1079">
        <v>6</v>
      </c>
      <c r="B702" s="1079">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c r="A703" s="1079">
        <v>7</v>
      </c>
      <c r="B703" s="1079">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c r="A704" s="1079">
        <v>8</v>
      </c>
      <c r="B704" s="1079">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c r="A705" s="1079">
        <v>9</v>
      </c>
      <c r="B705" s="1079">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c r="A706" s="1079">
        <v>10</v>
      </c>
      <c r="B706" s="1079">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c r="A707" s="1079">
        <v>11</v>
      </c>
      <c r="B707" s="1079">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c r="A708" s="1079">
        <v>12</v>
      </c>
      <c r="B708" s="1079">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c r="A709" s="1079">
        <v>13</v>
      </c>
      <c r="B709" s="1079">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c r="A710" s="1079">
        <v>14</v>
      </c>
      <c r="B710" s="1079">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c r="A711" s="1079">
        <v>15</v>
      </c>
      <c r="B711" s="1079">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c r="A712" s="1079">
        <v>16</v>
      </c>
      <c r="B712" s="1079">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c r="A713" s="1079">
        <v>17</v>
      </c>
      <c r="B713" s="1079">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c r="A714" s="1079">
        <v>18</v>
      </c>
      <c r="B714" s="1079">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c r="A715" s="1079">
        <v>19</v>
      </c>
      <c r="B715" s="1079">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c r="A716" s="1079">
        <v>20</v>
      </c>
      <c r="B716" s="1079">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c r="A717" s="1079">
        <v>21</v>
      </c>
      <c r="B717" s="1079">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c r="A718" s="1079">
        <v>22</v>
      </c>
      <c r="B718" s="1079">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c r="A719" s="1079">
        <v>23</v>
      </c>
      <c r="B719" s="1079">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c r="A720" s="1079">
        <v>24</v>
      </c>
      <c r="B720" s="1079">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c r="A721" s="1079">
        <v>25</v>
      </c>
      <c r="B721" s="1079">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c r="A722" s="1079">
        <v>26</v>
      </c>
      <c r="B722" s="1079">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c r="A723" s="1079">
        <v>27</v>
      </c>
      <c r="B723" s="1079">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c r="A724" s="1079">
        <v>28</v>
      </c>
      <c r="B724" s="1079">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c r="A725" s="1079">
        <v>29</v>
      </c>
      <c r="B725" s="1079">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c r="A726" s="1079">
        <v>30</v>
      </c>
      <c r="B726" s="1079">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c r="A730" s="1079">
        <v>1</v>
      </c>
      <c r="B730" s="1079">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c r="A731" s="1079">
        <v>2</v>
      </c>
      <c r="B731" s="1079">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c r="A732" s="1079">
        <v>3</v>
      </c>
      <c r="B732" s="1079">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c r="A733" s="1079">
        <v>4</v>
      </c>
      <c r="B733" s="1079">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c r="A734" s="1079">
        <v>5</v>
      </c>
      <c r="B734" s="1079">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c r="A735" s="1079">
        <v>6</v>
      </c>
      <c r="B735" s="1079">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c r="A736" s="1079">
        <v>7</v>
      </c>
      <c r="B736" s="1079">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c r="A737" s="1079">
        <v>8</v>
      </c>
      <c r="B737" s="1079">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c r="A738" s="1079">
        <v>9</v>
      </c>
      <c r="B738" s="1079">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c r="A739" s="1079">
        <v>10</v>
      </c>
      <c r="B739" s="1079">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c r="A740" s="1079">
        <v>11</v>
      </c>
      <c r="B740" s="1079">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c r="A741" s="1079">
        <v>12</v>
      </c>
      <c r="B741" s="1079">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c r="A742" s="1079">
        <v>13</v>
      </c>
      <c r="B742" s="1079">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c r="A743" s="1079">
        <v>14</v>
      </c>
      <c r="B743" s="1079">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c r="A744" s="1079">
        <v>15</v>
      </c>
      <c r="B744" s="1079">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c r="A745" s="1079">
        <v>16</v>
      </c>
      <c r="B745" s="1079">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c r="A746" s="1079">
        <v>17</v>
      </c>
      <c r="B746" s="1079">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c r="A747" s="1079">
        <v>18</v>
      </c>
      <c r="B747" s="1079">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c r="A748" s="1079">
        <v>19</v>
      </c>
      <c r="B748" s="1079">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c r="A749" s="1079">
        <v>20</v>
      </c>
      <c r="B749" s="1079">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c r="A750" s="1079">
        <v>21</v>
      </c>
      <c r="B750" s="1079">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c r="A751" s="1079">
        <v>22</v>
      </c>
      <c r="B751" s="1079">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c r="A752" s="1079">
        <v>23</v>
      </c>
      <c r="B752" s="1079">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c r="A753" s="1079">
        <v>24</v>
      </c>
      <c r="B753" s="1079">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c r="A754" s="1079">
        <v>25</v>
      </c>
      <c r="B754" s="1079">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c r="A755" s="1079">
        <v>26</v>
      </c>
      <c r="B755" s="1079">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c r="A756" s="1079">
        <v>27</v>
      </c>
      <c r="B756" s="1079">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c r="A757" s="1079">
        <v>28</v>
      </c>
      <c r="B757" s="1079">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c r="A758" s="1079">
        <v>29</v>
      </c>
      <c r="B758" s="1079">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c r="A759" s="1079">
        <v>30</v>
      </c>
      <c r="B759" s="1079">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c r="A763" s="1079">
        <v>1</v>
      </c>
      <c r="B763" s="1079">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c r="A764" s="1079">
        <v>2</v>
      </c>
      <c r="B764" s="1079">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c r="A765" s="1079">
        <v>3</v>
      </c>
      <c r="B765" s="1079">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c r="A766" s="1079">
        <v>4</v>
      </c>
      <c r="B766" s="1079">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c r="A767" s="1079">
        <v>5</v>
      </c>
      <c r="B767" s="1079">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c r="A768" s="1079">
        <v>6</v>
      </c>
      <c r="B768" s="1079">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c r="A769" s="1079">
        <v>7</v>
      </c>
      <c r="B769" s="1079">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c r="A770" s="1079">
        <v>8</v>
      </c>
      <c r="B770" s="1079">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c r="A771" s="1079">
        <v>9</v>
      </c>
      <c r="B771" s="1079">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c r="A772" s="1079">
        <v>10</v>
      </c>
      <c r="B772" s="1079">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c r="A773" s="1079">
        <v>11</v>
      </c>
      <c r="B773" s="1079">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c r="A774" s="1079">
        <v>12</v>
      </c>
      <c r="B774" s="1079">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c r="A775" s="1079">
        <v>13</v>
      </c>
      <c r="B775" s="1079">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c r="A776" s="1079">
        <v>14</v>
      </c>
      <c r="B776" s="1079">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c r="A777" s="1079">
        <v>15</v>
      </c>
      <c r="B777" s="1079">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c r="A778" s="1079">
        <v>16</v>
      </c>
      <c r="B778" s="1079">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c r="A779" s="1079">
        <v>17</v>
      </c>
      <c r="B779" s="1079">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c r="A780" s="1079">
        <v>18</v>
      </c>
      <c r="B780" s="1079">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c r="A781" s="1079">
        <v>19</v>
      </c>
      <c r="B781" s="1079">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c r="A782" s="1079">
        <v>20</v>
      </c>
      <c r="B782" s="1079">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c r="A783" s="1079">
        <v>21</v>
      </c>
      <c r="B783" s="1079">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c r="A784" s="1079">
        <v>22</v>
      </c>
      <c r="B784" s="1079">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c r="A785" s="1079">
        <v>23</v>
      </c>
      <c r="B785" s="1079">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c r="A786" s="1079">
        <v>24</v>
      </c>
      <c r="B786" s="1079">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c r="A787" s="1079">
        <v>25</v>
      </c>
      <c r="B787" s="1079">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c r="A788" s="1079">
        <v>26</v>
      </c>
      <c r="B788" s="1079">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c r="A789" s="1079">
        <v>27</v>
      </c>
      <c r="B789" s="1079">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c r="A790" s="1079">
        <v>28</v>
      </c>
      <c r="B790" s="1079">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c r="A791" s="1079">
        <v>29</v>
      </c>
      <c r="B791" s="1079">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c r="A792" s="1079">
        <v>30</v>
      </c>
      <c r="B792" s="1079">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c r="A796" s="1079">
        <v>1</v>
      </c>
      <c r="B796" s="1079">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c r="A797" s="1079">
        <v>2</v>
      </c>
      <c r="B797" s="1079">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c r="A798" s="1079">
        <v>3</v>
      </c>
      <c r="B798" s="1079">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c r="A799" s="1079">
        <v>4</v>
      </c>
      <c r="B799" s="1079">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c r="A800" s="1079">
        <v>5</v>
      </c>
      <c r="B800" s="1079">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c r="A801" s="1079">
        <v>6</v>
      </c>
      <c r="B801" s="1079">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c r="A802" s="1079">
        <v>7</v>
      </c>
      <c r="B802" s="1079">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c r="A803" s="1079">
        <v>8</v>
      </c>
      <c r="B803" s="1079">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c r="A804" s="1079">
        <v>9</v>
      </c>
      <c r="B804" s="1079">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c r="A805" s="1079">
        <v>10</v>
      </c>
      <c r="B805" s="1079">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c r="A806" s="1079">
        <v>11</v>
      </c>
      <c r="B806" s="1079">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c r="A807" s="1079">
        <v>12</v>
      </c>
      <c r="B807" s="1079">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c r="A808" s="1079">
        <v>13</v>
      </c>
      <c r="B808" s="1079">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c r="A809" s="1079">
        <v>14</v>
      </c>
      <c r="B809" s="1079">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c r="A810" s="1079">
        <v>15</v>
      </c>
      <c r="B810" s="1079">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c r="A811" s="1079">
        <v>16</v>
      </c>
      <c r="B811" s="1079">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c r="A812" s="1079">
        <v>17</v>
      </c>
      <c r="B812" s="1079">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c r="A813" s="1079">
        <v>18</v>
      </c>
      <c r="B813" s="1079">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c r="A814" s="1079">
        <v>19</v>
      </c>
      <c r="B814" s="1079">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c r="A815" s="1079">
        <v>20</v>
      </c>
      <c r="B815" s="1079">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c r="A816" s="1079">
        <v>21</v>
      </c>
      <c r="B816" s="1079">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c r="A817" s="1079">
        <v>22</v>
      </c>
      <c r="B817" s="1079">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c r="A818" s="1079">
        <v>23</v>
      </c>
      <c r="B818" s="1079">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c r="A819" s="1079">
        <v>24</v>
      </c>
      <c r="B819" s="1079">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c r="A820" s="1079">
        <v>25</v>
      </c>
      <c r="B820" s="1079">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c r="A821" s="1079">
        <v>26</v>
      </c>
      <c r="B821" s="1079">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c r="A822" s="1079">
        <v>27</v>
      </c>
      <c r="B822" s="1079">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c r="A823" s="1079">
        <v>28</v>
      </c>
      <c r="B823" s="1079">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c r="A824" s="1079">
        <v>29</v>
      </c>
      <c r="B824" s="1079">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c r="A825" s="1079">
        <v>30</v>
      </c>
      <c r="B825" s="1079">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c r="A829" s="1079">
        <v>1</v>
      </c>
      <c r="B829" s="1079">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c r="A830" s="1079">
        <v>2</v>
      </c>
      <c r="B830" s="1079">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c r="A831" s="1079">
        <v>3</v>
      </c>
      <c r="B831" s="1079">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c r="A832" s="1079">
        <v>4</v>
      </c>
      <c r="B832" s="1079">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c r="A833" s="1079">
        <v>5</v>
      </c>
      <c r="B833" s="1079">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c r="A834" s="1079">
        <v>6</v>
      </c>
      <c r="B834" s="1079">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c r="A835" s="1079">
        <v>7</v>
      </c>
      <c r="B835" s="1079">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c r="A836" s="1079">
        <v>8</v>
      </c>
      <c r="B836" s="1079">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c r="A837" s="1079">
        <v>9</v>
      </c>
      <c r="B837" s="1079">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c r="A838" s="1079">
        <v>10</v>
      </c>
      <c r="B838" s="1079">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c r="A839" s="1079">
        <v>11</v>
      </c>
      <c r="B839" s="1079">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c r="A840" s="1079">
        <v>12</v>
      </c>
      <c r="B840" s="1079">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c r="A841" s="1079">
        <v>13</v>
      </c>
      <c r="B841" s="1079">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c r="A842" s="1079">
        <v>14</v>
      </c>
      <c r="B842" s="1079">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c r="A843" s="1079">
        <v>15</v>
      </c>
      <c r="B843" s="1079">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c r="A844" s="1079">
        <v>16</v>
      </c>
      <c r="B844" s="1079">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c r="A845" s="1079">
        <v>17</v>
      </c>
      <c r="B845" s="1079">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c r="A846" s="1079">
        <v>18</v>
      </c>
      <c r="B846" s="1079">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c r="A847" s="1079">
        <v>19</v>
      </c>
      <c r="B847" s="1079">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c r="A848" s="1079">
        <v>20</v>
      </c>
      <c r="B848" s="1079">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c r="A849" s="1079">
        <v>21</v>
      </c>
      <c r="B849" s="1079">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c r="A850" s="1079">
        <v>22</v>
      </c>
      <c r="B850" s="1079">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c r="A851" s="1079">
        <v>23</v>
      </c>
      <c r="B851" s="1079">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c r="A852" s="1079">
        <v>24</v>
      </c>
      <c r="B852" s="1079">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c r="A853" s="1079">
        <v>25</v>
      </c>
      <c r="B853" s="1079">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c r="A854" s="1079">
        <v>26</v>
      </c>
      <c r="B854" s="1079">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c r="A855" s="1079">
        <v>27</v>
      </c>
      <c r="B855" s="1079">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c r="A856" s="1079">
        <v>28</v>
      </c>
      <c r="B856" s="1079">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c r="A857" s="1079">
        <v>29</v>
      </c>
      <c r="B857" s="1079">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c r="A858" s="1079">
        <v>30</v>
      </c>
      <c r="B858" s="1079">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c r="A862" s="1079">
        <v>1</v>
      </c>
      <c r="B862" s="1079">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c r="A863" s="1079">
        <v>2</v>
      </c>
      <c r="B863" s="1079">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c r="A864" s="1079">
        <v>3</v>
      </c>
      <c r="B864" s="1079">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c r="A865" s="1079">
        <v>4</v>
      </c>
      <c r="B865" s="1079">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c r="A866" s="1079">
        <v>5</v>
      </c>
      <c r="B866" s="1079">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c r="A867" s="1079">
        <v>6</v>
      </c>
      <c r="B867" s="1079">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c r="A868" s="1079">
        <v>7</v>
      </c>
      <c r="B868" s="1079">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c r="A869" s="1079">
        <v>8</v>
      </c>
      <c r="B869" s="1079">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c r="A870" s="1079">
        <v>9</v>
      </c>
      <c r="B870" s="1079">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c r="A871" s="1079">
        <v>10</v>
      </c>
      <c r="B871" s="1079">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c r="A872" s="1079">
        <v>11</v>
      </c>
      <c r="B872" s="1079">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c r="A873" s="1079">
        <v>12</v>
      </c>
      <c r="B873" s="1079">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c r="A874" s="1079">
        <v>13</v>
      </c>
      <c r="B874" s="1079">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c r="A875" s="1079">
        <v>14</v>
      </c>
      <c r="B875" s="1079">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c r="A876" s="1079">
        <v>15</v>
      </c>
      <c r="B876" s="1079">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c r="A877" s="1079">
        <v>16</v>
      </c>
      <c r="B877" s="1079">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c r="A878" s="1079">
        <v>17</v>
      </c>
      <c r="B878" s="1079">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c r="A879" s="1079">
        <v>18</v>
      </c>
      <c r="B879" s="1079">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c r="A880" s="1079">
        <v>19</v>
      </c>
      <c r="B880" s="1079">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c r="A881" s="1079">
        <v>20</v>
      </c>
      <c r="B881" s="1079">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c r="A882" s="1079">
        <v>21</v>
      </c>
      <c r="B882" s="1079">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c r="A883" s="1079">
        <v>22</v>
      </c>
      <c r="B883" s="1079">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c r="A884" s="1079">
        <v>23</v>
      </c>
      <c r="B884" s="1079">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c r="A885" s="1079">
        <v>24</v>
      </c>
      <c r="B885" s="1079">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c r="A886" s="1079">
        <v>25</v>
      </c>
      <c r="B886" s="1079">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c r="A887" s="1079">
        <v>26</v>
      </c>
      <c r="B887" s="1079">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c r="A888" s="1079">
        <v>27</v>
      </c>
      <c r="B888" s="1079">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c r="A889" s="1079">
        <v>28</v>
      </c>
      <c r="B889" s="1079">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c r="A890" s="1079">
        <v>29</v>
      </c>
      <c r="B890" s="1079">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c r="A891" s="1079">
        <v>30</v>
      </c>
      <c r="B891" s="1079">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c r="A895" s="1079">
        <v>1</v>
      </c>
      <c r="B895" s="1079">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c r="A896" s="1079">
        <v>2</v>
      </c>
      <c r="B896" s="1079">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c r="A897" s="1079">
        <v>3</v>
      </c>
      <c r="B897" s="1079">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c r="A898" s="1079">
        <v>4</v>
      </c>
      <c r="B898" s="1079">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c r="A899" s="1079">
        <v>5</v>
      </c>
      <c r="B899" s="1079">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c r="A900" s="1079">
        <v>6</v>
      </c>
      <c r="B900" s="1079">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c r="A901" s="1079">
        <v>7</v>
      </c>
      <c r="B901" s="1079">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c r="A902" s="1079">
        <v>8</v>
      </c>
      <c r="B902" s="1079">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c r="A903" s="1079">
        <v>9</v>
      </c>
      <c r="B903" s="1079">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c r="A904" s="1079">
        <v>10</v>
      </c>
      <c r="B904" s="1079">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c r="A905" s="1079">
        <v>11</v>
      </c>
      <c r="B905" s="1079">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c r="A906" s="1079">
        <v>12</v>
      </c>
      <c r="B906" s="1079">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c r="A907" s="1079">
        <v>13</v>
      </c>
      <c r="B907" s="1079">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c r="A908" s="1079">
        <v>14</v>
      </c>
      <c r="B908" s="1079">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c r="A909" s="1079">
        <v>15</v>
      </c>
      <c r="B909" s="1079">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c r="A910" s="1079">
        <v>16</v>
      </c>
      <c r="B910" s="1079">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c r="A911" s="1079">
        <v>17</v>
      </c>
      <c r="B911" s="1079">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c r="A912" s="1079">
        <v>18</v>
      </c>
      <c r="B912" s="1079">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c r="A913" s="1079">
        <v>19</v>
      </c>
      <c r="B913" s="1079">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c r="A914" s="1079">
        <v>20</v>
      </c>
      <c r="B914" s="1079">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c r="A915" s="1079">
        <v>21</v>
      </c>
      <c r="B915" s="1079">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c r="A916" s="1079">
        <v>22</v>
      </c>
      <c r="B916" s="1079">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c r="A917" s="1079">
        <v>23</v>
      </c>
      <c r="B917" s="1079">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c r="A918" s="1079">
        <v>24</v>
      </c>
      <c r="B918" s="1079">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c r="A919" s="1079">
        <v>25</v>
      </c>
      <c r="B919" s="1079">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c r="A920" s="1079">
        <v>26</v>
      </c>
      <c r="B920" s="1079">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c r="A921" s="1079">
        <v>27</v>
      </c>
      <c r="B921" s="1079">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c r="A922" s="1079">
        <v>28</v>
      </c>
      <c r="B922" s="1079">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c r="A923" s="1079">
        <v>29</v>
      </c>
      <c r="B923" s="1079">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c r="A924" s="1079">
        <v>30</v>
      </c>
      <c r="B924" s="1079">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c r="A928" s="1079">
        <v>1</v>
      </c>
      <c r="B928" s="1079">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c r="A929" s="1079">
        <v>2</v>
      </c>
      <c r="B929" s="1079">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c r="A930" s="1079">
        <v>3</v>
      </c>
      <c r="B930" s="1079">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c r="A931" s="1079">
        <v>4</v>
      </c>
      <c r="B931" s="1079">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c r="A932" s="1079">
        <v>5</v>
      </c>
      <c r="B932" s="1079">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c r="A933" s="1079">
        <v>6</v>
      </c>
      <c r="B933" s="1079">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c r="A934" s="1079">
        <v>7</v>
      </c>
      <c r="B934" s="1079">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c r="A935" s="1079">
        <v>8</v>
      </c>
      <c r="B935" s="1079">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c r="A936" s="1079">
        <v>9</v>
      </c>
      <c r="B936" s="1079">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c r="A937" s="1079">
        <v>10</v>
      </c>
      <c r="B937" s="1079">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c r="A938" s="1079">
        <v>11</v>
      </c>
      <c r="B938" s="1079">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c r="A939" s="1079">
        <v>12</v>
      </c>
      <c r="B939" s="1079">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c r="A940" s="1079">
        <v>13</v>
      </c>
      <c r="B940" s="1079">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c r="A941" s="1079">
        <v>14</v>
      </c>
      <c r="B941" s="1079">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c r="A942" s="1079">
        <v>15</v>
      </c>
      <c r="B942" s="1079">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c r="A943" s="1079">
        <v>16</v>
      </c>
      <c r="B943" s="1079">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c r="A944" s="1079">
        <v>17</v>
      </c>
      <c r="B944" s="1079">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c r="A945" s="1079">
        <v>18</v>
      </c>
      <c r="B945" s="1079">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c r="A946" s="1079">
        <v>19</v>
      </c>
      <c r="B946" s="1079">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c r="A947" s="1079">
        <v>20</v>
      </c>
      <c r="B947" s="1079">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c r="A948" s="1079">
        <v>21</v>
      </c>
      <c r="B948" s="1079">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c r="A949" s="1079">
        <v>22</v>
      </c>
      <c r="B949" s="1079">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c r="A950" s="1079">
        <v>23</v>
      </c>
      <c r="B950" s="1079">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c r="A951" s="1079">
        <v>24</v>
      </c>
      <c r="B951" s="1079">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c r="A952" s="1079">
        <v>25</v>
      </c>
      <c r="B952" s="1079">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c r="A953" s="1079">
        <v>26</v>
      </c>
      <c r="B953" s="1079">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c r="A954" s="1079">
        <v>27</v>
      </c>
      <c r="B954" s="1079">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c r="A955" s="1079">
        <v>28</v>
      </c>
      <c r="B955" s="1079">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c r="A956" s="1079">
        <v>29</v>
      </c>
      <c r="B956" s="1079">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c r="A957" s="1079">
        <v>30</v>
      </c>
      <c r="B957" s="1079">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c r="A961" s="1079">
        <v>1</v>
      </c>
      <c r="B961" s="1079">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c r="A962" s="1079">
        <v>2</v>
      </c>
      <c r="B962" s="1079">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c r="A963" s="1079">
        <v>3</v>
      </c>
      <c r="B963" s="1079">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c r="A964" s="1079">
        <v>4</v>
      </c>
      <c r="B964" s="1079">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c r="A965" s="1079">
        <v>5</v>
      </c>
      <c r="B965" s="1079">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c r="A966" s="1079">
        <v>6</v>
      </c>
      <c r="B966" s="1079">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c r="A967" s="1079">
        <v>7</v>
      </c>
      <c r="B967" s="1079">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c r="A968" s="1079">
        <v>8</v>
      </c>
      <c r="B968" s="1079">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c r="A969" s="1079">
        <v>9</v>
      </c>
      <c r="B969" s="1079">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c r="A970" s="1079">
        <v>10</v>
      </c>
      <c r="B970" s="1079">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c r="A971" s="1079">
        <v>11</v>
      </c>
      <c r="B971" s="1079">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c r="A972" s="1079">
        <v>12</v>
      </c>
      <c r="B972" s="1079">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c r="A973" s="1079">
        <v>13</v>
      </c>
      <c r="B973" s="1079">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c r="A974" s="1079">
        <v>14</v>
      </c>
      <c r="B974" s="1079">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c r="A975" s="1079">
        <v>15</v>
      </c>
      <c r="B975" s="1079">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c r="A976" s="1079">
        <v>16</v>
      </c>
      <c r="B976" s="1079">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c r="A977" s="1079">
        <v>17</v>
      </c>
      <c r="B977" s="1079">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c r="A978" s="1079">
        <v>18</v>
      </c>
      <c r="B978" s="1079">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c r="A979" s="1079">
        <v>19</v>
      </c>
      <c r="B979" s="1079">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c r="A980" s="1079">
        <v>20</v>
      </c>
      <c r="B980" s="1079">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c r="A981" s="1079">
        <v>21</v>
      </c>
      <c r="B981" s="1079">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c r="A982" s="1079">
        <v>22</v>
      </c>
      <c r="B982" s="1079">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c r="A983" s="1079">
        <v>23</v>
      </c>
      <c r="B983" s="1079">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c r="A984" s="1079">
        <v>24</v>
      </c>
      <c r="B984" s="1079">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c r="A985" s="1079">
        <v>25</v>
      </c>
      <c r="B985" s="1079">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c r="A986" s="1079">
        <v>26</v>
      </c>
      <c r="B986" s="1079">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c r="A987" s="1079">
        <v>27</v>
      </c>
      <c r="B987" s="1079">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c r="A988" s="1079">
        <v>28</v>
      </c>
      <c r="B988" s="1079">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c r="A989" s="1079">
        <v>29</v>
      </c>
      <c r="B989" s="1079">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c r="A990" s="1079">
        <v>30</v>
      </c>
      <c r="B990" s="1079">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c r="A994" s="1079">
        <v>1</v>
      </c>
      <c r="B994" s="1079">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c r="A995" s="1079">
        <v>2</v>
      </c>
      <c r="B995" s="1079">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c r="A996" s="1079">
        <v>3</v>
      </c>
      <c r="B996" s="1079">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c r="A997" s="1079">
        <v>4</v>
      </c>
      <c r="B997" s="1079">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c r="A998" s="1079">
        <v>5</v>
      </c>
      <c r="B998" s="1079">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c r="A999" s="1079">
        <v>6</v>
      </c>
      <c r="B999" s="1079">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c r="A1000" s="1079">
        <v>7</v>
      </c>
      <c r="B1000" s="1079">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c r="A1001" s="1079">
        <v>8</v>
      </c>
      <c r="B1001" s="1079">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c r="A1002" s="1079">
        <v>9</v>
      </c>
      <c r="B1002" s="1079">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c r="A1003" s="1079">
        <v>10</v>
      </c>
      <c r="B1003" s="1079">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c r="A1004" s="1079">
        <v>11</v>
      </c>
      <c r="B1004" s="1079">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c r="A1005" s="1079">
        <v>12</v>
      </c>
      <c r="B1005" s="1079">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c r="A1006" s="1079">
        <v>13</v>
      </c>
      <c r="B1006" s="1079">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c r="A1007" s="1079">
        <v>14</v>
      </c>
      <c r="B1007" s="1079">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c r="A1008" s="1079">
        <v>15</v>
      </c>
      <c r="B1008" s="1079">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c r="A1009" s="1079">
        <v>16</v>
      </c>
      <c r="B1009" s="1079">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c r="A1010" s="1079">
        <v>17</v>
      </c>
      <c r="B1010" s="1079">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c r="A1011" s="1079">
        <v>18</v>
      </c>
      <c r="B1011" s="1079">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c r="A1012" s="1079">
        <v>19</v>
      </c>
      <c r="B1012" s="1079">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c r="A1013" s="1079">
        <v>20</v>
      </c>
      <c r="B1013" s="1079">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c r="A1014" s="1079">
        <v>21</v>
      </c>
      <c r="B1014" s="1079">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c r="A1015" s="1079">
        <v>22</v>
      </c>
      <c r="B1015" s="1079">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c r="A1016" s="1079">
        <v>23</v>
      </c>
      <c r="B1016" s="1079">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c r="A1017" s="1079">
        <v>24</v>
      </c>
      <c r="B1017" s="1079">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c r="A1018" s="1079">
        <v>25</v>
      </c>
      <c r="B1018" s="1079">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c r="A1019" s="1079">
        <v>26</v>
      </c>
      <c r="B1019" s="1079">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c r="A1020" s="1079">
        <v>27</v>
      </c>
      <c r="B1020" s="1079">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c r="A1021" s="1079">
        <v>28</v>
      </c>
      <c r="B1021" s="1079">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c r="A1022" s="1079">
        <v>29</v>
      </c>
      <c r="B1022" s="1079">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c r="A1023" s="1079">
        <v>30</v>
      </c>
      <c r="B1023" s="1079">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c r="A1027" s="1079">
        <v>1</v>
      </c>
      <c r="B1027" s="1079">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c r="A1028" s="1079">
        <v>2</v>
      </c>
      <c r="B1028" s="1079">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c r="A1029" s="1079">
        <v>3</v>
      </c>
      <c r="B1029" s="1079">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c r="A1030" s="1079">
        <v>4</v>
      </c>
      <c r="B1030" s="1079">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c r="A1031" s="1079">
        <v>5</v>
      </c>
      <c r="B1031" s="1079">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c r="A1032" s="1079">
        <v>6</v>
      </c>
      <c r="B1032" s="1079">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c r="A1033" s="1079">
        <v>7</v>
      </c>
      <c r="B1033" s="1079">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c r="A1034" s="1079">
        <v>8</v>
      </c>
      <c r="B1034" s="1079">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c r="A1035" s="1079">
        <v>9</v>
      </c>
      <c r="B1035" s="1079">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c r="A1036" s="1079">
        <v>10</v>
      </c>
      <c r="B1036" s="1079">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c r="A1037" s="1079">
        <v>11</v>
      </c>
      <c r="B1037" s="1079">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c r="A1038" s="1079">
        <v>12</v>
      </c>
      <c r="B1038" s="1079">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c r="A1039" s="1079">
        <v>13</v>
      </c>
      <c r="B1039" s="1079">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c r="A1040" s="1079">
        <v>14</v>
      </c>
      <c r="B1040" s="1079">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c r="A1041" s="1079">
        <v>15</v>
      </c>
      <c r="B1041" s="1079">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c r="A1042" s="1079">
        <v>16</v>
      </c>
      <c r="B1042" s="1079">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c r="A1043" s="1079">
        <v>17</v>
      </c>
      <c r="B1043" s="1079">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c r="A1044" s="1079">
        <v>18</v>
      </c>
      <c r="B1044" s="1079">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c r="A1045" s="1079">
        <v>19</v>
      </c>
      <c r="B1045" s="1079">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c r="A1046" s="1079">
        <v>20</v>
      </c>
      <c r="B1046" s="1079">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c r="A1047" s="1079">
        <v>21</v>
      </c>
      <c r="B1047" s="1079">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c r="A1048" s="1079">
        <v>22</v>
      </c>
      <c r="B1048" s="1079">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c r="A1049" s="1079">
        <v>23</v>
      </c>
      <c r="B1049" s="1079">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c r="A1050" s="1079">
        <v>24</v>
      </c>
      <c r="B1050" s="1079">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c r="A1051" s="1079">
        <v>25</v>
      </c>
      <c r="B1051" s="1079">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c r="A1052" s="1079">
        <v>26</v>
      </c>
      <c r="B1052" s="1079">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c r="A1053" s="1079">
        <v>27</v>
      </c>
      <c r="B1053" s="1079">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c r="A1054" s="1079">
        <v>28</v>
      </c>
      <c r="B1054" s="1079">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c r="A1055" s="1079">
        <v>29</v>
      </c>
      <c r="B1055" s="1079">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c r="A1056" s="1079">
        <v>30</v>
      </c>
      <c r="B1056" s="1079">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c r="A1060" s="1079">
        <v>1</v>
      </c>
      <c r="B1060" s="1079">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c r="A1061" s="1079">
        <v>2</v>
      </c>
      <c r="B1061" s="1079">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c r="A1062" s="1079">
        <v>3</v>
      </c>
      <c r="B1062" s="1079">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c r="A1063" s="1079">
        <v>4</v>
      </c>
      <c r="B1063" s="1079">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c r="A1064" s="1079">
        <v>5</v>
      </c>
      <c r="B1064" s="1079">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c r="A1065" s="1079">
        <v>6</v>
      </c>
      <c r="B1065" s="1079">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c r="A1066" s="1079">
        <v>7</v>
      </c>
      <c r="B1066" s="1079">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c r="A1067" s="1079">
        <v>8</v>
      </c>
      <c r="B1067" s="1079">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c r="A1068" s="1079">
        <v>9</v>
      </c>
      <c r="B1068" s="1079">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c r="A1069" s="1079">
        <v>10</v>
      </c>
      <c r="B1069" s="1079">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c r="A1070" s="1079">
        <v>11</v>
      </c>
      <c r="B1070" s="1079">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c r="A1071" s="1079">
        <v>12</v>
      </c>
      <c r="B1071" s="1079">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c r="A1072" s="1079">
        <v>13</v>
      </c>
      <c r="B1072" s="1079">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c r="A1073" s="1079">
        <v>14</v>
      </c>
      <c r="B1073" s="1079">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c r="A1074" s="1079">
        <v>15</v>
      </c>
      <c r="B1074" s="1079">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c r="A1075" s="1079">
        <v>16</v>
      </c>
      <c r="B1075" s="1079">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c r="A1076" s="1079">
        <v>17</v>
      </c>
      <c r="B1076" s="1079">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c r="A1077" s="1079">
        <v>18</v>
      </c>
      <c r="B1077" s="1079">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c r="A1078" s="1079">
        <v>19</v>
      </c>
      <c r="B1078" s="1079">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c r="A1079" s="1079">
        <v>20</v>
      </c>
      <c r="B1079" s="1079">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c r="A1080" s="1079">
        <v>21</v>
      </c>
      <c r="B1080" s="1079">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c r="A1081" s="1079">
        <v>22</v>
      </c>
      <c r="B1081" s="1079">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c r="A1082" s="1079">
        <v>23</v>
      </c>
      <c r="B1082" s="1079">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c r="A1083" s="1079">
        <v>24</v>
      </c>
      <c r="B1083" s="1079">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c r="A1084" s="1079">
        <v>25</v>
      </c>
      <c r="B1084" s="1079">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c r="A1085" s="1079">
        <v>26</v>
      </c>
      <c r="B1085" s="1079">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c r="A1086" s="1079">
        <v>27</v>
      </c>
      <c r="B1086" s="1079">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c r="A1087" s="1079">
        <v>28</v>
      </c>
      <c r="B1087" s="1079">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c r="A1088" s="1079">
        <v>29</v>
      </c>
      <c r="B1088" s="1079">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c r="A1089" s="1079">
        <v>30</v>
      </c>
      <c r="B1089" s="1079">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c r="A1093" s="1079">
        <v>1</v>
      </c>
      <c r="B1093" s="1079">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c r="A1094" s="1079">
        <v>2</v>
      </c>
      <c r="B1094" s="1079">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c r="A1095" s="1079">
        <v>3</v>
      </c>
      <c r="B1095" s="1079">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c r="A1096" s="1079">
        <v>4</v>
      </c>
      <c r="B1096" s="1079">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c r="A1097" s="1079">
        <v>5</v>
      </c>
      <c r="B1097" s="1079">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c r="A1098" s="1079">
        <v>6</v>
      </c>
      <c r="B1098" s="1079">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c r="A1099" s="1079">
        <v>7</v>
      </c>
      <c r="B1099" s="1079">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c r="A1100" s="1079">
        <v>8</v>
      </c>
      <c r="B1100" s="1079">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c r="A1101" s="1079">
        <v>9</v>
      </c>
      <c r="B1101" s="1079">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c r="A1102" s="1079">
        <v>10</v>
      </c>
      <c r="B1102" s="1079">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c r="A1103" s="1079">
        <v>11</v>
      </c>
      <c r="B1103" s="1079">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c r="A1104" s="1079">
        <v>12</v>
      </c>
      <c r="B1104" s="1079">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c r="A1105" s="1079">
        <v>13</v>
      </c>
      <c r="B1105" s="1079">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c r="A1106" s="1079">
        <v>14</v>
      </c>
      <c r="B1106" s="1079">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c r="A1107" s="1079">
        <v>15</v>
      </c>
      <c r="B1107" s="1079">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c r="A1108" s="1079">
        <v>16</v>
      </c>
      <c r="B1108" s="1079">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c r="A1109" s="1079">
        <v>17</v>
      </c>
      <c r="B1109" s="1079">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c r="A1110" s="1079">
        <v>18</v>
      </c>
      <c r="B1110" s="1079">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c r="A1111" s="1079">
        <v>19</v>
      </c>
      <c r="B1111" s="1079">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c r="A1112" s="1079">
        <v>20</v>
      </c>
      <c r="B1112" s="1079">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c r="A1113" s="1079">
        <v>21</v>
      </c>
      <c r="B1113" s="1079">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c r="A1114" s="1079">
        <v>22</v>
      </c>
      <c r="B1114" s="1079">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c r="A1115" s="1079">
        <v>23</v>
      </c>
      <c r="B1115" s="1079">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c r="A1116" s="1079">
        <v>24</v>
      </c>
      <c r="B1116" s="1079">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c r="A1117" s="1079">
        <v>25</v>
      </c>
      <c r="B1117" s="1079">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c r="A1118" s="1079">
        <v>26</v>
      </c>
      <c r="B1118" s="1079">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c r="A1119" s="1079">
        <v>27</v>
      </c>
      <c r="B1119" s="1079">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c r="A1120" s="1079">
        <v>28</v>
      </c>
      <c r="B1120" s="1079">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c r="A1121" s="1079">
        <v>29</v>
      </c>
      <c r="B1121" s="1079">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c r="A1122" s="1079">
        <v>30</v>
      </c>
      <c r="B1122" s="1079">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c r="A1126" s="1079">
        <v>1</v>
      </c>
      <c r="B1126" s="1079">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c r="A1127" s="1079">
        <v>2</v>
      </c>
      <c r="B1127" s="1079">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c r="A1128" s="1079">
        <v>3</v>
      </c>
      <c r="B1128" s="1079">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c r="A1129" s="1079">
        <v>4</v>
      </c>
      <c r="B1129" s="1079">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c r="A1130" s="1079">
        <v>5</v>
      </c>
      <c r="B1130" s="1079">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c r="A1131" s="1079">
        <v>6</v>
      </c>
      <c r="B1131" s="1079">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c r="A1132" s="1079">
        <v>7</v>
      </c>
      <c r="B1132" s="1079">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c r="A1133" s="1079">
        <v>8</v>
      </c>
      <c r="B1133" s="1079">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c r="A1134" s="1079">
        <v>9</v>
      </c>
      <c r="B1134" s="1079">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c r="A1135" s="1079">
        <v>10</v>
      </c>
      <c r="B1135" s="1079">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c r="A1136" s="1079">
        <v>11</v>
      </c>
      <c r="B1136" s="1079">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c r="A1137" s="1079">
        <v>12</v>
      </c>
      <c r="B1137" s="1079">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c r="A1138" s="1079">
        <v>13</v>
      </c>
      <c r="B1138" s="1079">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c r="A1139" s="1079">
        <v>14</v>
      </c>
      <c r="B1139" s="1079">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c r="A1140" s="1079">
        <v>15</v>
      </c>
      <c r="B1140" s="1079">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c r="A1141" s="1079">
        <v>16</v>
      </c>
      <c r="B1141" s="1079">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c r="A1142" s="1079">
        <v>17</v>
      </c>
      <c r="B1142" s="1079">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c r="A1143" s="1079">
        <v>18</v>
      </c>
      <c r="B1143" s="1079">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c r="A1144" s="1079">
        <v>19</v>
      </c>
      <c r="B1144" s="1079">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c r="A1145" s="1079">
        <v>20</v>
      </c>
      <c r="B1145" s="1079">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c r="A1146" s="1079">
        <v>21</v>
      </c>
      <c r="B1146" s="1079">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c r="A1147" s="1079">
        <v>22</v>
      </c>
      <c r="B1147" s="1079">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c r="A1148" s="1079">
        <v>23</v>
      </c>
      <c r="B1148" s="1079">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c r="A1149" s="1079">
        <v>24</v>
      </c>
      <c r="B1149" s="1079">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c r="A1150" s="1079">
        <v>25</v>
      </c>
      <c r="B1150" s="1079">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c r="A1151" s="1079">
        <v>26</v>
      </c>
      <c r="B1151" s="1079">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c r="A1152" s="1079">
        <v>27</v>
      </c>
      <c r="B1152" s="1079">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c r="A1153" s="1079">
        <v>28</v>
      </c>
      <c r="B1153" s="1079">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c r="A1154" s="1079">
        <v>29</v>
      </c>
      <c r="B1154" s="1079">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c r="A1155" s="1079">
        <v>30</v>
      </c>
      <c r="B1155" s="1079">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c r="A1159" s="1079">
        <v>1</v>
      </c>
      <c r="B1159" s="1079">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c r="A1160" s="1079">
        <v>2</v>
      </c>
      <c r="B1160" s="1079">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c r="A1161" s="1079">
        <v>3</v>
      </c>
      <c r="B1161" s="1079">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c r="A1162" s="1079">
        <v>4</v>
      </c>
      <c r="B1162" s="1079">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c r="A1163" s="1079">
        <v>5</v>
      </c>
      <c r="B1163" s="1079">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c r="A1164" s="1079">
        <v>6</v>
      </c>
      <c r="B1164" s="1079">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c r="A1165" s="1079">
        <v>7</v>
      </c>
      <c r="B1165" s="1079">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c r="A1166" s="1079">
        <v>8</v>
      </c>
      <c r="B1166" s="1079">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c r="A1167" s="1079">
        <v>9</v>
      </c>
      <c r="B1167" s="1079">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c r="A1168" s="1079">
        <v>10</v>
      </c>
      <c r="B1168" s="1079">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c r="A1169" s="1079">
        <v>11</v>
      </c>
      <c r="B1169" s="1079">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c r="A1170" s="1079">
        <v>12</v>
      </c>
      <c r="B1170" s="1079">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c r="A1171" s="1079">
        <v>13</v>
      </c>
      <c r="B1171" s="1079">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c r="A1172" s="1079">
        <v>14</v>
      </c>
      <c r="B1172" s="1079">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c r="A1173" s="1079">
        <v>15</v>
      </c>
      <c r="B1173" s="1079">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c r="A1174" s="1079">
        <v>16</v>
      </c>
      <c r="B1174" s="1079">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c r="A1175" s="1079">
        <v>17</v>
      </c>
      <c r="B1175" s="1079">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c r="A1176" s="1079">
        <v>18</v>
      </c>
      <c r="B1176" s="1079">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c r="A1177" s="1079">
        <v>19</v>
      </c>
      <c r="B1177" s="1079">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c r="A1178" s="1079">
        <v>20</v>
      </c>
      <c r="B1178" s="1079">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c r="A1179" s="1079">
        <v>21</v>
      </c>
      <c r="B1179" s="1079">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c r="A1180" s="1079">
        <v>22</v>
      </c>
      <c r="B1180" s="1079">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c r="A1181" s="1079">
        <v>23</v>
      </c>
      <c r="B1181" s="1079">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c r="A1182" s="1079">
        <v>24</v>
      </c>
      <c r="B1182" s="1079">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c r="A1183" s="1079">
        <v>25</v>
      </c>
      <c r="B1183" s="1079">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c r="A1184" s="1079">
        <v>26</v>
      </c>
      <c r="B1184" s="1079">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c r="A1185" s="1079">
        <v>27</v>
      </c>
      <c r="B1185" s="1079">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c r="A1186" s="1079">
        <v>28</v>
      </c>
      <c r="B1186" s="1079">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c r="A1187" s="1079">
        <v>29</v>
      </c>
      <c r="B1187" s="1079">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c r="A1188" s="1079">
        <v>30</v>
      </c>
      <c r="B1188" s="1079">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c r="A1192" s="1079">
        <v>1</v>
      </c>
      <c r="B1192" s="1079">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c r="A1193" s="1079">
        <v>2</v>
      </c>
      <c r="B1193" s="1079">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c r="A1194" s="1079">
        <v>3</v>
      </c>
      <c r="B1194" s="1079">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c r="A1195" s="1079">
        <v>4</v>
      </c>
      <c r="B1195" s="1079">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c r="A1196" s="1079">
        <v>5</v>
      </c>
      <c r="B1196" s="1079">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c r="A1197" s="1079">
        <v>6</v>
      </c>
      <c r="B1197" s="1079">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c r="A1198" s="1079">
        <v>7</v>
      </c>
      <c r="B1198" s="1079">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c r="A1199" s="1079">
        <v>8</v>
      </c>
      <c r="B1199" s="1079">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c r="A1200" s="1079">
        <v>9</v>
      </c>
      <c r="B1200" s="1079">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c r="A1201" s="1079">
        <v>10</v>
      </c>
      <c r="B1201" s="1079">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c r="A1202" s="1079">
        <v>11</v>
      </c>
      <c r="B1202" s="1079">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c r="A1203" s="1079">
        <v>12</v>
      </c>
      <c r="B1203" s="1079">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c r="A1204" s="1079">
        <v>13</v>
      </c>
      <c r="B1204" s="1079">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c r="A1205" s="1079">
        <v>14</v>
      </c>
      <c r="B1205" s="1079">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c r="A1206" s="1079">
        <v>15</v>
      </c>
      <c r="B1206" s="1079">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c r="A1207" s="1079">
        <v>16</v>
      </c>
      <c r="B1207" s="1079">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c r="A1208" s="1079">
        <v>17</v>
      </c>
      <c r="B1208" s="1079">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c r="A1209" s="1079">
        <v>18</v>
      </c>
      <c r="B1209" s="1079">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c r="A1210" s="1079">
        <v>19</v>
      </c>
      <c r="B1210" s="1079">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c r="A1211" s="1079">
        <v>20</v>
      </c>
      <c r="B1211" s="1079">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c r="A1212" s="1079">
        <v>21</v>
      </c>
      <c r="B1212" s="1079">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c r="A1213" s="1079">
        <v>22</v>
      </c>
      <c r="B1213" s="1079">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c r="A1214" s="1079">
        <v>23</v>
      </c>
      <c r="B1214" s="1079">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c r="A1215" s="1079">
        <v>24</v>
      </c>
      <c r="B1215" s="1079">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c r="A1216" s="1079">
        <v>25</v>
      </c>
      <c r="B1216" s="1079">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c r="A1217" s="1079">
        <v>26</v>
      </c>
      <c r="B1217" s="1079">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c r="A1218" s="1079">
        <v>27</v>
      </c>
      <c r="B1218" s="1079">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c r="A1219" s="1079">
        <v>28</v>
      </c>
      <c r="B1219" s="1079">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c r="A1220" s="1079">
        <v>29</v>
      </c>
      <c r="B1220" s="1079">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c r="A1221" s="1079">
        <v>30</v>
      </c>
      <c r="B1221" s="1079">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c r="A1225" s="1079">
        <v>1</v>
      </c>
      <c r="B1225" s="1079">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c r="A1226" s="1079">
        <v>2</v>
      </c>
      <c r="B1226" s="1079">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c r="A1227" s="1079">
        <v>3</v>
      </c>
      <c r="B1227" s="1079">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c r="A1228" s="1079">
        <v>4</v>
      </c>
      <c r="B1228" s="1079">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c r="A1229" s="1079">
        <v>5</v>
      </c>
      <c r="B1229" s="1079">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c r="A1230" s="1079">
        <v>6</v>
      </c>
      <c r="B1230" s="1079">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c r="A1231" s="1079">
        <v>7</v>
      </c>
      <c r="B1231" s="1079">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c r="A1232" s="1079">
        <v>8</v>
      </c>
      <c r="B1232" s="1079">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c r="A1233" s="1079">
        <v>9</v>
      </c>
      <c r="B1233" s="1079">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c r="A1234" s="1079">
        <v>10</v>
      </c>
      <c r="B1234" s="1079">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c r="A1235" s="1079">
        <v>11</v>
      </c>
      <c r="B1235" s="1079">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c r="A1236" s="1079">
        <v>12</v>
      </c>
      <c r="B1236" s="1079">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c r="A1237" s="1079">
        <v>13</v>
      </c>
      <c r="B1237" s="1079">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c r="A1238" s="1079">
        <v>14</v>
      </c>
      <c r="B1238" s="1079">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c r="A1239" s="1079">
        <v>15</v>
      </c>
      <c r="B1239" s="1079">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c r="A1240" s="1079">
        <v>16</v>
      </c>
      <c r="B1240" s="1079">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c r="A1241" s="1079">
        <v>17</v>
      </c>
      <c r="B1241" s="1079">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c r="A1242" s="1079">
        <v>18</v>
      </c>
      <c r="B1242" s="1079">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c r="A1243" s="1079">
        <v>19</v>
      </c>
      <c r="B1243" s="1079">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c r="A1244" s="1079">
        <v>20</v>
      </c>
      <c r="B1244" s="1079">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c r="A1245" s="1079">
        <v>21</v>
      </c>
      <c r="B1245" s="1079">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c r="A1246" s="1079">
        <v>22</v>
      </c>
      <c r="B1246" s="1079">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c r="A1247" s="1079">
        <v>23</v>
      </c>
      <c r="B1247" s="1079">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c r="A1248" s="1079">
        <v>24</v>
      </c>
      <c r="B1248" s="1079">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c r="A1249" s="1079">
        <v>25</v>
      </c>
      <c r="B1249" s="1079">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c r="A1250" s="1079">
        <v>26</v>
      </c>
      <c r="B1250" s="1079">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c r="A1251" s="1079">
        <v>27</v>
      </c>
      <c r="B1251" s="1079">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c r="A1252" s="1079">
        <v>28</v>
      </c>
      <c r="B1252" s="1079">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c r="A1253" s="1079">
        <v>29</v>
      </c>
      <c r="B1253" s="1079">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c r="A1254" s="1079">
        <v>30</v>
      </c>
      <c r="B1254" s="1079">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c r="A1258" s="1079">
        <v>1</v>
      </c>
      <c r="B1258" s="1079">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c r="A1259" s="1079">
        <v>2</v>
      </c>
      <c r="B1259" s="1079">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c r="A1260" s="1079">
        <v>3</v>
      </c>
      <c r="B1260" s="1079">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c r="A1261" s="1079">
        <v>4</v>
      </c>
      <c r="B1261" s="1079">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c r="A1262" s="1079">
        <v>5</v>
      </c>
      <c r="B1262" s="1079">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c r="A1263" s="1079">
        <v>6</v>
      </c>
      <c r="B1263" s="1079">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c r="A1264" s="1079">
        <v>7</v>
      </c>
      <c r="B1264" s="1079">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c r="A1265" s="1079">
        <v>8</v>
      </c>
      <c r="B1265" s="1079">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c r="A1266" s="1079">
        <v>9</v>
      </c>
      <c r="B1266" s="1079">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c r="A1267" s="1079">
        <v>10</v>
      </c>
      <c r="B1267" s="1079">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c r="A1268" s="1079">
        <v>11</v>
      </c>
      <c r="B1268" s="1079">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c r="A1269" s="1079">
        <v>12</v>
      </c>
      <c r="B1269" s="1079">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c r="A1270" s="1079">
        <v>13</v>
      </c>
      <c r="B1270" s="1079">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c r="A1271" s="1079">
        <v>14</v>
      </c>
      <c r="B1271" s="1079">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c r="A1272" s="1079">
        <v>15</v>
      </c>
      <c r="B1272" s="1079">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c r="A1273" s="1079">
        <v>16</v>
      </c>
      <c r="B1273" s="1079">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c r="A1274" s="1079">
        <v>17</v>
      </c>
      <c r="B1274" s="1079">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c r="A1275" s="1079">
        <v>18</v>
      </c>
      <c r="B1275" s="1079">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c r="A1276" s="1079">
        <v>19</v>
      </c>
      <c r="B1276" s="1079">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c r="A1277" s="1079">
        <v>20</v>
      </c>
      <c r="B1277" s="1079">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c r="A1278" s="1079">
        <v>21</v>
      </c>
      <c r="B1278" s="1079">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c r="A1279" s="1079">
        <v>22</v>
      </c>
      <c r="B1279" s="1079">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c r="A1280" s="1079">
        <v>23</v>
      </c>
      <c r="B1280" s="1079">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c r="A1281" s="1079">
        <v>24</v>
      </c>
      <c r="B1281" s="1079">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c r="A1282" s="1079">
        <v>25</v>
      </c>
      <c r="B1282" s="1079">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c r="A1283" s="1079">
        <v>26</v>
      </c>
      <c r="B1283" s="1079">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c r="A1284" s="1079">
        <v>27</v>
      </c>
      <c r="B1284" s="1079">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c r="A1285" s="1079">
        <v>28</v>
      </c>
      <c r="B1285" s="1079">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c r="A1286" s="1079">
        <v>29</v>
      </c>
      <c r="B1286" s="1079">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c r="A1287" s="1079">
        <v>30</v>
      </c>
      <c r="B1287" s="1079">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c r="A1291" s="1079">
        <v>1</v>
      </c>
      <c r="B1291" s="1079">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c r="A1292" s="1079">
        <v>2</v>
      </c>
      <c r="B1292" s="1079">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c r="A1293" s="1079">
        <v>3</v>
      </c>
      <c r="B1293" s="1079">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c r="A1294" s="1079">
        <v>4</v>
      </c>
      <c r="B1294" s="1079">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c r="A1295" s="1079">
        <v>5</v>
      </c>
      <c r="B1295" s="1079">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c r="A1296" s="1079">
        <v>6</v>
      </c>
      <c r="B1296" s="1079">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c r="A1297" s="1079">
        <v>7</v>
      </c>
      <c r="B1297" s="1079">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c r="A1298" s="1079">
        <v>8</v>
      </c>
      <c r="B1298" s="1079">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c r="A1299" s="1079">
        <v>9</v>
      </c>
      <c r="B1299" s="1079">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c r="A1300" s="1079">
        <v>10</v>
      </c>
      <c r="B1300" s="1079">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c r="A1301" s="1079">
        <v>11</v>
      </c>
      <c r="B1301" s="1079">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c r="A1302" s="1079">
        <v>12</v>
      </c>
      <c r="B1302" s="1079">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c r="A1303" s="1079">
        <v>13</v>
      </c>
      <c r="B1303" s="1079">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c r="A1304" s="1079">
        <v>14</v>
      </c>
      <c r="B1304" s="1079">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c r="A1305" s="1079">
        <v>15</v>
      </c>
      <c r="B1305" s="1079">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c r="A1306" s="1079">
        <v>16</v>
      </c>
      <c r="B1306" s="1079">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c r="A1307" s="1079">
        <v>17</v>
      </c>
      <c r="B1307" s="1079">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c r="A1308" s="1079">
        <v>18</v>
      </c>
      <c r="B1308" s="1079">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c r="A1309" s="1079">
        <v>19</v>
      </c>
      <c r="B1309" s="1079">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c r="A1310" s="1079">
        <v>20</v>
      </c>
      <c r="B1310" s="1079">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c r="A1311" s="1079">
        <v>21</v>
      </c>
      <c r="B1311" s="1079">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c r="A1312" s="1079">
        <v>22</v>
      </c>
      <c r="B1312" s="1079">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c r="A1313" s="1079">
        <v>23</v>
      </c>
      <c r="B1313" s="1079">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c r="A1314" s="1079">
        <v>24</v>
      </c>
      <c r="B1314" s="1079">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c r="A1315" s="1079">
        <v>25</v>
      </c>
      <c r="B1315" s="1079">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c r="A1316" s="1079">
        <v>26</v>
      </c>
      <c r="B1316" s="1079">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c r="A1317" s="1079">
        <v>27</v>
      </c>
      <c r="B1317" s="1079">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c r="A1318" s="1079">
        <v>28</v>
      </c>
      <c r="B1318" s="1079">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c r="A1319" s="1079">
        <v>29</v>
      </c>
      <c r="B1319" s="1079">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c r="A1320" s="1079">
        <v>30</v>
      </c>
      <c r="B1320" s="1079">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2017-08-21T09:02:58Z</cp:lastPrinted>
  <dcterms:created xsi:type="dcterms:W3CDTF">2012-03-13T00:50:25Z</dcterms:created>
  <dcterms:modified xsi:type="dcterms:W3CDTF">2017-08-21T09:03:45Z</dcterms:modified>
</cp:coreProperties>
</file>