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12 行政事業レビュー\H29年度\H29.8.9最終公表に向けた作業依頼\作業中\"/>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18" i="3"/>
  <c r="AD20" i="3" s="1"/>
</calcChain>
</file>

<file path=xl/sharedStrings.xml><?xml version="1.0" encoding="utf-8"?>
<sst xmlns="http://schemas.openxmlformats.org/spreadsheetml/2006/main" count="2180" uniqueCount="559">
  <si>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</si>
  <si>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</si>
  <si>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</si>
  <si>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</si>
  <si>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</si>
  <si>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</si>
  <si>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</si>
  <si>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</si>
  <si>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</si>
  <si>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</si>
  <si>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</si>
  <si>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</si>
  <si>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</si>
  <si>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</si>
  <si>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</si>
  <si>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</si>
  <si>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</si>
  <si>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</si>
  <si>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</si>
  <si>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</si>
  <si>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</si>
  <si>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</si>
  <si>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</si>
  <si>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</si>
  <si>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</si>
  <si>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</si>
  <si>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</si>
  <si>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</si>
  <si>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</si>
  <si>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</si>
  <si>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</si>
  <si>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</si>
  <si>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</si>
  <si>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</si>
  <si>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</si>
  <si>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</si>
  <si>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</si>
  <si>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</si>
  <si>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</si>
  <si>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</si>
  <si>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</si>
  <si>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</si>
  <si>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</si>
  <si>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</si>
  <si>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</si>
  <si>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</si>
  <si>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</si>
  <si>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</si>
  <si>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</si>
  <si>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</si>
  <si>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</si>
  <si>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</si>
  <si>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</si>
  <si>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</si>
  <si>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</si>
  <si>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</si>
  <si>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</si>
  <si>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</si>
  <si>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</si>
  <si>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</si>
  <si>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</si>
  <si>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</si>
  <si>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</si>
  <si>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</si>
  <si>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</si>
  <si>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</si>
  <si>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</si>
  <si>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</si>
  <si>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</si>
  <si>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</si>
  <si>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</si>
  <si>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</si>
  <si>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</si>
  <si>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</si>
  <si>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</si>
  <si>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</si>
  <si>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</si>
  <si>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</si>
  <si>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</si>
  <si>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</si>
  <si>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</si>
  <si>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</si>
  <si>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</si>
  <si>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</si>
  <si>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</si>
  <si>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</si>
  <si>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</si>
  <si>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</si>
  <si>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</si>
  <si>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</si>
  <si>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</si>
  <si>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</si>
  <si>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</si>
  <si>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</si>
  <si>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</si>
  <si>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</si>
  <si>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</si>
  <si>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</si>
  <si>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</si>
  <si>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</si>
  <si>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</si>
  <si>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</si>
  <si>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</si>
  <si>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</si>
  <si>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</si>
  <si>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</si>
  <si>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</si>
  <si>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</si>
  <si>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</si>
  <si>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</si>
  <si>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</si>
  <si>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</si>
  <si>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</si>
  <si>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</si>
  <si>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</si>
  <si>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</si>
  <si>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</si>
  <si>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</si>
  <si>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</si>
  <si>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</si>
  <si>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</si>
  <si>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</si>
  <si>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</si>
  <si>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</si>
  <si>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</si>
  <si>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</si>
  <si>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</si>
  <si>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</si>
  <si>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</si>
  <si>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</si>
  <si>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</si>
  <si>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</si>
  <si>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</si>
  <si>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</si>
  <si>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</si>
  <si>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</si>
  <si>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</si>
  <si>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</si>
  <si>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</si>
  <si>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</si>
  <si>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</si>
  <si>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</si>
  <si>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</si>
  <si>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</si>
  <si>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</si>
  <si>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</si>
  <si>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</si>
  <si>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</si>
  <si>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</si>
  <si>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</si>
  <si>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</si>
  <si>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</si>
  <si>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</si>
  <si>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</si>
  <si>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</si>
  <si>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</si>
  <si>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</si>
  <si>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</si>
  <si>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</si>
  <si>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</si>
  <si>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</si>
  <si>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</si>
  <si>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</si>
  <si>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</si>
  <si>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</si>
  <si>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</si>
  <si>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</si>
  <si>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</si>
  <si>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</si>
  <si>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</si>
  <si>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</si>
  <si>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</si>
  <si>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</si>
  <si>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</si>
  <si>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</si>
  <si>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</si>
  <si>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</si>
  <si>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</si>
  <si>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</si>
  <si>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</si>
  <si>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</si>
  <si>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</si>
  <si>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</si>
  <si>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</si>
  <si>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</si>
  <si>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</si>
  <si>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</si>
  <si>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</si>
  <si>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</si>
  <si>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</si>
  <si>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</si>
  <si>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</si>
  <si>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</si>
  <si>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</si>
  <si>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</si>
  <si>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</si>
  <si>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</si>
  <si>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</si>
  <si>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</si>
  <si>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</si>
  <si>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</si>
  <si>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</si>
  <si>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</si>
  <si>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</si>
  <si>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</si>
  <si>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</si>
  <si>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</si>
  <si>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</si>
  <si>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</si>
  <si>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</si>
  <si>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</si>
  <si>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</si>
  <si>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</si>
  <si>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</si>
  <si>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</si>
  <si>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</si>
  <si>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</si>
  <si>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</si>
  <si>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</si>
  <si>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</si>
  <si>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</si>
  <si>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</si>
  <si>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</si>
  <si>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</si>
  <si>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</si>
  <si>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</si>
  <si>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</si>
  <si>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</si>
  <si>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</si>
  <si>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</si>
  <si>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</si>
  <si>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</si>
  <si>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</si>
  <si>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</si>
  <si>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</si>
  <si>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</si>
  <si>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</si>
  <si>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</si>
  <si>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</si>
  <si>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</si>
  <si>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</si>
  <si>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</si>
  <si>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</si>
  <si>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</si>
  <si>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</si>
  <si>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</si>
  <si>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</si>
  <si>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</si>
  <si>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</si>
  <si>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</si>
  <si>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</si>
  <si>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</si>
  <si>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</si>
  <si>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</si>
  <si>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</si>
  <si>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</si>
  <si>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</si>
  <si>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</si>
  <si>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</si>
  <si>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</si>
  <si>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</si>
  <si>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</si>
  <si>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</si>
  <si>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</si>
  <si>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</si>
  <si>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</si>
  <si>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</si>
  <si>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</si>
  <si>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</si>
  <si>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</si>
  <si>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</si>
  <si>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</si>
  <si>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</si>
  <si>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</si>
  <si>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</si>
  <si>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</si>
  <si>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</si>
  <si>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</si>
  <si>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</si>
  <si>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</si>
  <si>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</si>
  <si>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</si>
  <si>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</si>
  <si>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</si>
  <si>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</si>
  <si>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</si>
  <si>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</si>
  <si>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</si>
  <si>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</si>
  <si>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</si>
  <si>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</si>
  <si>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</si>
  <si>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</si>
  <si>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</si>
  <si>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</si>
  <si>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</si>
  <si>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</si>
  <si>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</si>
  <si>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</si>
  <si>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</si>
  <si>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</si>
  <si>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</si>
  <si>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</si>
  <si>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</si>
  <si>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</si>
  <si>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</si>
  <si>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</si>
  <si>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</si>
  <si>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</si>
  <si>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</si>
  <si>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</si>
  <si>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</si>
  <si>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</si>
  <si>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</si>
  <si>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</si>
  <si>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</si>
  <si>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</si>
  <si>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</si>
  <si>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</si>
  <si>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</si>
  <si>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</si>
  <si>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</si>
  <si>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</si>
  <si>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</si>
  <si>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</si>
  <si>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</si>
  <si>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</si>
  <si>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</si>
  <si>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</si>
  <si>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</si>
  <si>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</si>
  <si>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</si>
  <si>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</si>
  <si>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</si>
  <si>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</si>
  <si>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</si>
  <si>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</si>
  <si>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</si>
  <si>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</si>
  <si>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</si>
  <si>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</si>
  <si>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</si>
  <si>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</si>
  <si>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</si>
  <si>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</si>
  <si>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</si>
  <si>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</si>
  <si>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</si>
  <si>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</si>
  <si>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</si>
  <si>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</si>
  <si>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</si>
  <si>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</si>
  <si>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</si>
  <si>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</si>
  <si>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</si>
  <si>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</si>
  <si>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</si>
  <si>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</si>
  <si>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</si>
  <si>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</si>
  <si>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</si>
  <si>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</si>
  <si>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</si>
  <si>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</si>
  <si>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</si>
  <si>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</si>
  <si>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</si>
  <si>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</si>
  <si>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</si>
  <si>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</si>
  <si>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</si>
  <si>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</si>
  <si>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</si>
  <si>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</si>
  <si>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</si>
  <si>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</si>
  <si>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</si>
  <si>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</si>
  <si>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</si>
  <si>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</si>
  <si>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</si>
  <si>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</si>
  <si>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</si>
  <si>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</si>
  <si>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</si>
  <si>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</si>
  <si>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</si>
  <si>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</si>
  <si>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</si>
  <si>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</si>
  <si>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</si>
  <si>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</si>
  <si>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</si>
  <si>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</si>
  <si>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</si>
  <si>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</si>
  <si>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</si>
  <si>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</si>
  <si>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</si>
  <si>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</si>
  <si>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</si>
  <si>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</si>
  <si>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</si>
  <si>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</si>
  <si>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</si>
  <si>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</si>
  <si>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</si>
  <si>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</si>
  <si>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</si>
  <si>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</si>
  <si>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</si>
  <si>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</si>
  <si>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</si>
  <si>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</si>
  <si>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</si>
  <si>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</si>
  <si>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</si>
  <si>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</si>
  <si>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</si>
  <si>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</si>
  <si>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</si>
  <si>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</si>
  <si>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</si>
  <si>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</si>
  <si>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</si>
  <si>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</si>
  <si>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</si>
  <si>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</si>
  <si>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</si>
  <si>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</si>
  <si>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</si>
  <si>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</si>
  <si>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</si>
  <si>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</si>
  <si>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</si>
  <si>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</si>
  <si>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</si>
  <si>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</si>
  <si>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</si>
  <si>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</si>
  <si>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</si>
  <si>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</si>
  <si>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</si>
  <si>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</si>
  <si>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</si>
  <si>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</si>
  <si>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</si>
  <si>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</si>
  <si>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</si>
  <si>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</si>
  <si>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</si>
  <si>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</si>
  <si>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</si>
  <si>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</si>
  <si>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</si>
  <si>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</si>
  <si>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</si>
  <si>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</si>
  <si>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</si>
  <si>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</si>
  <si>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</si>
  <si>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</si>
  <si>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</si>
  <si>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6"/>
  </si>
  <si>
    <t>鉄道局</t>
    <rPh sb="0" eb="2">
      <t>テツドウ</t>
    </rPh>
    <rPh sb="2" eb="3">
      <t>キョク</t>
    </rPh>
    <phoneticPr fontId="6"/>
  </si>
  <si>
    <t>幹線鉄道課、施設課、技術開発室</t>
    <rPh sb="0" eb="2">
      <t>カンセン</t>
    </rPh>
    <rPh sb="2" eb="5">
      <t>テツドウカ</t>
    </rPh>
    <rPh sb="6" eb="9">
      <t>シセツカ</t>
    </rPh>
    <rPh sb="10" eb="12">
      <t>ギジュツ</t>
    </rPh>
    <rPh sb="12" eb="14">
      <t>カイハツ</t>
    </rPh>
    <rPh sb="14" eb="15">
      <t>シツ</t>
    </rPh>
    <phoneticPr fontId="6"/>
  </si>
  <si>
    <t>○</t>
  </si>
  <si>
    <t>-</t>
    <phoneticPr fontId="6"/>
  </si>
  <si>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6"/>
  </si>
  <si>
    <t>整備新幹線の未着工区間において、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</si>
  <si>
    <t>（独）鉄道建設・運輸施設整備支援機構が行う以下の調査に対し、助成を行う。（定額補助）
　　　・設計施工法等調査 
　　　　　新幹線ルート上の地質の分布状況や性状等を把握し、長大トンネル等の適切な構造物の設計施工法の検討等を行うため、地質調査
　　　　　を事前に行う。また、工事に速やかに着手するため、長大橋梁等の主要な構造物の設計等を事前に行う。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t>
  </si>
  <si>
    <t>-</t>
    <phoneticPr fontId="6"/>
  </si>
  <si>
    <t>整備新幹線建設推進高度化等事業費補助金</t>
    <rPh sb="0" eb="2">
      <t>セイビ</t>
    </rPh>
    <rPh sb="2" eb="5">
      <t>シンカンセン</t>
    </rPh>
    <rPh sb="5" eb="7">
      <t>ケンセツ</t>
    </rPh>
    <rPh sb="7" eb="9">
      <t>スイシン</t>
    </rPh>
    <rPh sb="9" eb="12">
      <t>コウドカ</t>
    </rPh>
    <rPh sb="12" eb="13">
      <t>トウ</t>
    </rPh>
    <rPh sb="13" eb="16">
      <t>ジギョウヒ</t>
    </rPh>
    <rPh sb="16" eb="19">
      <t>ホジョキン</t>
    </rPh>
    <phoneticPr fontId="6"/>
  </si>
  <si>
    <t>新幹線建設の円滑な進捗やコスト縮減を図るための調査や、新幹線の高速化効果を在来線沿線に広く波及させることが可能となるフリーゲージトレインの技術開発等であり、国民や社会のニーズを的確に反映している。</t>
    <rPh sb="78" eb="80">
      <t>コクミン</t>
    </rPh>
    <rPh sb="81" eb="83">
      <t>シャカイ</t>
    </rPh>
    <rPh sb="88" eb="90">
      <t>テキカク</t>
    </rPh>
    <rPh sb="91" eb="93">
      <t>ハンエイ</t>
    </rPh>
    <phoneticPr fontId="6"/>
  </si>
  <si>
    <t>新幹線の建設は複数の地方自治体にまたがって計画するものであり、地方自治体が個別に立案し実施することは非効率であるため、国が実施する必要がある。</t>
  </si>
  <si>
    <t>新幹線建設の円滑な進捗やコスト縮減を図るための調査や、新幹線の高速化効果を在来線沿線に広く波及させることが可能となるフリーゲージトレインの技術開発等であり、極めて優先度が高いものである。</t>
  </si>
  <si>
    <t>‐</t>
  </si>
  <si>
    <t>費目・使途は事業目的に即し真に必要なものに限定されている。</t>
  </si>
  <si>
    <t>繰越が生じていることについては、軌間可変技術調査において、3モード耐久走行試験中に生じた車軸摩耗等の原因究明と対策の検討に不測の日数を要したこと等による。</t>
    <rPh sb="0" eb="1">
      <t>ク</t>
    </rPh>
    <rPh sb="1" eb="2">
      <t>コ</t>
    </rPh>
    <rPh sb="3" eb="4">
      <t>ショウ</t>
    </rPh>
    <rPh sb="72" eb="73">
      <t>トウ</t>
    </rPh>
    <phoneticPr fontId="6"/>
  </si>
  <si>
    <t>軌間可変技術調査について、引き続き既存設備を有効活用し、効率的な執行に努めている。</t>
  </si>
  <si>
    <t>見込みに見合った活動実績となっている。</t>
  </si>
  <si>
    <t>整備された施設や成果物は十分に活用している。</t>
  </si>
  <si>
    <t>軌間可変技術調査については、引き続き既存施設の有効活用等により、コスト縮減に努める。また、その他の調査においても、調査内容の精査及び入札・契約手続の適正化によるコスト縮減に努める。</t>
  </si>
  <si>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6"/>
  </si>
  <si>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6"/>
  </si>
  <si>
    <t>整備新幹線等の建設、保有・貸付け等</t>
    <rPh sb="0" eb="2">
      <t>セイビ</t>
    </rPh>
    <rPh sb="2" eb="5">
      <t>シンカンセン</t>
    </rPh>
    <rPh sb="5" eb="6">
      <t>トウ</t>
    </rPh>
    <rPh sb="7" eb="9">
      <t>ケンセツ</t>
    </rPh>
    <rPh sb="10" eb="12">
      <t>ホユウ</t>
    </rPh>
    <rPh sb="13" eb="15">
      <t>カシツケ</t>
    </rPh>
    <rPh sb="16" eb="17">
      <t>トウ</t>
    </rPh>
    <phoneticPr fontId="6"/>
  </si>
  <si>
    <t>補助金等交付</t>
  </si>
  <si>
    <t>-</t>
    <phoneticPr fontId="6"/>
  </si>
  <si>
    <t>件</t>
    <rPh sb="0" eb="1">
      <t>ケン</t>
    </rPh>
    <phoneticPr fontId="6"/>
  </si>
  <si>
    <t>実績額／調査件数　　　　　　　　　　　　　　</t>
    <rPh sb="0" eb="3">
      <t>ジッセキガク</t>
    </rPh>
    <rPh sb="4" eb="6">
      <t>チョウサ</t>
    </rPh>
    <rPh sb="6" eb="8">
      <t>ケンスウ</t>
    </rPh>
    <phoneticPr fontId="6"/>
  </si>
  <si>
    <t>百万円</t>
    <rPh sb="0" eb="1">
      <t>ヒャク</t>
    </rPh>
    <rPh sb="1" eb="3">
      <t>マンエン</t>
    </rPh>
    <phoneticPr fontId="6"/>
  </si>
  <si>
    <t>　実績額/調査件数</t>
    <rPh sb="1" eb="4">
      <t>ジッセキガク</t>
    </rPh>
    <rPh sb="5" eb="7">
      <t>チョウサ</t>
    </rPh>
    <rPh sb="7" eb="9">
      <t>ケンスウ</t>
    </rPh>
    <phoneticPr fontId="6"/>
  </si>
  <si>
    <t>3,601/16</t>
  </si>
  <si>
    <t>3,211/17</t>
  </si>
  <si>
    <t>補助対象者である(独)鉄道建設・運輸施設整備支援機構において、「調達等合理化計画」を作成し、原則として一般競争入札等としている。</t>
    <rPh sb="32" eb="34">
      <t>チョウタツ</t>
    </rPh>
    <rPh sb="34" eb="35">
      <t>トウ</t>
    </rPh>
    <rPh sb="35" eb="38">
      <t>ゴウリカ</t>
    </rPh>
    <phoneticPr fontId="6"/>
  </si>
  <si>
    <t>有</t>
  </si>
  <si>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rPh sb="32" eb="34">
      <t>チョウタツ</t>
    </rPh>
    <rPh sb="34" eb="35">
      <t>トウ</t>
    </rPh>
    <rPh sb="35" eb="38">
      <t>ゴウリカ</t>
    </rPh>
    <phoneticPr fontId="6"/>
  </si>
  <si>
    <t>同上</t>
    <rPh sb="0" eb="2">
      <t>ドウジョウ</t>
    </rPh>
    <phoneticPr fontId="6"/>
  </si>
  <si>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</si>
  <si>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6"/>
  </si>
  <si>
    <t>-</t>
    <phoneticPr fontId="6"/>
  </si>
  <si>
    <t>６　国際競争力、観光交流、広域・地域間連携等の確保・強化</t>
    <phoneticPr fontId="6"/>
  </si>
  <si>
    <t>23　整備新幹線の整備を推進する</t>
    <phoneticPr fontId="6"/>
  </si>
  <si>
    <t>本事業は新幹線建設の円滑な進捗やコスト縮減を図るための調査や、新幹線の高速化効果を在来線沿線に広く波及させることが可能となるフリーゲージトレインの技術開発等を行うものであり、整備新幹線の工事の円滑な実施又は整備方策の検討に必要な事業である。</t>
    <rPh sb="0" eb="1">
      <t>ホン</t>
    </rPh>
    <rPh sb="1" eb="3">
      <t>ジギョウ</t>
    </rPh>
    <rPh sb="4" eb="7">
      <t>シンカンセン</t>
    </rPh>
    <rPh sb="7" eb="9">
      <t>ケンセツ</t>
    </rPh>
    <rPh sb="10" eb="12">
      <t>エンカツ</t>
    </rPh>
    <rPh sb="13" eb="15">
      <t>シンチョク</t>
    </rPh>
    <rPh sb="19" eb="21">
      <t>シュクゲン</t>
    </rPh>
    <rPh sb="22" eb="23">
      <t>ハカ</t>
    </rPh>
    <rPh sb="27" eb="29">
      <t>チョウサ</t>
    </rPh>
    <rPh sb="31" eb="34">
      <t>シンカンセン</t>
    </rPh>
    <rPh sb="35" eb="38">
      <t>コウソクカ</t>
    </rPh>
    <rPh sb="38" eb="40">
      <t>コウカ</t>
    </rPh>
    <rPh sb="41" eb="44">
      <t>ザイライセン</t>
    </rPh>
    <rPh sb="44" eb="46">
      <t>エンセン</t>
    </rPh>
    <rPh sb="47" eb="48">
      <t>ヒロ</t>
    </rPh>
    <rPh sb="49" eb="51">
      <t>ハキュウ</t>
    </rPh>
    <rPh sb="57" eb="59">
      <t>カノウ</t>
    </rPh>
    <rPh sb="73" eb="75">
      <t>ギジュツ</t>
    </rPh>
    <rPh sb="75" eb="77">
      <t>カイハツ</t>
    </rPh>
    <rPh sb="77" eb="78">
      <t>トウ</t>
    </rPh>
    <rPh sb="79" eb="80">
      <t>オコナ</t>
    </rPh>
    <rPh sb="87" eb="89">
      <t>セイビ</t>
    </rPh>
    <rPh sb="89" eb="92">
      <t>シンカンセン</t>
    </rPh>
    <rPh sb="93" eb="95">
      <t>コウジ</t>
    </rPh>
    <rPh sb="96" eb="98">
      <t>エンカツ</t>
    </rPh>
    <rPh sb="99" eb="101">
      <t>ジッシ</t>
    </rPh>
    <rPh sb="101" eb="102">
      <t>マタ</t>
    </rPh>
    <rPh sb="103" eb="105">
      <t>セイビ</t>
    </rPh>
    <rPh sb="105" eb="107">
      <t>ホウサク</t>
    </rPh>
    <rPh sb="108" eb="110">
      <t>ケントウ</t>
    </rPh>
    <rPh sb="111" eb="113">
      <t>ヒツヨウ</t>
    </rPh>
    <rPh sb="114" eb="116">
      <t>ジギョウ</t>
    </rPh>
    <phoneticPr fontId="6"/>
  </si>
  <si>
    <t>3,268/27</t>
  </si>
  <si>
    <t>軌間可変技術調査</t>
    <rPh sb="0" eb="2">
      <t>キカン</t>
    </rPh>
    <rPh sb="2" eb="4">
      <t>カヘン</t>
    </rPh>
    <rPh sb="4" eb="6">
      <t>ギジュツ</t>
    </rPh>
    <rPh sb="6" eb="8">
      <t>チョウサ</t>
    </rPh>
    <phoneticPr fontId="6"/>
  </si>
  <si>
    <t>軌間可変電車の走行試験実施及び設備等の維持管理等</t>
    <rPh sb="0" eb="2">
      <t>キカン</t>
    </rPh>
    <rPh sb="2" eb="4">
      <t>カヘン</t>
    </rPh>
    <rPh sb="4" eb="6">
      <t>デンシャ</t>
    </rPh>
    <rPh sb="7" eb="9">
      <t>ソウコウ</t>
    </rPh>
    <rPh sb="9" eb="11">
      <t>シケン</t>
    </rPh>
    <rPh sb="11" eb="13">
      <t>ジッシ</t>
    </rPh>
    <rPh sb="13" eb="14">
      <t>オヨ</t>
    </rPh>
    <rPh sb="15" eb="17">
      <t>セツビ</t>
    </rPh>
    <rPh sb="17" eb="18">
      <t>トウ</t>
    </rPh>
    <rPh sb="19" eb="21">
      <t>イジ</t>
    </rPh>
    <rPh sb="21" eb="23">
      <t>カンリ</t>
    </rPh>
    <rPh sb="23" eb="24">
      <t>トウ</t>
    </rPh>
    <phoneticPr fontId="6"/>
  </si>
  <si>
    <t>貨物列車走行調査</t>
    <rPh sb="0" eb="2">
      <t>カモツ</t>
    </rPh>
    <rPh sb="2" eb="4">
      <t>レッシャ</t>
    </rPh>
    <rPh sb="4" eb="6">
      <t>ソウコウ</t>
    </rPh>
    <rPh sb="6" eb="8">
      <t>チョウサ</t>
    </rPh>
    <phoneticPr fontId="6"/>
  </si>
  <si>
    <t>青函共用走行区間における高速確認車の詳細設計他等</t>
    <rPh sb="23" eb="24">
      <t>トウ</t>
    </rPh>
    <phoneticPr fontId="6"/>
  </si>
  <si>
    <t>管理費</t>
    <rPh sb="0" eb="3">
      <t>カンリヒ</t>
    </rPh>
    <phoneticPr fontId="6"/>
  </si>
  <si>
    <t>人件費等</t>
    <rPh sb="0" eb="3">
      <t>ジンケンヒ</t>
    </rPh>
    <rPh sb="3" eb="4">
      <t>トウ</t>
    </rPh>
    <phoneticPr fontId="6"/>
  </si>
  <si>
    <t>設計施工法等調査</t>
    <rPh sb="0" eb="2">
      <t>セッケイ</t>
    </rPh>
    <rPh sb="2" eb="5">
      <t>セコウホウ</t>
    </rPh>
    <rPh sb="5" eb="6">
      <t>トウ</t>
    </rPh>
    <rPh sb="6" eb="8">
      <t>チョウサ</t>
    </rPh>
    <phoneticPr fontId="6"/>
  </si>
  <si>
    <t>幹線鉄道の都市トンネル路線検討調査査等</t>
    <rPh sb="18" eb="19">
      <t>トウ</t>
    </rPh>
    <phoneticPr fontId="6"/>
  </si>
  <si>
    <t>経済設計調査</t>
    <rPh sb="0" eb="2">
      <t>ケイザイ</t>
    </rPh>
    <rPh sb="2" eb="4">
      <t>セッケイ</t>
    </rPh>
    <rPh sb="4" eb="6">
      <t>チョウサ</t>
    </rPh>
    <phoneticPr fontId="6"/>
  </si>
  <si>
    <t>整備新幹線における便益計測に関する調査等</t>
    <rPh sb="19" eb="20">
      <t>トウ</t>
    </rPh>
    <phoneticPr fontId="6"/>
  </si>
  <si>
    <t>環境影響評価</t>
    <rPh sb="0" eb="2">
      <t>カンキョウ</t>
    </rPh>
    <rPh sb="2" eb="4">
      <t>エイキョウ</t>
    </rPh>
    <rPh sb="4" eb="6">
      <t>ヒョウカ</t>
    </rPh>
    <phoneticPr fontId="6"/>
  </si>
  <si>
    <t>路線検討基礎資料収集整理</t>
  </si>
  <si>
    <t>軌間可変技術調査</t>
  </si>
  <si>
    <t>軌間可変電車の走行試験実施及び設備等の維持管理</t>
  </si>
  <si>
    <t>軌間可変電車の新試験車両の開発</t>
  </si>
  <si>
    <t>軌間可変電車の走行試験のための鉄道施設の改修等</t>
  </si>
  <si>
    <t>九州旅客鉄道（株）</t>
    <rPh sb="0" eb="2">
      <t>キュウシュウ</t>
    </rPh>
    <rPh sb="2" eb="4">
      <t>リョカク</t>
    </rPh>
    <rPh sb="4" eb="6">
      <t>テツドウ</t>
    </rPh>
    <rPh sb="6" eb="9">
      <t>カブ</t>
    </rPh>
    <phoneticPr fontId="6"/>
  </si>
  <si>
    <t>鉄道会社の営業線内において施行するものであり、運転上の安全に密接に関連することから、当該鉄道会社以外では契約の目的を達することができないため。</t>
  </si>
  <si>
    <t>（公財）鉄道総合技術研究所</t>
  </si>
  <si>
    <t>軌間可変技術調査等</t>
    <rPh sb="0" eb="2">
      <t>キカン</t>
    </rPh>
    <rPh sb="2" eb="4">
      <t>カヘン</t>
    </rPh>
    <rPh sb="4" eb="6">
      <t>ギジュツ</t>
    </rPh>
    <rPh sb="6" eb="8">
      <t>チョウサ</t>
    </rPh>
    <rPh sb="8" eb="9">
      <t>トウ</t>
    </rPh>
    <phoneticPr fontId="6"/>
  </si>
  <si>
    <t>北海道旅客鉄道（株）</t>
    <rPh sb="0" eb="3">
      <t>ホッカイドウ</t>
    </rPh>
    <rPh sb="3" eb="5">
      <t>リョカク</t>
    </rPh>
    <rPh sb="5" eb="7">
      <t>テツドウ</t>
    </rPh>
    <rPh sb="7" eb="10">
      <t>カブ</t>
    </rPh>
    <phoneticPr fontId="6"/>
  </si>
  <si>
    <t>西日本旅客鉄道（株）</t>
    <rPh sb="0" eb="1">
      <t>ニシ</t>
    </rPh>
    <rPh sb="1" eb="3">
      <t>ニホン</t>
    </rPh>
    <rPh sb="3" eb="5">
      <t>リョカク</t>
    </rPh>
    <rPh sb="5" eb="7">
      <t>テツドウ</t>
    </rPh>
    <rPh sb="7" eb="10">
      <t>カブ</t>
    </rPh>
    <phoneticPr fontId="6"/>
  </si>
  <si>
    <t>中央復建コンサルタンツ（株）</t>
    <rPh sb="0" eb="2">
      <t>チュウオウ</t>
    </rPh>
    <rPh sb="2" eb="4">
      <t>フッケン</t>
    </rPh>
    <rPh sb="11" eb="14">
      <t>カブ</t>
    </rPh>
    <phoneticPr fontId="6"/>
  </si>
  <si>
    <t>パシフィックコンサルタンツ（株）</t>
    <rPh sb="13" eb="16">
      <t>カブ</t>
    </rPh>
    <phoneticPr fontId="6"/>
  </si>
  <si>
    <t>(株)三菱総合研究所</t>
    <rPh sb="0" eb="3">
      <t>カブ</t>
    </rPh>
    <rPh sb="3" eb="5">
      <t>ミツビシ</t>
    </rPh>
    <rPh sb="5" eb="7">
      <t>ソウゴウ</t>
    </rPh>
    <rPh sb="7" eb="10">
      <t>ケンキュウショ</t>
    </rPh>
    <phoneticPr fontId="6"/>
  </si>
  <si>
    <t>（一財）運輸総合研究所</t>
    <rPh sb="1" eb="2">
      <t>イチ</t>
    </rPh>
    <rPh sb="4" eb="6">
      <t>ウンユ</t>
    </rPh>
    <rPh sb="6" eb="8">
      <t>ソウゴウ</t>
    </rPh>
    <phoneticPr fontId="6"/>
  </si>
  <si>
    <t>(株)トーニチコンサルタント</t>
    <rPh sb="0" eb="3">
      <t>カブ</t>
    </rPh>
    <phoneticPr fontId="6"/>
  </si>
  <si>
    <t>明治コンサルタント(株)</t>
    <rPh sb="0" eb="2">
      <t>メイジ</t>
    </rPh>
    <rPh sb="9" eb="12">
      <t>カブ</t>
    </rPh>
    <phoneticPr fontId="6"/>
  </si>
  <si>
    <t>-</t>
    <phoneticPr fontId="6"/>
  </si>
  <si>
    <t>B.九州旅客鉄道(株)</t>
    <rPh sb="2" eb="4">
      <t>キュウシュウ</t>
    </rPh>
    <rPh sb="4" eb="6">
      <t>リョカク</t>
    </rPh>
    <rPh sb="6" eb="8">
      <t>テツドウ</t>
    </rPh>
    <rPh sb="9" eb="10">
      <t>カブ</t>
    </rPh>
    <phoneticPr fontId="6"/>
  </si>
  <si>
    <t>3,157/32</t>
    <phoneticPr fontId="6"/>
  </si>
  <si>
    <t>整備新幹線の開業効果に関する調査（平成28年度：整備新幹線建設推進高度化等事業）</t>
    <rPh sb="0" eb="5">
      <t>セイビシンカンセン</t>
    </rPh>
    <rPh sb="6" eb="8">
      <t>カイギョウ</t>
    </rPh>
    <rPh sb="8" eb="10">
      <t>コウカ</t>
    </rPh>
    <rPh sb="11" eb="12">
      <t>カン</t>
    </rPh>
    <rPh sb="14" eb="16">
      <t>チョウサ</t>
    </rPh>
    <rPh sb="17" eb="19">
      <t>ヘイセイ</t>
    </rPh>
    <rPh sb="21" eb="22">
      <t>ネン</t>
    </rPh>
    <rPh sb="22" eb="23">
      <t>ド</t>
    </rPh>
    <rPh sb="24" eb="26">
      <t>セイビ</t>
    </rPh>
    <rPh sb="26" eb="29">
      <t>シンカンセン</t>
    </rPh>
    <rPh sb="29" eb="31">
      <t>ケンセツ</t>
    </rPh>
    <rPh sb="31" eb="33">
      <t>スイシン</t>
    </rPh>
    <rPh sb="33" eb="36">
      <t>コウドカ</t>
    </rPh>
    <rPh sb="36" eb="37">
      <t>トウ</t>
    </rPh>
    <rPh sb="37" eb="39">
      <t>ジギョウ</t>
    </rPh>
    <phoneticPr fontId="5"/>
  </si>
  <si>
    <t>-</t>
    <phoneticPr fontId="6"/>
  </si>
  <si>
    <t>-</t>
    <phoneticPr fontId="6"/>
  </si>
  <si>
    <t>ＪＲ西日本のダイヤ改正において、山陽新幹線の一部列車において博多・新大阪間の輸送時間が短縮されたことにより、平成２７年度までの列車ダイヤにおいてはわずかに数分だけ１８０分を下回らなかった比較的規模の大きな都市（宇治市など）が３時間圏に加わったことで実績値が増加し、目標値をほぼ達成した。</t>
    <rPh sb="132" eb="135">
      <t>モクヒョウチ</t>
    </rPh>
    <rPh sb="138" eb="140">
      <t>タッセイ</t>
    </rPh>
    <phoneticPr fontId="6"/>
  </si>
  <si>
    <t>-</t>
  </si>
  <si>
    <t>-</t>
    <phoneticPr fontId="6"/>
  </si>
  <si>
    <t>設計施工法等調査及び経済設計調査については、着工後の新幹線建設の円滑な進捗やコスト縮減等を更に図るために必要なものとして適正に実施されている。また、軌間可変技術調査については、これまでの走行試験等において一定の成果が得られたところであるが、実用化に向けて更なる検討を行うこととしている。</t>
    <rPh sb="0" eb="2">
      <t>セッケイ</t>
    </rPh>
    <rPh sb="2" eb="4">
      <t>セコウ</t>
    </rPh>
    <rPh sb="4" eb="5">
      <t>ホウ</t>
    </rPh>
    <rPh sb="5" eb="6">
      <t>トウ</t>
    </rPh>
    <rPh sb="6" eb="8">
      <t>チョウサ</t>
    </rPh>
    <rPh sb="8" eb="9">
      <t>オヨ</t>
    </rPh>
    <rPh sb="10" eb="12">
      <t>ケイザイ</t>
    </rPh>
    <rPh sb="12" eb="14">
      <t>セッケイ</t>
    </rPh>
    <rPh sb="14" eb="16">
      <t>チョウサ</t>
    </rPh>
    <rPh sb="45" eb="46">
      <t>サラ</t>
    </rPh>
    <rPh sb="127" eb="128">
      <t>サラ</t>
    </rPh>
    <rPh sb="130" eb="132">
      <t>ケントウ</t>
    </rPh>
    <rPh sb="133" eb="134">
      <t>オコナ</t>
    </rPh>
    <phoneticPr fontId="6"/>
  </si>
  <si>
    <t>平成27年度に目標値設定を行い、平成34年度に、鉄道整備等により５大都市からの鉄道利用所要時間が新たに３時間以内となる地域の人口数を140万人まで引き上げる。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rPh sb="20" eb="22">
      <t>ネンド</t>
    </rPh>
    <rPh sb="24" eb="26">
      <t>テツドウ</t>
    </rPh>
    <rPh sb="26" eb="28">
      <t>セイビ</t>
    </rPh>
    <rPh sb="28" eb="29">
      <t>トウ</t>
    </rPh>
    <rPh sb="33" eb="36">
      <t>ダイトシ</t>
    </rPh>
    <rPh sb="39" eb="41">
      <t>テツドウ</t>
    </rPh>
    <rPh sb="41" eb="43">
      <t>リヨウ</t>
    </rPh>
    <rPh sb="43" eb="45">
      <t>ショヨウ</t>
    </rPh>
    <rPh sb="45" eb="47">
      <t>ジカン</t>
    </rPh>
    <rPh sb="48" eb="49">
      <t>アラ</t>
    </rPh>
    <rPh sb="52" eb="54">
      <t>ジカン</t>
    </rPh>
    <rPh sb="54" eb="56">
      <t>イナイ</t>
    </rPh>
    <rPh sb="59" eb="61">
      <t>チイキ</t>
    </rPh>
    <rPh sb="62" eb="65">
      <t>ジンコウスウ</t>
    </rPh>
    <rPh sb="69" eb="71">
      <t>マンニン</t>
    </rPh>
    <rPh sb="73" eb="74">
      <t>ヒ</t>
    </rPh>
    <rPh sb="75" eb="76">
      <t>ア</t>
    </rPh>
    <phoneticPr fontId="6"/>
  </si>
  <si>
    <t>万人</t>
    <rPh sb="0" eb="2">
      <t>マンニン</t>
    </rPh>
    <phoneticPr fontId="6"/>
  </si>
  <si>
    <t>-</t>
    <phoneticPr fontId="6"/>
  </si>
  <si>
    <t>平成23年度に目標値設定を行い、平成28年度に、鉄道整備等により５大都市からの鉄道利用所要時間が新たに３時間以内となる地域の人口数を140万人まで引き上げる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phoneticPr fontId="6"/>
  </si>
  <si>
    <t>本事業で調査を行った件数</t>
    <rPh sb="0" eb="1">
      <t>ホン</t>
    </rPh>
    <rPh sb="1" eb="3">
      <t>ジギョウ</t>
    </rPh>
    <rPh sb="4" eb="6">
      <t>チョウサ</t>
    </rPh>
    <rPh sb="7" eb="8">
      <t>オコナ</t>
    </rPh>
    <rPh sb="10" eb="12">
      <t>ケンスウ</t>
    </rPh>
    <phoneticPr fontId="6"/>
  </si>
  <si>
    <t>この事業は，工期短縮・コスト縮減に向けたものであり，アウトカム指標はそれに見合うものであることが望ましい．本調査の成果である事前設計や，設計施工方法の開発が，全体としてどのくらい事業効率化につながったのか，等を検討していただきたい．</t>
    <phoneticPr fontId="6"/>
  </si>
  <si>
    <t>アウトカム指標は、鉄道整備によるものとダイヤ改正によるもの双方の影響を受けるものと思われるが、平成２８年度は新たな路線の開業がなかったにもかかわらず既に平成３４年度の目標値をほぼ達成するなど、本事業の効果を必ずしも正確に表現していないとも考えられる。今後はより丁寧な効果の説明に努めるべきである。</t>
    <rPh sb="5" eb="7">
      <t>シヒョウ</t>
    </rPh>
    <rPh sb="9" eb="11">
      <t>テツドウ</t>
    </rPh>
    <rPh sb="11" eb="13">
      <t>セイビ</t>
    </rPh>
    <rPh sb="22" eb="24">
      <t>カイセイ</t>
    </rPh>
    <rPh sb="29" eb="31">
      <t>ソウホウ</t>
    </rPh>
    <rPh sb="32" eb="34">
      <t>エイキョウ</t>
    </rPh>
    <rPh sb="35" eb="36">
      <t>ウ</t>
    </rPh>
    <rPh sb="41" eb="42">
      <t>オモ</t>
    </rPh>
    <rPh sb="47" eb="49">
      <t>ヘイセイ</t>
    </rPh>
    <rPh sb="51" eb="53">
      <t>ネンド</t>
    </rPh>
    <rPh sb="54" eb="55">
      <t>アラ</t>
    </rPh>
    <rPh sb="57" eb="59">
      <t>ロセン</t>
    </rPh>
    <rPh sb="60" eb="62">
      <t>カイギョウ</t>
    </rPh>
    <rPh sb="74" eb="75">
      <t>スデ</t>
    </rPh>
    <rPh sb="76" eb="78">
      <t>ヘイセイ</t>
    </rPh>
    <rPh sb="80" eb="82">
      <t>ネンド</t>
    </rPh>
    <rPh sb="83" eb="85">
      <t>モクヒョウ</t>
    </rPh>
    <rPh sb="85" eb="86">
      <t>チ</t>
    </rPh>
    <rPh sb="89" eb="91">
      <t>タッセイ</t>
    </rPh>
    <rPh sb="96" eb="97">
      <t>ホン</t>
    </rPh>
    <rPh sb="97" eb="99">
      <t>ジギョウ</t>
    </rPh>
    <rPh sb="100" eb="102">
      <t>コウカ</t>
    </rPh>
    <rPh sb="103" eb="104">
      <t>カナラ</t>
    </rPh>
    <rPh sb="107" eb="109">
      <t>セイカク</t>
    </rPh>
    <rPh sb="110" eb="112">
      <t>ヒョウゲン</t>
    </rPh>
    <rPh sb="119" eb="120">
      <t>カンガ</t>
    </rPh>
    <rPh sb="125" eb="127">
      <t>コンゴ</t>
    </rPh>
    <rPh sb="130" eb="132">
      <t>テイネイ</t>
    </rPh>
    <rPh sb="133" eb="135">
      <t>コウカ</t>
    </rPh>
    <rPh sb="136" eb="138">
      <t>セツメイ</t>
    </rPh>
    <rPh sb="139" eb="140">
      <t>ツト</t>
    </rPh>
    <phoneticPr fontId="6"/>
  </si>
  <si>
    <t>幹線鉄道課長　池光崇
施設課長　岸谷克己
技術開発室長　権藤宗高</t>
    <rPh sb="0" eb="2">
      <t>カンセン</t>
    </rPh>
    <rPh sb="2" eb="5">
      <t>テツドウカ</t>
    </rPh>
    <rPh sb="5" eb="6">
      <t>チョウ</t>
    </rPh>
    <rPh sb="7" eb="8">
      <t>イケ</t>
    </rPh>
    <rPh sb="8" eb="9">
      <t>ミツ</t>
    </rPh>
    <rPh sb="9" eb="10">
      <t>タカシ</t>
    </rPh>
    <rPh sb="11" eb="13">
      <t>シセツ</t>
    </rPh>
    <rPh sb="13" eb="15">
      <t>カチョウ</t>
    </rPh>
    <rPh sb="16" eb="18">
      <t>キシタニ</t>
    </rPh>
    <rPh sb="18" eb="20">
      <t>カツミ</t>
    </rPh>
    <rPh sb="21" eb="23">
      <t>ギジュツ</t>
    </rPh>
    <rPh sb="23" eb="25">
      <t>カイハツ</t>
    </rPh>
    <rPh sb="25" eb="27">
      <t>シツチョウ</t>
    </rPh>
    <rPh sb="28" eb="30">
      <t>ゴンドウ</t>
    </rPh>
    <rPh sb="30" eb="32">
      <t>ムネタカ</t>
    </rPh>
    <phoneticPr fontId="6"/>
  </si>
  <si>
    <t>執行等改善</t>
  </si>
  <si>
    <t>・貨物列車走行調査における青函走行共用区間での新幹線列車の高速走行のために必要となる新幹線走行前の線路上の支障物の確認時間を短縮するための確認車、新幹線高速走行中の貨物列車の誤進入を防止するシステム等の開発による増。
・「新しい日本のための優先課題推進枠」1,000</t>
    <rPh sb="1" eb="3">
      <t>カモツ</t>
    </rPh>
    <rPh sb="3" eb="5">
      <t>レッシャ</t>
    </rPh>
    <rPh sb="5" eb="7">
      <t>ソウコウ</t>
    </rPh>
    <rPh sb="7" eb="9">
      <t>チョウサ</t>
    </rPh>
    <rPh sb="13" eb="15">
      <t>セイカン</t>
    </rPh>
    <rPh sb="15" eb="17">
      <t>ソウコウ</t>
    </rPh>
    <rPh sb="17" eb="19">
      <t>キョウヨウ</t>
    </rPh>
    <rPh sb="19" eb="21">
      <t>クカン</t>
    </rPh>
    <rPh sb="23" eb="26">
      <t>シンカンセン</t>
    </rPh>
    <rPh sb="26" eb="28">
      <t>レッシャ</t>
    </rPh>
    <rPh sb="29" eb="31">
      <t>コウソク</t>
    </rPh>
    <rPh sb="31" eb="33">
      <t>ソウコウ</t>
    </rPh>
    <rPh sb="37" eb="39">
      <t>ヒツヨウ</t>
    </rPh>
    <rPh sb="42" eb="45">
      <t>シンカンセン</t>
    </rPh>
    <rPh sb="45" eb="48">
      <t>ソウコウマエ</t>
    </rPh>
    <rPh sb="49" eb="52">
      <t>センロジョウ</t>
    </rPh>
    <rPh sb="53" eb="55">
      <t>シショウ</t>
    </rPh>
    <rPh sb="55" eb="56">
      <t>ブツ</t>
    </rPh>
    <rPh sb="57" eb="59">
      <t>カクニン</t>
    </rPh>
    <rPh sb="59" eb="61">
      <t>ジカン</t>
    </rPh>
    <rPh sb="62" eb="64">
      <t>タンシュク</t>
    </rPh>
    <rPh sb="112" eb="113">
      <t>アタラ</t>
    </rPh>
    <rPh sb="115" eb="117">
      <t>ニホン</t>
    </rPh>
    <rPh sb="121" eb="123">
      <t>ユウセン</t>
    </rPh>
    <rPh sb="123" eb="125">
      <t>カダイ</t>
    </rPh>
    <rPh sb="125" eb="127">
      <t>スイシン</t>
    </rPh>
    <rPh sb="127" eb="128">
      <t>ワク</t>
    </rPh>
    <phoneticPr fontId="6"/>
  </si>
  <si>
    <t>本事業で実施された土木経済調査のうち、調査終了から５年を経過した時点での実用化率を５０％とする。</t>
    <phoneticPr fontId="6"/>
  </si>
  <si>
    <t>実用化された調査課題数の割合</t>
    <phoneticPr fontId="6"/>
  </si>
  <si>
    <t>-</t>
    <phoneticPr fontId="6"/>
  </si>
  <si>
    <t>所見を踏まえ事業効果について検討し、事業の実用化率を成果指標として新たに設定することで、事業効果の説明について充実化を図った。</t>
    <rPh sb="0" eb="2">
      <t>ショケン</t>
    </rPh>
    <rPh sb="3" eb="4">
      <t>フ</t>
    </rPh>
    <rPh sb="6" eb="8">
      <t>ジギョウ</t>
    </rPh>
    <rPh sb="8" eb="10">
      <t>コウカ</t>
    </rPh>
    <rPh sb="14" eb="16">
      <t>ケントウ</t>
    </rPh>
    <rPh sb="18" eb="20">
      <t>ジギョウ</t>
    </rPh>
    <rPh sb="21" eb="24">
      <t>ジツヨウカ</t>
    </rPh>
    <rPh sb="24" eb="25">
      <t>リツ</t>
    </rPh>
    <rPh sb="26" eb="28">
      <t>セイカ</t>
    </rPh>
    <rPh sb="28" eb="30">
      <t>シヒョウ</t>
    </rPh>
    <rPh sb="33" eb="34">
      <t>アラ</t>
    </rPh>
    <rPh sb="36" eb="38">
      <t>セッテイ</t>
    </rPh>
    <rPh sb="44" eb="46">
      <t>ジギョウ</t>
    </rPh>
    <rPh sb="46" eb="48">
      <t>コウカ</t>
    </rPh>
    <rPh sb="49" eb="51">
      <t>セツメイ</t>
    </rPh>
    <rPh sb="55" eb="58">
      <t>ジュウジツカ</t>
    </rPh>
    <rPh sb="59" eb="60">
      <t>ハカ</t>
    </rPh>
    <phoneticPr fontId="6"/>
  </si>
  <si>
    <t>土木経済調査（整備新幹線建設推進高度化等事業）</t>
    <rPh sb="0" eb="2">
      <t>ドボク</t>
    </rPh>
    <rPh sb="2" eb="4">
      <t>ケイザイ</t>
    </rPh>
    <rPh sb="4" eb="6">
      <t>チョウサ</t>
    </rPh>
    <rPh sb="7" eb="9">
      <t>セイビ</t>
    </rPh>
    <rPh sb="9" eb="12">
      <t>シンカンセン</t>
    </rPh>
    <rPh sb="12" eb="14">
      <t>ケンセツ</t>
    </rPh>
    <rPh sb="14" eb="16">
      <t>スイシン</t>
    </rPh>
    <rPh sb="16" eb="19">
      <t>コウドカ</t>
    </rPh>
    <rPh sb="19" eb="20">
      <t>トウ</t>
    </rPh>
    <rPh sb="20" eb="22">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</si>
</sst>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2" borderId="11" xfId="0" applyFont="1" applyFill="1" applyBorder="1" applyAlignment="1">
      <alignment vertical="center" wrapTex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14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62"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163285</xdr:colOff>
      <xdr:row>743</xdr:row>
      <xdr:rowOff>54429</xdr:rowOff>
    </xdr:from>
    <xdr:to>
      <xdr:col>37</xdr:col>
      <xdr:colOff>165760</xdr:colOff>
      <xdr:row>745</xdr:row>
      <xdr:rowOff>246106</xdr:rowOff>
    </xdr:to>
    <xdr:sp macro="" textlink="">
      <xdr:nvSpPr>
        <xdr:cNvPr id="7" name="正方形/長方形 6"/>
        <xdr:cNvSpPr/>
      </xdr:nvSpPr>
      <xdr:spPr bwMode="auto">
        <a:xfrm>
          <a:off x="3837214" y="45243750"/>
          <a:ext cx="3880510" cy="89924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kumimoji="1" lang="ja-JP" altLang="en-US" sz="1200">
              <a:latin typeface="+mj-ea"/>
              <a:ea typeface="+mj-ea"/>
            </a:rPr>
            <a:t>国土交通省</a:t>
          </a:r>
          <a:endParaRPr kumimoji="1" lang="en-US" altLang="ja-JP" sz="1200">
            <a:latin typeface="+mj-ea"/>
            <a:ea typeface="+mj-ea"/>
          </a:endParaRPr>
        </a:p>
        <a:p>
          <a:pPr algn="ctr">
            <a:lnSpc>
              <a:spcPts val="1400"/>
            </a:lnSpc>
          </a:pPr>
          <a:r>
            <a:rPr kumimoji="1" lang="en-US" altLang="ja-JP" sz="1200">
              <a:latin typeface="+mj-ea"/>
              <a:ea typeface="+mj-ea"/>
            </a:rPr>
            <a:t>3,268</a:t>
          </a:r>
          <a:r>
            <a:rPr kumimoji="1" lang="ja-JP" altLang="en-US" sz="1200">
              <a:latin typeface="+mj-ea"/>
              <a:ea typeface="+mj-ea"/>
            </a:rPr>
            <a:t>百万円</a:t>
          </a:r>
        </a:p>
      </xdr:txBody>
    </xdr:sp>
    <xdr:clientData/>
  </xdr:twoCellAnchor>
  <xdr:twoCellAnchor>
    <xdr:from>
      <xdr:col>14</xdr:col>
      <xdr:colOff>190500</xdr:colOff>
      <xdr:row>746</xdr:row>
      <xdr:rowOff>176890</xdr:rowOff>
    </xdr:from>
    <xdr:to>
      <xdr:col>43</xdr:col>
      <xdr:colOff>83297</xdr:colOff>
      <xdr:row>749</xdr:row>
      <xdr:rowOff>85724</xdr:rowOff>
    </xdr:to>
    <xdr:sp macro="" textlink="">
      <xdr:nvSpPr>
        <xdr:cNvPr id="8" name="大かっこ 7"/>
        <xdr:cNvSpPr>
          <a:spLocks noChangeArrowheads="1"/>
        </xdr:cNvSpPr>
      </xdr:nvSpPr>
      <xdr:spPr bwMode="auto">
        <a:xfrm>
          <a:off x="2990850" y="46820815"/>
          <a:ext cx="5693522" cy="966109"/>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lang="ja-JP" altLang="en-US" sz="900" b="0" i="0" baseline="0">
              <a:latin typeface="+mn-lt"/>
              <a:ea typeface="+mn-ea"/>
              <a:cs typeface="+mn-cs"/>
            </a:rPr>
            <a:t>貨物列車と新幹線の共用走行区間において必要とされる安全確保等の手法の技術的検証を行い、速度向上の実現を目指す。</a:t>
          </a:r>
          <a:r>
            <a:rPr lang="ja-JP" altLang="en-US" sz="900" b="0" i="0" u="none" strike="noStrike" baseline="0">
              <a:solidFill>
                <a:srgbClr val="000000"/>
              </a:solidFill>
              <a:latin typeface="ＭＳ Ｐゴシック"/>
              <a:ea typeface="ＭＳ Ｐゴシック"/>
            </a:rPr>
            <a:t>さらに、</a:t>
          </a:r>
          <a:r>
            <a:rPr lang="ja-JP" altLang="ja-JP" sz="900" b="0" i="0" baseline="0">
              <a:latin typeface="+mn-lt"/>
              <a:ea typeface="+mn-ea"/>
              <a:cs typeface="+mn-cs"/>
            </a:rPr>
            <a:t>軌間可変技術調査に対し補助することにより、新幹線と在来線の直通運転を実現し、整備新幹線の高速化効果を他の地域に均霑する。</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9525</xdr:colOff>
      <xdr:row>749</xdr:row>
      <xdr:rowOff>332015</xdr:rowOff>
    </xdr:from>
    <xdr:to>
      <xdr:col>28</xdr:col>
      <xdr:colOff>9525</xdr:colOff>
      <xdr:row>750</xdr:row>
      <xdr:rowOff>278788</xdr:rowOff>
    </xdr:to>
    <xdr:cxnSp macro="">
      <xdr:nvCxnSpPr>
        <xdr:cNvPr id="9" name="直線矢印コネクタ 8"/>
        <xdr:cNvCxnSpPr/>
      </xdr:nvCxnSpPr>
      <xdr:spPr bwMode="auto">
        <a:xfrm>
          <a:off x="5610225" y="48033215"/>
          <a:ext cx="0" cy="2991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126547</xdr:colOff>
      <xdr:row>751</xdr:row>
      <xdr:rowOff>16328</xdr:rowOff>
    </xdr:from>
    <xdr:to>
      <xdr:col>34</xdr:col>
      <xdr:colOff>25660</xdr:colOff>
      <xdr:row>751</xdr:row>
      <xdr:rowOff>154721</xdr:rowOff>
    </xdr:to>
    <xdr:sp macro="" textlink="">
      <xdr:nvSpPr>
        <xdr:cNvPr id="12" name="正方形/長方形 11"/>
        <xdr:cNvSpPr/>
      </xdr:nvSpPr>
      <xdr:spPr>
        <a:xfrm>
          <a:off x="4327072" y="48422378"/>
          <a:ext cx="2499438" cy="13839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a:t>
          </a:r>
          <a:r>
            <a:rPr kumimoji="1" lang="en-US" altLang="ja-JP" sz="1100"/>
            <a:t>【</a:t>
          </a:r>
          <a:r>
            <a:rPr kumimoji="1" lang="ja-JP" altLang="en-US" sz="1100"/>
            <a:t>補助金等交付</a:t>
          </a:r>
          <a:r>
            <a:rPr kumimoji="1" lang="en-US" altLang="ja-JP" sz="1100"/>
            <a:t>】</a:t>
          </a:r>
          <a:r>
            <a:rPr kumimoji="1" lang="ja-JP" altLang="en-US" sz="1100"/>
            <a:t>　</a:t>
          </a:r>
          <a:endParaRPr kumimoji="1" lang="en-US" altLang="ja-JP" sz="1100"/>
        </a:p>
      </xdr:txBody>
    </xdr:sp>
    <xdr:clientData/>
  </xdr:twoCellAnchor>
  <xdr:twoCellAnchor>
    <xdr:from>
      <xdr:col>18</xdr:col>
      <xdr:colOff>81642</xdr:colOff>
      <xdr:row>752</xdr:row>
      <xdr:rowOff>149676</xdr:rowOff>
    </xdr:from>
    <xdr:to>
      <xdr:col>37</xdr:col>
      <xdr:colOff>119496</xdr:colOff>
      <xdr:row>755</xdr:row>
      <xdr:rowOff>100744</xdr:rowOff>
    </xdr:to>
    <xdr:sp macro="" textlink="">
      <xdr:nvSpPr>
        <xdr:cNvPr id="14" name="正方形/長方形 13"/>
        <xdr:cNvSpPr/>
      </xdr:nvSpPr>
      <xdr:spPr bwMode="auto">
        <a:xfrm>
          <a:off x="3755571" y="48523069"/>
          <a:ext cx="3915889" cy="10124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lang="ja-JP" altLang="en-US" sz="1200">
              <a:latin typeface="+mj-ea"/>
              <a:ea typeface="+mj-ea"/>
            </a:rPr>
            <a:t>Ａ．</a:t>
          </a:r>
          <a:r>
            <a:rPr lang="en-US" altLang="ja-JP" sz="1200">
              <a:latin typeface="+mj-ea"/>
              <a:ea typeface="+mj-ea"/>
            </a:rPr>
            <a:t>(</a:t>
          </a:r>
          <a:r>
            <a:rPr lang="ja-JP" altLang="en-US" sz="1200">
              <a:latin typeface="+mj-ea"/>
              <a:ea typeface="+mj-ea"/>
            </a:rPr>
            <a:t>独</a:t>
          </a:r>
          <a:r>
            <a:rPr lang="en-US" altLang="ja-JP" sz="1200">
              <a:latin typeface="+mj-ea"/>
              <a:ea typeface="+mj-ea"/>
            </a:rPr>
            <a:t>)</a:t>
          </a:r>
          <a:r>
            <a:rPr lang="ja-JP" altLang="en-US" sz="1200">
              <a:latin typeface="+mj-ea"/>
              <a:ea typeface="+mj-ea"/>
            </a:rPr>
            <a:t>鉄道建設・運輸施設整備支援機構</a:t>
          </a:r>
          <a:endParaRPr kumimoji="1" lang="en-US" altLang="ja-JP" sz="1200">
            <a:latin typeface="+mj-ea"/>
            <a:ea typeface="+mj-ea"/>
          </a:endParaRPr>
        </a:p>
        <a:p>
          <a:pPr algn="ctr">
            <a:lnSpc>
              <a:spcPts val="1400"/>
            </a:lnSpc>
          </a:pPr>
          <a:r>
            <a:rPr kumimoji="1" lang="en-US" altLang="ja-JP" sz="1200">
              <a:latin typeface="+mj-ea"/>
              <a:ea typeface="+mj-ea"/>
            </a:rPr>
            <a:t>3,268</a:t>
          </a:r>
          <a:r>
            <a:rPr kumimoji="1" lang="ja-JP" altLang="en-US" sz="1200">
              <a:latin typeface="+mj-ea"/>
              <a:ea typeface="+mj-ea"/>
            </a:rPr>
            <a:t>百万円</a:t>
          </a:r>
        </a:p>
      </xdr:txBody>
    </xdr:sp>
    <xdr:clientData/>
  </xdr:twoCellAnchor>
  <xdr:twoCellAnchor>
    <xdr:from>
      <xdr:col>13</xdr:col>
      <xdr:colOff>95249</xdr:colOff>
      <xdr:row>755</xdr:row>
      <xdr:rowOff>176893</xdr:rowOff>
    </xdr:from>
    <xdr:to>
      <xdr:col>43</xdr:col>
      <xdr:colOff>60370</xdr:colOff>
      <xdr:row>759</xdr:row>
      <xdr:rowOff>191779</xdr:rowOff>
    </xdr:to>
    <xdr:sp macro="" textlink="">
      <xdr:nvSpPr>
        <xdr:cNvPr id="16" name="大かっこ 15"/>
        <xdr:cNvSpPr>
          <a:spLocks noChangeArrowheads="1"/>
        </xdr:cNvSpPr>
      </xdr:nvSpPr>
      <xdr:spPr bwMode="auto">
        <a:xfrm>
          <a:off x="2748642" y="49611643"/>
          <a:ext cx="6088335" cy="2368922"/>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・設計施工法等調査、経済設計調査　</a:t>
          </a: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本調査は、（独）鉄道建設・運輸施設整備支援機構が、整備新幹線の未着工区間に関して技術的な検討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や自治体等関係機関との協議を実施し、総合的な検討に基づきルートを設定したうえで、当該ルートに</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おける橋梁やトンネルなどの構造物の設計施工法等について調査・検討を行う。</a:t>
          </a:r>
          <a:endParaRPr lang="ja-JP" altLang="en-US" sz="900" b="0" i="0" u="none" strike="noStrike" baseline="0">
            <a:solidFill>
              <a:srgbClr val="000000"/>
            </a:solidFill>
            <a:latin typeface="Calibri"/>
          </a:endParaRPr>
        </a:p>
        <a:p>
          <a:pPr algn="l" rtl="0">
            <a:defRPr sz="1000"/>
          </a:pP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・貨物列車走行調査</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本調査は、</a:t>
          </a:r>
          <a:r>
            <a:rPr lang="ja-JP" altLang="ja-JP" sz="900" b="0" i="0" baseline="0">
              <a:latin typeface="+mn-lt"/>
              <a:ea typeface="+mn-ea"/>
              <a:cs typeface="+mn-cs"/>
            </a:rPr>
            <a:t>（独）鉄道建設・運輸施設整備支援機構</a:t>
          </a:r>
          <a:r>
            <a:rPr lang="ja-JP" altLang="en-US" sz="900" b="0" i="0" baseline="0">
              <a:latin typeface="+mn-lt"/>
              <a:ea typeface="+mn-ea"/>
              <a:cs typeface="+mn-cs"/>
            </a:rPr>
            <a:t>が、貨物</a:t>
          </a:r>
          <a:r>
            <a:rPr kumimoji="1" lang="ja-JP" altLang="ja-JP" sz="900">
              <a:latin typeface="+mn-lt"/>
              <a:ea typeface="+mn-ea"/>
              <a:cs typeface="+mn-cs"/>
            </a:rPr>
            <a:t>列車と</a:t>
          </a:r>
          <a:r>
            <a:rPr kumimoji="1" lang="ja-JP" altLang="en-US" sz="900">
              <a:latin typeface="+mn-lt"/>
              <a:ea typeface="+mn-ea"/>
              <a:cs typeface="+mn-cs"/>
            </a:rPr>
            <a:t>新幹</a:t>
          </a:r>
          <a:r>
            <a:rPr kumimoji="1" lang="ja-JP" altLang="ja-JP" sz="900">
              <a:latin typeface="+mn-lt"/>
              <a:ea typeface="+mn-ea"/>
              <a:cs typeface="+mn-cs"/>
            </a:rPr>
            <a:t>車</a:t>
          </a:r>
          <a:r>
            <a:rPr kumimoji="1" lang="ja-JP" altLang="en-US" sz="900">
              <a:latin typeface="+mn-lt"/>
              <a:ea typeface="+mn-ea"/>
              <a:cs typeface="+mn-cs"/>
            </a:rPr>
            <a:t>の</a:t>
          </a:r>
          <a:r>
            <a:rPr kumimoji="1" lang="ja-JP" altLang="ja-JP" sz="900">
              <a:latin typeface="+mn-lt"/>
              <a:ea typeface="+mn-ea"/>
              <a:cs typeface="+mn-cs"/>
            </a:rPr>
            <a:t>共用走行区間</a:t>
          </a:r>
          <a:r>
            <a:rPr kumimoji="1" lang="ja-JP" altLang="en-US" sz="900">
              <a:latin typeface="+mn-lt"/>
              <a:ea typeface="+mn-ea"/>
              <a:cs typeface="+mn-cs"/>
            </a:rPr>
            <a:t>において、</a:t>
          </a:r>
          <a:endParaRPr kumimoji="1" lang="en-US" altLang="ja-JP" sz="900">
            <a:latin typeface="+mn-lt"/>
            <a:ea typeface="+mn-ea"/>
            <a:cs typeface="+mn-cs"/>
          </a:endParaRPr>
        </a:p>
        <a:p>
          <a:pPr algn="l" rtl="0">
            <a:defRPr sz="1000"/>
          </a:pPr>
          <a:r>
            <a:rPr kumimoji="1" lang="ja-JP" altLang="en-US" sz="900">
              <a:latin typeface="+mn-lt"/>
              <a:ea typeface="+mn-ea"/>
              <a:cs typeface="+mn-cs"/>
            </a:rPr>
            <a:t>　　</a:t>
          </a:r>
          <a:r>
            <a:rPr kumimoji="1" lang="ja-JP" altLang="ja-JP" sz="900">
              <a:latin typeface="+mn-lt"/>
              <a:ea typeface="+mn-ea"/>
              <a:cs typeface="+mn-cs"/>
            </a:rPr>
            <a:t>安全性を確保しつつ新幹線列車を高速走行させるための技術的な</a:t>
          </a:r>
          <a:r>
            <a:rPr kumimoji="1" lang="ja-JP" altLang="en-US" sz="900">
              <a:latin typeface="+mn-lt"/>
              <a:ea typeface="+mn-ea"/>
              <a:cs typeface="+mn-cs"/>
            </a:rPr>
            <a:t>調査・</a:t>
          </a:r>
          <a:r>
            <a:rPr kumimoji="1" lang="ja-JP" altLang="ja-JP" sz="900">
              <a:latin typeface="+mn-lt"/>
              <a:ea typeface="+mn-ea"/>
              <a:cs typeface="+mn-cs"/>
            </a:rPr>
            <a:t>検討を行う</a:t>
          </a:r>
          <a:r>
            <a:rPr kumimoji="1" lang="ja-JP" altLang="en-US" sz="900">
              <a:latin typeface="+mn-lt"/>
              <a:ea typeface="+mn-ea"/>
              <a:cs typeface="+mn-cs"/>
            </a:rPr>
            <a:t>。</a:t>
          </a:r>
          <a:endParaRPr lang="en-US" altLang="ja-JP" sz="900" b="0" i="0" baseline="0">
            <a:latin typeface="+mn-lt"/>
            <a:ea typeface="+mn-ea"/>
            <a:cs typeface="+mn-cs"/>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・軌間可変技術調査</a:t>
          </a: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本調査は、（独）鉄道建設・運輸施設整備支援機構が主体となり技術開発を進める。</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190500</xdr:colOff>
      <xdr:row>760</xdr:row>
      <xdr:rowOff>54428</xdr:rowOff>
    </xdr:from>
    <xdr:to>
      <xdr:col>27</xdr:col>
      <xdr:colOff>190500</xdr:colOff>
      <xdr:row>761</xdr:row>
      <xdr:rowOff>175471</xdr:rowOff>
    </xdr:to>
    <xdr:cxnSp macro="">
      <xdr:nvCxnSpPr>
        <xdr:cNvPr id="17" name="直線矢印コネクタ 16"/>
        <xdr:cNvCxnSpPr/>
      </xdr:nvCxnSpPr>
      <xdr:spPr bwMode="auto">
        <a:xfrm>
          <a:off x="5701393" y="52210607"/>
          <a:ext cx="0" cy="352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54429</xdr:colOff>
      <xdr:row>761</xdr:row>
      <xdr:rowOff>400050</xdr:rowOff>
    </xdr:from>
    <xdr:to>
      <xdr:col>41</xdr:col>
      <xdr:colOff>9525</xdr:colOff>
      <xdr:row>762</xdr:row>
      <xdr:rowOff>246422</xdr:rowOff>
    </xdr:to>
    <xdr:sp macro="" textlink="">
      <xdr:nvSpPr>
        <xdr:cNvPr id="19" name="正方形/長方形 18"/>
        <xdr:cNvSpPr/>
      </xdr:nvSpPr>
      <xdr:spPr>
        <a:xfrm>
          <a:off x="3454854" y="53168550"/>
          <a:ext cx="4755696" cy="2940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solidFill>
                <a:schemeClr val="dk1"/>
              </a:solidFill>
              <a:effectLst/>
              <a:latin typeface="+mn-lt"/>
              <a:ea typeface="+mn-ea"/>
              <a:cs typeface="+mn-cs"/>
            </a:rPr>
            <a:t>随意契約（その他、企画競争、公募）、指名競争契約（最低価格）等</a:t>
          </a:r>
          <a:r>
            <a:rPr kumimoji="1" lang="en-US" altLang="ja-JP" sz="1100"/>
            <a:t>】</a:t>
          </a:r>
          <a:endParaRPr kumimoji="1" lang="ja-JP" altLang="en-US" sz="1100"/>
        </a:p>
      </xdr:txBody>
    </xdr:sp>
    <xdr:clientData/>
  </xdr:twoCellAnchor>
  <xdr:twoCellAnchor>
    <xdr:from>
      <xdr:col>18</xdr:col>
      <xdr:colOff>149678</xdr:colOff>
      <xdr:row>764</xdr:row>
      <xdr:rowOff>0</xdr:rowOff>
    </xdr:from>
    <xdr:to>
      <xdr:col>38</xdr:col>
      <xdr:colOff>7331</xdr:colOff>
      <xdr:row>767</xdr:row>
      <xdr:rowOff>17643</xdr:rowOff>
    </xdr:to>
    <xdr:sp macro="" textlink="">
      <xdr:nvSpPr>
        <xdr:cNvPr id="20" name="正方形/長方形 19"/>
        <xdr:cNvSpPr/>
      </xdr:nvSpPr>
      <xdr:spPr bwMode="auto">
        <a:xfrm>
          <a:off x="3823607" y="53530500"/>
          <a:ext cx="3939795" cy="95653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rtl="0">
            <a:lnSpc>
              <a:spcPts val="1400"/>
            </a:lnSpc>
            <a:defRPr sz="1000"/>
          </a:pPr>
          <a:r>
            <a:rPr lang="ja-JP" altLang="en-US" sz="1200" b="0" i="0" u="none" strike="noStrike" baseline="0">
              <a:solidFill>
                <a:sysClr val="windowText" lastClr="000000"/>
              </a:solidFill>
              <a:latin typeface="+mn-ea"/>
              <a:ea typeface="+mn-ea"/>
            </a:rPr>
            <a:t>Ｂ．民間事業者等（ </a:t>
          </a:r>
          <a:r>
            <a:rPr lang="en-US" altLang="ja-JP" sz="1200" b="0" i="0" u="none" strike="noStrike" baseline="0">
              <a:solidFill>
                <a:sysClr val="windowText" lastClr="000000"/>
              </a:solidFill>
              <a:latin typeface="+mn-ea"/>
              <a:ea typeface="+mn-ea"/>
            </a:rPr>
            <a:t>12</a:t>
          </a:r>
          <a:r>
            <a:rPr lang="ja-JP" altLang="en-US" sz="1200" b="0" i="0" u="none" strike="noStrike" baseline="0">
              <a:solidFill>
                <a:sysClr val="windowText" lastClr="000000"/>
              </a:solidFill>
              <a:latin typeface="+mn-ea"/>
              <a:ea typeface="+mn-ea"/>
            </a:rPr>
            <a:t>社　）</a:t>
          </a:r>
        </a:p>
        <a:p>
          <a:pPr algn="ctr" rtl="0">
            <a:lnSpc>
              <a:spcPts val="1400"/>
            </a:lnSpc>
            <a:defRPr sz="1000"/>
          </a:pPr>
          <a:r>
            <a:rPr lang="en-US" altLang="ja-JP" sz="1200" b="0" i="0" u="none" strike="noStrike" baseline="0">
              <a:solidFill>
                <a:sysClr val="windowText" lastClr="000000"/>
              </a:solidFill>
              <a:latin typeface="+mn-ea"/>
              <a:ea typeface="+mn-ea"/>
            </a:rPr>
            <a:t>2,920</a:t>
          </a:r>
          <a:r>
            <a:rPr lang="ja-JP" altLang="en-US" sz="1200" b="0" i="0" u="none" strike="noStrike" baseline="0">
              <a:solidFill>
                <a:sysClr val="windowText" lastClr="000000"/>
              </a:solidFill>
              <a:latin typeface="+mn-ea"/>
              <a:ea typeface="+mn-ea"/>
            </a:rPr>
            <a:t>百万円</a:t>
          </a:r>
        </a:p>
      </xdr:txBody>
    </xdr:sp>
    <xdr:clientData/>
  </xdr:twoCellAnchor>
  <xdr:twoCellAnchor>
    <xdr:from>
      <xdr:col>15</xdr:col>
      <xdr:colOff>27215</xdr:colOff>
      <xdr:row>770</xdr:row>
      <xdr:rowOff>108857</xdr:rowOff>
    </xdr:from>
    <xdr:to>
      <xdr:col>44</xdr:col>
      <xdr:colOff>35825</xdr:colOff>
      <xdr:row>772</xdr:row>
      <xdr:rowOff>152728</xdr:rowOff>
    </xdr:to>
    <xdr:sp macro="" textlink="">
      <xdr:nvSpPr>
        <xdr:cNvPr id="21" name="大かっこ 20"/>
        <xdr:cNvSpPr>
          <a:spLocks noChangeArrowheads="1"/>
        </xdr:cNvSpPr>
      </xdr:nvSpPr>
      <xdr:spPr bwMode="auto">
        <a:xfrm>
          <a:off x="3088822" y="55517143"/>
          <a:ext cx="5927717" cy="669799"/>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A79" sqref="A79:AN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250</v>
      </c>
      <c r="AT2" s="173"/>
      <c r="AU2" s="173"/>
      <c r="AV2" s="43" t="str">
        <f>IF(AW2="", "", "-")</f>
        <v/>
      </c>
      <c r="AW2" s="379"/>
      <c r="AX2" s="379"/>
    </row>
    <row r="3" spans="1:50" ht="21" customHeight="1" thickBot="1" x14ac:dyDescent="0.2">
      <c r="A3" s="468" t="s">
        <v>395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23" t="s">
        <v>64</v>
      </c>
      <c r="AJ3" s="470" t="s">
        <v>463</v>
      </c>
      <c r="AK3" s="470"/>
      <c r="AL3" s="470"/>
      <c r="AM3" s="470"/>
      <c r="AN3" s="470"/>
      <c r="AO3" s="470"/>
      <c r="AP3" s="470"/>
      <c r="AQ3" s="470"/>
      <c r="AR3" s="470"/>
      <c r="AS3" s="470"/>
      <c r="AT3" s="470"/>
      <c r="AU3" s="470"/>
      <c r="AV3" s="470"/>
      <c r="AW3" s="470"/>
      <c r="AX3" s="24" t="s">
        <v>65</v>
      </c>
    </row>
    <row r="4" spans="1:50" ht="24.75" customHeight="1" x14ac:dyDescent="0.15">
      <c r="A4" s="685" t="s">
        <v>26</v>
      </c>
      <c r="B4" s="686"/>
      <c r="C4" s="686"/>
      <c r="D4" s="686"/>
      <c r="E4" s="686"/>
      <c r="F4" s="686"/>
      <c r="G4" s="661" t="s">
        <v>464</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465</v>
      </c>
      <c r="AF4" s="667"/>
      <c r="AG4" s="667"/>
      <c r="AH4" s="667"/>
      <c r="AI4" s="667"/>
      <c r="AJ4" s="667"/>
      <c r="AK4" s="667"/>
      <c r="AL4" s="667"/>
      <c r="AM4" s="667"/>
      <c r="AN4" s="667"/>
      <c r="AO4" s="667"/>
      <c r="AP4" s="668"/>
      <c r="AQ4" s="669" t="s">
        <v>2</v>
      </c>
      <c r="AR4" s="664"/>
      <c r="AS4" s="664"/>
      <c r="AT4" s="664"/>
      <c r="AU4" s="664"/>
      <c r="AV4" s="664"/>
      <c r="AW4" s="664"/>
      <c r="AX4" s="670"/>
    </row>
    <row r="5" spans="1:50" ht="50.1" customHeight="1" x14ac:dyDescent="0.15">
      <c r="A5" s="671" t="s">
        <v>67</v>
      </c>
      <c r="B5" s="672"/>
      <c r="C5" s="672"/>
      <c r="D5" s="672"/>
      <c r="E5" s="672"/>
      <c r="F5" s="673"/>
      <c r="G5" s="511" t="s">
        <v>172</v>
      </c>
      <c r="H5" s="512"/>
      <c r="I5" s="512"/>
      <c r="J5" s="512"/>
      <c r="K5" s="512"/>
      <c r="L5" s="512"/>
      <c r="M5" s="513" t="s">
        <v>66</v>
      </c>
      <c r="N5" s="514"/>
      <c r="O5" s="514"/>
      <c r="P5" s="514"/>
      <c r="Q5" s="514"/>
      <c r="R5" s="515"/>
      <c r="S5" s="516" t="s">
        <v>131</v>
      </c>
      <c r="T5" s="512"/>
      <c r="U5" s="512"/>
      <c r="V5" s="512"/>
      <c r="W5" s="512"/>
      <c r="X5" s="517"/>
      <c r="Y5" s="677" t="s">
        <v>3</v>
      </c>
      <c r="Z5" s="678"/>
      <c r="AA5" s="678"/>
      <c r="AB5" s="678"/>
      <c r="AC5" s="678"/>
      <c r="AD5" s="679"/>
      <c r="AE5" s="680" t="s">
        <v>466</v>
      </c>
      <c r="AF5" s="680"/>
      <c r="AG5" s="680"/>
      <c r="AH5" s="680"/>
      <c r="AI5" s="680"/>
      <c r="AJ5" s="680"/>
      <c r="AK5" s="680"/>
      <c r="AL5" s="680"/>
      <c r="AM5" s="680"/>
      <c r="AN5" s="680"/>
      <c r="AO5" s="680"/>
      <c r="AP5" s="681"/>
      <c r="AQ5" s="682" t="s">
        <v>551</v>
      </c>
      <c r="AR5" s="683"/>
      <c r="AS5" s="683"/>
      <c r="AT5" s="683"/>
      <c r="AU5" s="683"/>
      <c r="AV5" s="683"/>
      <c r="AW5" s="683"/>
      <c r="AX5" s="684"/>
    </row>
    <row r="6" spans="1:50" ht="39" customHeight="1" x14ac:dyDescent="0.15">
      <c r="A6" s="687" t="s">
        <v>4</v>
      </c>
      <c r="B6" s="688"/>
      <c r="C6" s="688"/>
      <c r="D6" s="688"/>
      <c r="E6" s="688"/>
      <c r="F6" s="688"/>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x14ac:dyDescent="0.15">
      <c r="A7" s="797" t="s">
        <v>23</v>
      </c>
      <c r="B7" s="798"/>
      <c r="C7" s="798"/>
      <c r="D7" s="798"/>
      <c r="E7" s="798"/>
      <c r="F7" s="799"/>
      <c r="G7" s="800" t="s">
        <v>468</v>
      </c>
      <c r="H7" s="801"/>
      <c r="I7" s="801"/>
      <c r="J7" s="801"/>
      <c r="K7" s="801"/>
      <c r="L7" s="801"/>
      <c r="M7" s="801"/>
      <c r="N7" s="801"/>
      <c r="O7" s="801"/>
      <c r="P7" s="801"/>
      <c r="Q7" s="801"/>
      <c r="R7" s="801"/>
      <c r="S7" s="801"/>
      <c r="T7" s="801"/>
      <c r="U7" s="801"/>
      <c r="V7" s="801"/>
      <c r="W7" s="801"/>
      <c r="X7" s="802"/>
      <c r="Y7" s="366" t="s">
        <v>5</v>
      </c>
      <c r="Z7" s="262"/>
      <c r="AA7" s="262"/>
      <c r="AB7" s="262"/>
      <c r="AC7" s="262"/>
      <c r="AD7" s="367"/>
      <c r="AE7" s="356" t="s">
        <v>469</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797" t="s">
        <v>343</v>
      </c>
      <c r="B8" s="798"/>
      <c r="C8" s="798"/>
      <c r="D8" s="798"/>
      <c r="E8" s="798"/>
      <c r="F8" s="799"/>
      <c r="G8" s="179" t="str">
        <f>入力規則等!A26</f>
        <v>-</v>
      </c>
      <c r="H8" s="180"/>
      <c r="I8" s="180"/>
      <c r="J8" s="180"/>
      <c r="K8" s="180"/>
      <c r="L8" s="180"/>
      <c r="M8" s="180"/>
      <c r="N8" s="180"/>
      <c r="O8" s="180"/>
      <c r="P8" s="180"/>
      <c r="Q8" s="180"/>
      <c r="R8" s="180"/>
      <c r="S8" s="180"/>
      <c r="T8" s="180"/>
      <c r="U8" s="180"/>
      <c r="V8" s="180"/>
      <c r="W8" s="180"/>
      <c r="X8" s="181"/>
      <c r="Y8" s="530" t="s">
        <v>344</v>
      </c>
      <c r="Z8" s="531"/>
      <c r="AA8" s="531"/>
      <c r="AB8" s="531"/>
      <c r="AC8" s="531"/>
      <c r="AD8" s="532"/>
      <c r="AE8" s="69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695"/>
    </row>
    <row r="9" spans="1:50" ht="69" customHeight="1" x14ac:dyDescent="0.15">
      <c r="A9" s="91" t="s">
        <v>24</v>
      </c>
      <c r="B9" s="92"/>
      <c r="C9" s="92"/>
      <c r="D9" s="92"/>
      <c r="E9" s="92"/>
      <c r="F9" s="92"/>
      <c r="G9" s="533" t="s">
        <v>470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55.25" customHeight="1" x14ac:dyDescent="0.15">
      <c r="A10" s="696" t="s">
        <v>30</v>
      </c>
      <c r="B10" s="697"/>
      <c r="C10" s="697"/>
      <c r="D10" s="697"/>
      <c r="E10" s="697"/>
      <c r="F10" s="697"/>
      <c r="G10" s="373" t="s">
        <v>471</v>
      </c>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5"/>
    </row>
    <row r="11" spans="1:50" ht="42" customHeight="1" x14ac:dyDescent="0.15">
      <c r="A11" s="696" t="s">
        <v>6</v>
      </c>
      <c r="B11" s="697"/>
      <c r="C11" s="697"/>
      <c r="D11" s="697"/>
      <c r="E11" s="697"/>
      <c r="F11" s="705"/>
      <c r="G11" s="674" t="str">
        <f>入力規則等!P10</f>
        <v>補助</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85" t="s">
        <v>25</v>
      </c>
      <c r="B12" s="86"/>
      <c r="C12" s="86"/>
      <c r="D12" s="86"/>
      <c r="E12" s="86"/>
      <c r="F12" s="87"/>
      <c r="G12" s="376"/>
      <c r="H12" s="377"/>
      <c r="I12" s="377"/>
      <c r="J12" s="377"/>
      <c r="K12" s="377"/>
      <c r="L12" s="377"/>
      <c r="M12" s="377"/>
      <c r="N12" s="377"/>
      <c r="O12" s="377"/>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396</v>
      </c>
      <c r="AL12" s="264"/>
      <c r="AM12" s="264"/>
      <c r="AN12" s="264"/>
      <c r="AO12" s="264"/>
      <c r="AP12" s="264"/>
      <c r="AQ12" s="265"/>
      <c r="AR12" s="269" t="s">
        <v>397</v>
      </c>
      <c r="AS12" s="264"/>
      <c r="AT12" s="264"/>
      <c r="AU12" s="264"/>
      <c r="AV12" s="264"/>
      <c r="AW12" s="264"/>
      <c r="AX12" s="698"/>
    </row>
    <row r="13" spans="1:50" ht="21" customHeight="1" x14ac:dyDescent="0.15">
      <c r="A13" s="88"/>
      <c r="B13" s="89"/>
      <c r="C13" s="89"/>
      <c r="D13" s="89"/>
      <c r="E13" s="89"/>
      <c r="F13" s="90"/>
      <c r="G13" s="699" t="s">
        <v>7</v>
      </c>
      <c r="H13" s="700"/>
      <c r="I13" s="636" t="s">
        <v>8</v>
      </c>
      <c r="J13" s="637"/>
      <c r="K13" s="637"/>
      <c r="L13" s="637"/>
      <c r="M13" s="637"/>
      <c r="N13" s="637"/>
      <c r="O13" s="638"/>
      <c r="P13" s="168">
        <v>2385</v>
      </c>
      <c r="Q13" s="169"/>
      <c r="R13" s="169"/>
      <c r="S13" s="169"/>
      <c r="T13" s="169"/>
      <c r="U13" s="169"/>
      <c r="V13" s="170"/>
      <c r="W13" s="168">
        <v>2497</v>
      </c>
      <c r="X13" s="169"/>
      <c r="Y13" s="169"/>
      <c r="Z13" s="169"/>
      <c r="AA13" s="169"/>
      <c r="AB13" s="169"/>
      <c r="AC13" s="170"/>
      <c r="AD13" s="168">
        <v>2445</v>
      </c>
      <c r="AE13" s="169"/>
      <c r="AF13" s="169"/>
      <c r="AG13" s="169"/>
      <c r="AH13" s="169"/>
      <c r="AI13" s="169"/>
      <c r="AJ13" s="170"/>
      <c r="AK13" s="168">
        <v>2600</v>
      </c>
      <c r="AL13" s="169"/>
      <c r="AM13" s="169"/>
      <c r="AN13" s="169"/>
      <c r="AO13" s="169"/>
      <c r="AP13" s="169"/>
      <c r="AQ13" s="170"/>
      <c r="AR13" s="165">
        <v>3100</v>
      </c>
      <c r="AS13" s="166"/>
      <c r="AT13" s="166"/>
      <c r="AU13" s="166"/>
      <c r="AV13" s="166"/>
      <c r="AW13" s="166"/>
      <c r="AX13" s="365"/>
    </row>
    <row r="14" spans="1:50" ht="21" customHeight="1" x14ac:dyDescent="0.15">
      <c r="A14" s="88"/>
      <c r="B14" s="89"/>
      <c r="C14" s="89"/>
      <c r="D14" s="89"/>
      <c r="E14" s="89"/>
      <c r="F14" s="90"/>
      <c r="G14" s="701"/>
      <c r="H14" s="702"/>
      <c r="I14" s="536" t="s">
        <v>9</v>
      </c>
      <c r="J14" s="631"/>
      <c r="K14" s="631"/>
      <c r="L14" s="631"/>
      <c r="M14" s="631"/>
      <c r="N14" s="631"/>
      <c r="O14" s="632"/>
      <c r="P14" s="168">
        <v>1430</v>
      </c>
      <c r="Q14" s="169"/>
      <c r="R14" s="169"/>
      <c r="S14" s="169"/>
      <c r="T14" s="169"/>
      <c r="U14" s="169"/>
      <c r="V14" s="170"/>
      <c r="W14" s="168" t="s">
        <v>472</v>
      </c>
      <c r="X14" s="169"/>
      <c r="Y14" s="169"/>
      <c r="Z14" s="169"/>
      <c r="AA14" s="169"/>
      <c r="AB14" s="169"/>
      <c r="AC14" s="170"/>
      <c r="AD14" s="168" t="s">
        <v>472</v>
      </c>
      <c r="AE14" s="169"/>
      <c r="AF14" s="169"/>
      <c r="AG14" s="169"/>
      <c r="AH14" s="169"/>
      <c r="AI14" s="169"/>
      <c r="AJ14" s="170"/>
      <c r="AK14" s="168"/>
      <c r="AL14" s="169"/>
      <c r="AM14" s="169"/>
      <c r="AN14" s="169"/>
      <c r="AO14" s="169"/>
      <c r="AP14" s="169"/>
      <c r="AQ14" s="170"/>
      <c r="AR14" s="371"/>
      <c r="AS14" s="371"/>
      <c r="AT14" s="371"/>
      <c r="AU14" s="371"/>
      <c r="AV14" s="371"/>
      <c r="AW14" s="371"/>
      <c r="AX14" s="372"/>
    </row>
    <row r="15" spans="1:50" ht="21" customHeight="1" x14ac:dyDescent="0.15">
      <c r="A15" s="88"/>
      <c r="B15" s="89"/>
      <c r="C15" s="89"/>
      <c r="D15" s="89"/>
      <c r="E15" s="89"/>
      <c r="F15" s="90"/>
      <c r="G15" s="701"/>
      <c r="H15" s="702"/>
      <c r="I15" s="536" t="s">
        <v>51</v>
      </c>
      <c r="J15" s="537"/>
      <c r="K15" s="537"/>
      <c r="L15" s="537"/>
      <c r="M15" s="537"/>
      <c r="N15" s="537"/>
      <c r="O15" s="538"/>
      <c r="P15" s="168">
        <v>2489</v>
      </c>
      <c r="Q15" s="169"/>
      <c r="R15" s="169"/>
      <c r="S15" s="169"/>
      <c r="T15" s="169"/>
      <c r="U15" s="169"/>
      <c r="V15" s="170"/>
      <c r="W15" s="168">
        <v>2700</v>
      </c>
      <c r="X15" s="169"/>
      <c r="Y15" s="169"/>
      <c r="Z15" s="169"/>
      <c r="AA15" s="169"/>
      <c r="AB15" s="169"/>
      <c r="AC15" s="170"/>
      <c r="AD15" s="168">
        <v>1380</v>
      </c>
      <c r="AE15" s="169"/>
      <c r="AF15" s="169"/>
      <c r="AG15" s="169"/>
      <c r="AH15" s="169"/>
      <c r="AI15" s="169"/>
      <c r="AJ15" s="170"/>
      <c r="AK15" s="168">
        <v>557</v>
      </c>
      <c r="AL15" s="169"/>
      <c r="AM15" s="169"/>
      <c r="AN15" s="169"/>
      <c r="AO15" s="169"/>
      <c r="AP15" s="169"/>
      <c r="AQ15" s="170"/>
      <c r="AR15" s="168"/>
      <c r="AS15" s="169"/>
      <c r="AT15" s="169"/>
      <c r="AU15" s="169"/>
      <c r="AV15" s="169"/>
      <c r="AW15" s="169"/>
      <c r="AX15" s="630"/>
    </row>
    <row r="16" spans="1:50" ht="21" customHeight="1" x14ac:dyDescent="0.15">
      <c r="A16" s="88"/>
      <c r="B16" s="89"/>
      <c r="C16" s="89"/>
      <c r="D16" s="89"/>
      <c r="E16" s="89"/>
      <c r="F16" s="90"/>
      <c r="G16" s="701"/>
      <c r="H16" s="702"/>
      <c r="I16" s="536" t="s">
        <v>52</v>
      </c>
      <c r="J16" s="537"/>
      <c r="K16" s="537"/>
      <c r="L16" s="537"/>
      <c r="M16" s="537"/>
      <c r="N16" s="537"/>
      <c r="O16" s="538"/>
      <c r="P16" s="168">
        <v>-2700</v>
      </c>
      <c r="Q16" s="169"/>
      <c r="R16" s="169"/>
      <c r="S16" s="169"/>
      <c r="T16" s="169"/>
      <c r="U16" s="169"/>
      <c r="V16" s="170"/>
      <c r="W16" s="168">
        <v>-1380</v>
      </c>
      <c r="X16" s="169"/>
      <c r="Y16" s="169"/>
      <c r="Z16" s="169"/>
      <c r="AA16" s="169"/>
      <c r="AB16" s="169"/>
      <c r="AC16" s="170"/>
      <c r="AD16" s="168">
        <v>-557</v>
      </c>
      <c r="AE16" s="169"/>
      <c r="AF16" s="169"/>
      <c r="AG16" s="169"/>
      <c r="AH16" s="169"/>
      <c r="AI16" s="169"/>
      <c r="AJ16" s="170"/>
      <c r="AK16" s="168"/>
      <c r="AL16" s="169"/>
      <c r="AM16" s="169"/>
      <c r="AN16" s="169"/>
      <c r="AO16" s="169"/>
      <c r="AP16" s="169"/>
      <c r="AQ16" s="170"/>
      <c r="AR16" s="624"/>
      <c r="AS16" s="625"/>
      <c r="AT16" s="625"/>
      <c r="AU16" s="625"/>
      <c r="AV16" s="625"/>
      <c r="AW16" s="625"/>
      <c r="AX16" s="626"/>
    </row>
    <row r="17" spans="1:50" ht="24.75" customHeight="1" x14ac:dyDescent="0.15">
      <c r="A17" s="88"/>
      <c r="B17" s="89"/>
      <c r="C17" s="89"/>
      <c r="D17" s="89"/>
      <c r="E17" s="89"/>
      <c r="F17" s="90"/>
      <c r="G17" s="701"/>
      <c r="H17" s="702"/>
      <c r="I17" s="536" t="s">
        <v>50</v>
      </c>
      <c r="J17" s="631"/>
      <c r="K17" s="631"/>
      <c r="L17" s="631"/>
      <c r="M17" s="631"/>
      <c r="N17" s="631"/>
      <c r="O17" s="632"/>
      <c r="P17" s="168" t="s">
        <v>472</v>
      </c>
      <c r="Q17" s="169"/>
      <c r="R17" s="169"/>
      <c r="S17" s="169"/>
      <c r="T17" s="169"/>
      <c r="U17" s="169"/>
      <c r="V17" s="170"/>
      <c r="W17" s="168" t="s">
        <v>472</v>
      </c>
      <c r="X17" s="169"/>
      <c r="Y17" s="169"/>
      <c r="Z17" s="169"/>
      <c r="AA17" s="169"/>
      <c r="AB17" s="169"/>
      <c r="AC17" s="170"/>
      <c r="AD17" s="168" t="s">
        <v>472</v>
      </c>
      <c r="AE17" s="169"/>
      <c r="AF17" s="169"/>
      <c r="AG17" s="169"/>
      <c r="AH17" s="169"/>
      <c r="AI17" s="169"/>
      <c r="AJ17" s="170"/>
      <c r="AK17" s="168"/>
      <c r="AL17" s="169"/>
      <c r="AM17" s="169"/>
      <c r="AN17" s="169"/>
      <c r="AO17" s="169"/>
      <c r="AP17" s="169"/>
      <c r="AQ17" s="170"/>
      <c r="AR17" s="363"/>
      <c r="AS17" s="363"/>
      <c r="AT17" s="363"/>
      <c r="AU17" s="363"/>
      <c r="AV17" s="363"/>
      <c r="AW17" s="363"/>
      <c r="AX17" s="364"/>
    </row>
    <row r="18" spans="1:50" ht="24.75" customHeight="1" x14ac:dyDescent="0.15">
      <c r="A18" s="88"/>
      <c r="B18" s="89"/>
      <c r="C18" s="89"/>
      <c r="D18" s="89"/>
      <c r="E18" s="89"/>
      <c r="F18" s="90"/>
      <c r="G18" s="703"/>
      <c r="H18" s="704"/>
      <c r="I18" s="691" t="s">
        <v>21</v>
      </c>
      <c r="J18" s="692"/>
      <c r="K18" s="692"/>
      <c r="L18" s="692"/>
      <c r="M18" s="692"/>
      <c r="N18" s="692"/>
      <c r="O18" s="693"/>
      <c r="P18" s="189">
        <f>SUM(P13:V17)</f>
        <v>3604</v>
      </c>
      <c r="Q18" s="190"/>
      <c r="R18" s="190"/>
      <c r="S18" s="190"/>
      <c r="T18" s="190"/>
      <c r="U18" s="190"/>
      <c r="V18" s="191"/>
      <c r="W18" s="189">
        <f>SUM(W13:AC17)</f>
        <v>3817</v>
      </c>
      <c r="X18" s="190"/>
      <c r="Y18" s="190"/>
      <c r="Z18" s="190"/>
      <c r="AA18" s="190"/>
      <c r="AB18" s="190"/>
      <c r="AC18" s="191"/>
      <c r="AD18" s="189">
        <f>SUM(AD13:AJ17)</f>
        <v>3268</v>
      </c>
      <c r="AE18" s="190"/>
      <c r="AF18" s="190"/>
      <c r="AG18" s="190"/>
      <c r="AH18" s="190"/>
      <c r="AI18" s="190"/>
      <c r="AJ18" s="191"/>
      <c r="AK18" s="189">
        <f>SUM(AK13:AQ17)</f>
        <v>3157</v>
      </c>
      <c r="AL18" s="190"/>
      <c r="AM18" s="190"/>
      <c r="AN18" s="190"/>
      <c r="AO18" s="190"/>
      <c r="AP18" s="190"/>
      <c r="AQ18" s="191"/>
      <c r="AR18" s="189">
        <f>SUM(AR13:AX17)</f>
        <v>3100</v>
      </c>
      <c r="AS18" s="190"/>
      <c r="AT18" s="190"/>
      <c r="AU18" s="190"/>
      <c r="AV18" s="190"/>
      <c r="AW18" s="190"/>
      <c r="AX18" s="483"/>
    </row>
    <row r="19" spans="1:50" ht="24.75" customHeight="1" x14ac:dyDescent="0.15">
      <c r="A19" s="88"/>
      <c r="B19" s="89"/>
      <c r="C19" s="89"/>
      <c r="D19" s="89"/>
      <c r="E19" s="89"/>
      <c r="F19" s="90"/>
      <c r="G19" s="480" t="s">
        <v>10</v>
      </c>
      <c r="H19" s="481"/>
      <c r="I19" s="481"/>
      <c r="J19" s="481"/>
      <c r="K19" s="481"/>
      <c r="L19" s="481"/>
      <c r="M19" s="481"/>
      <c r="N19" s="481"/>
      <c r="O19" s="481"/>
      <c r="P19" s="168">
        <v>3601</v>
      </c>
      <c r="Q19" s="169"/>
      <c r="R19" s="169"/>
      <c r="S19" s="169"/>
      <c r="T19" s="169"/>
      <c r="U19" s="169"/>
      <c r="V19" s="170"/>
      <c r="W19" s="168">
        <v>3211</v>
      </c>
      <c r="X19" s="169"/>
      <c r="Y19" s="169"/>
      <c r="Z19" s="169"/>
      <c r="AA19" s="169"/>
      <c r="AB19" s="169"/>
      <c r="AC19" s="170"/>
      <c r="AD19" s="168">
        <v>3268</v>
      </c>
      <c r="AE19" s="169"/>
      <c r="AF19" s="169"/>
      <c r="AG19" s="169"/>
      <c r="AH19" s="169"/>
      <c r="AI19" s="169"/>
      <c r="AJ19" s="170"/>
      <c r="AK19" s="482"/>
      <c r="AL19" s="482"/>
      <c r="AM19" s="482"/>
      <c r="AN19" s="482"/>
      <c r="AO19" s="482"/>
      <c r="AP19" s="482"/>
      <c r="AQ19" s="482"/>
      <c r="AR19" s="482"/>
      <c r="AS19" s="482"/>
      <c r="AT19" s="482"/>
      <c r="AU19" s="482"/>
      <c r="AV19" s="482"/>
      <c r="AW19" s="482"/>
      <c r="AX19" s="484"/>
    </row>
    <row r="20" spans="1:50" ht="24.75" customHeight="1" x14ac:dyDescent="0.15">
      <c r="A20" s="88"/>
      <c r="B20" s="89"/>
      <c r="C20" s="89"/>
      <c r="D20" s="89"/>
      <c r="E20" s="89"/>
      <c r="F20" s="90"/>
      <c r="G20" s="480" t="s">
        <v>11</v>
      </c>
      <c r="H20" s="481"/>
      <c r="I20" s="481"/>
      <c r="J20" s="481"/>
      <c r="K20" s="481"/>
      <c r="L20" s="481"/>
      <c r="M20" s="481"/>
      <c r="N20" s="481"/>
      <c r="O20" s="481"/>
      <c r="P20" s="485">
        <f>IF(P18=0, "-", SUM(P19)/P18)</f>
        <v>0.99916759156492785</v>
      </c>
      <c r="Q20" s="485"/>
      <c r="R20" s="485"/>
      <c r="S20" s="485"/>
      <c r="T20" s="485"/>
      <c r="U20" s="485"/>
      <c r="V20" s="485"/>
      <c r="W20" s="485">
        <f t="shared" ref="W20" si="0">IF(W18=0, "-", SUM(W19)/W18)</f>
        <v>0.84123657322504586</v>
      </c>
      <c r="X20" s="485"/>
      <c r="Y20" s="485"/>
      <c r="Z20" s="485"/>
      <c r="AA20" s="485"/>
      <c r="AB20" s="485"/>
      <c r="AC20" s="485"/>
      <c r="AD20" s="485">
        <f t="shared" ref="AD20" si="1">IF(AD18=0, "-", SUM(AD19)/AD18)</f>
        <v>1</v>
      </c>
      <c r="AE20" s="485"/>
      <c r="AF20" s="485"/>
      <c r="AG20" s="485"/>
      <c r="AH20" s="485"/>
      <c r="AI20" s="485"/>
      <c r="AJ20" s="485"/>
      <c r="AK20" s="482"/>
      <c r="AL20" s="482"/>
      <c r="AM20" s="482"/>
      <c r="AN20" s="482"/>
      <c r="AO20" s="482"/>
      <c r="AP20" s="482"/>
      <c r="AQ20" s="623"/>
      <c r="AR20" s="623"/>
      <c r="AS20" s="623"/>
      <c r="AT20" s="623"/>
      <c r="AU20" s="482"/>
      <c r="AV20" s="482"/>
      <c r="AW20" s="482"/>
      <c r="AX20" s="484"/>
    </row>
    <row r="21" spans="1:50" ht="25.5" customHeight="1" x14ac:dyDescent="0.15">
      <c r="A21" s="91"/>
      <c r="B21" s="92"/>
      <c r="C21" s="92"/>
      <c r="D21" s="92"/>
      <c r="E21" s="92"/>
      <c r="F21" s="93"/>
      <c r="G21" s="904" t="s">
        <v>428</v>
      </c>
      <c r="H21" s="905"/>
      <c r="I21" s="905"/>
      <c r="J21" s="905"/>
      <c r="K21" s="905"/>
      <c r="L21" s="905"/>
      <c r="M21" s="905"/>
      <c r="N21" s="905"/>
      <c r="O21" s="905"/>
      <c r="P21" s="485">
        <f>IF(P19=0, "-", SUM(P19)/SUM(P13,P14))</f>
        <v>0.94390563564875496</v>
      </c>
      <c r="Q21" s="485"/>
      <c r="R21" s="485"/>
      <c r="S21" s="485"/>
      <c r="T21" s="485"/>
      <c r="U21" s="485"/>
      <c r="V21" s="485"/>
      <c r="W21" s="485">
        <f t="shared" ref="W21" si="2">IF(W19=0, "-", SUM(W19)/SUM(W13,W14))</f>
        <v>1.2859431317581098</v>
      </c>
      <c r="X21" s="485"/>
      <c r="Y21" s="485"/>
      <c r="Z21" s="485"/>
      <c r="AA21" s="485"/>
      <c r="AB21" s="485"/>
      <c r="AC21" s="485"/>
      <c r="AD21" s="485">
        <f t="shared" ref="AD21" si="3">IF(AD19=0, "-", SUM(AD19)/SUM(AD13,AD14))</f>
        <v>1.3366053169734151</v>
      </c>
      <c r="AE21" s="485"/>
      <c r="AF21" s="485"/>
      <c r="AG21" s="485"/>
      <c r="AH21" s="485"/>
      <c r="AI21" s="485"/>
      <c r="AJ21" s="485"/>
      <c r="AK21" s="482"/>
      <c r="AL21" s="482"/>
      <c r="AM21" s="482"/>
      <c r="AN21" s="482"/>
      <c r="AO21" s="482"/>
      <c r="AP21" s="482"/>
      <c r="AQ21" s="623"/>
      <c r="AR21" s="623"/>
      <c r="AS21" s="623"/>
      <c r="AT21" s="623"/>
      <c r="AU21" s="482"/>
      <c r="AV21" s="482"/>
      <c r="AW21" s="482"/>
      <c r="AX21" s="48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473</v>
      </c>
      <c r="H23" s="134"/>
      <c r="I23" s="134"/>
      <c r="J23" s="134"/>
      <c r="K23" s="134"/>
      <c r="L23" s="134"/>
      <c r="M23" s="134"/>
      <c r="N23" s="134"/>
      <c r="O23" s="135"/>
      <c r="P23" s="165">
        <v>2600</v>
      </c>
      <c r="Q23" s="166"/>
      <c r="R23" s="166"/>
      <c r="S23" s="166"/>
      <c r="T23" s="166"/>
      <c r="U23" s="166"/>
      <c r="V23" s="167"/>
      <c r="W23" s="165">
        <v>3100</v>
      </c>
      <c r="X23" s="166"/>
      <c r="Y23" s="166"/>
      <c r="Z23" s="166"/>
      <c r="AA23" s="166"/>
      <c r="AB23" s="166"/>
      <c r="AC23" s="167"/>
      <c r="AD23" s="156" t="s">
        <v>553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2600</v>
      </c>
      <c r="Q29" s="193"/>
      <c r="R29" s="193"/>
      <c r="S29" s="193"/>
      <c r="T29" s="193"/>
      <c r="U29" s="193"/>
      <c r="V29" s="194"/>
      <c r="W29" s="192">
        <f>AR13</f>
        <v>3100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4" t="s">
        <v>422</v>
      </c>
      <c r="B30" s="545"/>
      <c r="C30" s="545"/>
      <c r="D30" s="545"/>
      <c r="E30" s="545"/>
      <c r="F30" s="546"/>
      <c r="G30" s="654" t="s">
        <v>265</v>
      </c>
      <c r="H30" s="361"/>
      <c r="I30" s="361"/>
      <c r="J30" s="361"/>
      <c r="K30" s="361"/>
      <c r="L30" s="361"/>
      <c r="M30" s="361"/>
      <c r="N30" s="361"/>
      <c r="O30" s="542"/>
      <c r="P30" s="541" t="s">
        <v>59</v>
      </c>
      <c r="Q30" s="361"/>
      <c r="R30" s="361"/>
      <c r="S30" s="361"/>
      <c r="T30" s="361"/>
      <c r="U30" s="361"/>
      <c r="V30" s="361"/>
      <c r="W30" s="361"/>
      <c r="X30" s="542"/>
      <c r="Y30" s="461"/>
      <c r="Z30" s="462"/>
      <c r="AA30" s="463"/>
      <c r="AB30" s="360" t="s">
        <v>12</v>
      </c>
      <c r="AC30" s="368"/>
      <c r="AD30" s="369"/>
      <c r="AE30" s="359" t="s">
        <v>310</v>
      </c>
      <c r="AF30" s="359"/>
      <c r="AG30" s="359"/>
      <c r="AH30" s="359"/>
      <c r="AI30" s="359" t="s">
        <v>311</v>
      </c>
      <c r="AJ30" s="359"/>
      <c r="AK30" s="359"/>
      <c r="AL30" s="359"/>
      <c r="AM30" s="359" t="s">
        <v>317</v>
      </c>
      <c r="AN30" s="359"/>
      <c r="AO30" s="359"/>
      <c r="AP30" s="360"/>
      <c r="AQ30" s="639" t="s">
        <v>308</v>
      </c>
      <c r="AR30" s="640"/>
      <c r="AS30" s="640"/>
      <c r="AT30" s="641"/>
      <c r="AU30" s="361" t="s">
        <v>253</v>
      </c>
      <c r="AV30" s="361"/>
      <c r="AW30" s="361"/>
      <c r="AX30" s="362"/>
    </row>
    <row r="31" spans="1:50" ht="18.75" customHeight="1" x14ac:dyDescent="0.15">
      <c r="A31" s="518"/>
      <c r="B31" s="519"/>
      <c r="C31" s="519"/>
      <c r="D31" s="519"/>
      <c r="E31" s="519"/>
      <c r="F31" s="520"/>
      <c r="G31" s="528"/>
      <c r="H31" s="352"/>
      <c r="I31" s="352"/>
      <c r="J31" s="352"/>
      <c r="K31" s="352"/>
      <c r="L31" s="352"/>
      <c r="M31" s="352"/>
      <c r="N31" s="352"/>
      <c r="O31" s="529"/>
      <c r="P31" s="543"/>
      <c r="Q31" s="352"/>
      <c r="R31" s="352"/>
      <c r="S31" s="352"/>
      <c r="T31" s="352"/>
      <c r="U31" s="352"/>
      <c r="V31" s="352"/>
      <c r="W31" s="352"/>
      <c r="X31" s="529"/>
      <c r="Y31" s="429"/>
      <c r="Z31" s="430"/>
      <c r="AA31" s="431"/>
      <c r="AB31" s="315"/>
      <c r="AC31" s="316"/>
      <c r="AD31" s="317"/>
      <c r="AE31" s="348"/>
      <c r="AF31" s="348"/>
      <c r="AG31" s="348"/>
      <c r="AH31" s="348"/>
      <c r="AI31" s="348"/>
      <c r="AJ31" s="348"/>
      <c r="AK31" s="348"/>
      <c r="AL31" s="348"/>
      <c r="AM31" s="348"/>
      <c r="AN31" s="348"/>
      <c r="AO31" s="348"/>
      <c r="AP31" s="315"/>
      <c r="AQ31" s="195" t="s">
        <v>501</v>
      </c>
      <c r="AR31" s="184"/>
      <c r="AS31" s="118" t="s">
        <v>309</v>
      </c>
      <c r="AT31" s="119"/>
      <c r="AU31" s="297">
        <v>28</v>
      </c>
      <c r="AV31" s="297"/>
      <c r="AW31" s="352" t="s">
        <v>297</v>
      </c>
      <c r="AX31" s="353"/>
    </row>
    <row r="32" spans="1:50" ht="30" customHeight="1" x14ac:dyDescent="0.15">
      <c r="A32" s="521"/>
      <c r="B32" s="519"/>
      <c r="C32" s="519"/>
      <c r="D32" s="519"/>
      <c r="E32" s="519"/>
      <c r="F32" s="520"/>
      <c r="G32" s="486" t="s">
        <v>547</v>
      </c>
      <c r="H32" s="487"/>
      <c r="I32" s="487"/>
      <c r="J32" s="487"/>
      <c r="K32" s="487"/>
      <c r="L32" s="487"/>
      <c r="M32" s="487"/>
      <c r="N32" s="487"/>
      <c r="O32" s="488"/>
      <c r="P32" s="107" t="s">
        <v>499</v>
      </c>
      <c r="Q32" s="107"/>
      <c r="R32" s="107"/>
      <c r="S32" s="107"/>
      <c r="T32" s="107"/>
      <c r="U32" s="107"/>
      <c r="V32" s="107"/>
      <c r="W32" s="107"/>
      <c r="X32" s="198"/>
      <c r="Y32" s="321" t="s">
        <v>13</v>
      </c>
      <c r="Z32" s="539"/>
      <c r="AA32" s="540"/>
      <c r="AB32" s="370" t="s">
        <v>500</v>
      </c>
      <c r="AC32" s="370"/>
      <c r="AD32" s="370"/>
      <c r="AE32" s="334">
        <v>160</v>
      </c>
      <c r="AF32" s="335"/>
      <c r="AG32" s="335"/>
      <c r="AH32" s="335"/>
      <c r="AI32" s="334">
        <v>140</v>
      </c>
      <c r="AJ32" s="335"/>
      <c r="AK32" s="335"/>
      <c r="AL32" s="335"/>
      <c r="AM32" s="334">
        <v>270</v>
      </c>
      <c r="AN32" s="335"/>
      <c r="AO32" s="335"/>
      <c r="AP32" s="335"/>
      <c r="AQ32" s="175" t="s">
        <v>501</v>
      </c>
      <c r="AR32" s="176"/>
      <c r="AS32" s="176"/>
      <c r="AT32" s="177"/>
      <c r="AU32" s="335">
        <v>270</v>
      </c>
      <c r="AV32" s="335"/>
      <c r="AW32" s="335"/>
      <c r="AX32" s="344"/>
    </row>
    <row r="33" spans="1:50" ht="29.25" customHeight="1" x14ac:dyDescent="0.15">
      <c r="A33" s="522"/>
      <c r="B33" s="523"/>
      <c r="C33" s="523"/>
      <c r="D33" s="523"/>
      <c r="E33" s="523"/>
      <c r="F33" s="524"/>
      <c r="G33" s="489"/>
      <c r="H33" s="490"/>
      <c r="I33" s="490"/>
      <c r="J33" s="490"/>
      <c r="K33" s="490"/>
      <c r="L33" s="490"/>
      <c r="M33" s="490"/>
      <c r="N33" s="490"/>
      <c r="O33" s="491"/>
      <c r="P33" s="200"/>
      <c r="Q33" s="200"/>
      <c r="R33" s="200"/>
      <c r="S33" s="200"/>
      <c r="T33" s="200"/>
      <c r="U33" s="200"/>
      <c r="V33" s="200"/>
      <c r="W33" s="200"/>
      <c r="X33" s="201"/>
      <c r="Y33" s="269" t="s">
        <v>54</v>
      </c>
      <c r="Z33" s="264"/>
      <c r="AA33" s="265"/>
      <c r="AB33" s="467" t="s">
        <v>500</v>
      </c>
      <c r="AC33" s="467"/>
      <c r="AD33" s="467"/>
      <c r="AE33" s="334" t="s">
        <v>501</v>
      </c>
      <c r="AF33" s="335"/>
      <c r="AG33" s="335"/>
      <c r="AH33" s="335"/>
      <c r="AI33" s="334" t="s">
        <v>501</v>
      </c>
      <c r="AJ33" s="335"/>
      <c r="AK33" s="335"/>
      <c r="AL33" s="335"/>
      <c r="AM33" s="334">
        <v>140</v>
      </c>
      <c r="AN33" s="335"/>
      <c r="AO33" s="335"/>
      <c r="AP33" s="335"/>
      <c r="AQ33" s="175" t="s">
        <v>501</v>
      </c>
      <c r="AR33" s="176"/>
      <c r="AS33" s="176"/>
      <c r="AT33" s="177"/>
      <c r="AU33" s="335">
        <v>140</v>
      </c>
      <c r="AV33" s="335"/>
      <c r="AW33" s="335"/>
      <c r="AX33" s="344"/>
    </row>
    <row r="34" spans="1:50" ht="37.5" customHeight="1" x14ac:dyDescent="0.15">
      <c r="A34" s="521"/>
      <c r="B34" s="519"/>
      <c r="C34" s="519"/>
      <c r="D34" s="519"/>
      <c r="E34" s="519"/>
      <c r="F34" s="520"/>
      <c r="G34" s="492"/>
      <c r="H34" s="493"/>
      <c r="I34" s="493"/>
      <c r="J34" s="493"/>
      <c r="K34" s="493"/>
      <c r="L34" s="493"/>
      <c r="M34" s="493"/>
      <c r="N34" s="493"/>
      <c r="O34" s="494"/>
      <c r="P34" s="110"/>
      <c r="Q34" s="110"/>
      <c r="R34" s="110"/>
      <c r="S34" s="110"/>
      <c r="T34" s="110"/>
      <c r="U34" s="110"/>
      <c r="V34" s="110"/>
      <c r="W34" s="110"/>
      <c r="X34" s="203"/>
      <c r="Y34" s="269" t="s">
        <v>14</v>
      </c>
      <c r="Z34" s="264"/>
      <c r="AA34" s="265"/>
      <c r="AB34" s="720" t="s">
        <v>298</v>
      </c>
      <c r="AC34" s="720"/>
      <c r="AD34" s="720"/>
      <c r="AE34" s="334">
        <v>114</v>
      </c>
      <c r="AF34" s="335"/>
      <c r="AG34" s="335"/>
      <c r="AH34" s="335"/>
      <c r="AI34" s="334">
        <v>100</v>
      </c>
      <c r="AJ34" s="335"/>
      <c r="AK34" s="335"/>
      <c r="AL34" s="335"/>
      <c r="AM34" s="334">
        <v>193</v>
      </c>
      <c r="AN34" s="335"/>
      <c r="AO34" s="335"/>
      <c r="AP34" s="335"/>
      <c r="AQ34" s="175" t="s">
        <v>501</v>
      </c>
      <c r="AR34" s="176"/>
      <c r="AS34" s="176"/>
      <c r="AT34" s="177"/>
      <c r="AU34" s="335">
        <v>193</v>
      </c>
      <c r="AV34" s="335"/>
      <c r="AW34" s="335"/>
      <c r="AX34" s="344"/>
    </row>
    <row r="35" spans="1:50" ht="23.25" customHeight="1" x14ac:dyDescent="0.15">
      <c r="A35" s="869" t="s">
        <v>456</v>
      </c>
      <c r="B35" s="870"/>
      <c r="C35" s="870"/>
      <c r="D35" s="870"/>
      <c r="E35" s="870"/>
      <c r="F35" s="871"/>
      <c r="G35" s="875" t="s">
        <v>537</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648" t="s">
        <v>422</v>
      </c>
      <c r="B37" s="649"/>
      <c r="C37" s="649"/>
      <c r="D37" s="649"/>
      <c r="E37" s="649"/>
      <c r="F37" s="650"/>
      <c r="G37" s="714" t="s">
        <v>265</v>
      </c>
      <c r="H37" s="354"/>
      <c r="I37" s="354"/>
      <c r="J37" s="354"/>
      <c r="K37" s="354"/>
      <c r="L37" s="354"/>
      <c r="M37" s="354"/>
      <c r="N37" s="354"/>
      <c r="O37" s="629"/>
      <c r="P37" s="628" t="s">
        <v>59</v>
      </c>
      <c r="Q37" s="354"/>
      <c r="R37" s="354"/>
      <c r="S37" s="354"/>
      <c r="T37" s="354"/>
      <c r="U37" s="354"/>
      <c r="V37" s="354"/>
      <c r="W37" s="354"/>
      <c r="X37" s="629"/>
      <c r="Y37" s="633"/>
      <c r="Z37" s="634"/>
      <c r="AA37" s="635"/>
      <c r="AB37" s="351" t="s">
        <v>12</v>
      </c>
      <c r="AC37" s="618"/>
      <c r="AD37" s="619"/>
      <c r="AE37" s="350" t="s">
        <v>310</v>
      </c>
      <c r="AF37" s="350"/>
      <c r="AG37" s="350"/>
      <c r="AH37" s="350"/>
      <c r="AI37" s="350" t="s">
        <v>311</v>
      </c>
      <c r="AJ37" s="350"/>
      <c r="AK37" s="350"/>
      <c r="AL37" s="350"/>
      <c r="AM37" s="350" t="s">
        <v>317</v>
      </c>
      <c r="AN37" s="350"/>
      <c r="AO37" s="350"/>
      <c r="AP37" s="351"/>
      <c r="AQ37" s="254" t="s">
        <v>308</v>
      </c>
      <c r="AR37" s="249"/>
      <c r="AS37" s="249"/>
      <c r="AT37" s="250"/>
      <c r="AU37" s="354" t="s">
        <v>253</v>
      </c>
      <c r="AV37" s="354"/>
      <c r="AW37" s="354"/>
      <c r="AX37" s="355"/>
    </row>
    <row r="38" spans="1:50" ht="18.75" customHeight="1" x14ac:dyDescent="0.15">
      <c r="A38" s="518"/>
      <c r="B38" s="519"/>
      <c r="C38" s="519"/>
      <c r="D38" s="519"/>
      <c r="E38" s="519"/>
      <c r="F38" s="520"/>
      <c r="G38" s="528"/>
      <c r="H38" s="352"/>
      <c r="I38" s="352"/>
      <c r="J38" s="352"/>
      <c r="K38" s="352"/>
      <c r="L38" s="352"/>
      <c r="M38" s="352"/>
      <c r="N38" s="352"/>
      <c r="O38" s="529"/>
      <c r="P38" s="543"/>
      <c r="Q38" s="352"/>
      <c r="R38" s="352"/>
      <c r="S38" s="352"/>
      <c r="T38" s="352"/>
      <c r="U38" s="352"/>
      <c r="V38" s="352"/>
      <c r="W38" s="352"/>
      <c r="X38" s="529"/>
      <c r="Y38" s="429"/>
      <c r="Z38" s="430"/>
      <c r="AA38" s="431"/>
      <c r="AB38" s="315"/>
      <c r="AC38" s="316"/>
      <c r="AD38" s="317"/>
      <c r="AE38" s="348"/>
      <c r="AF38" s="348"/>
      <c r="AG38" s="348"/>
      <c r="AH38" s="348"/>
      <c r="AI38" s="348"/>
      <c r="AJ38" s="348"/>
      <c r="AK38" s="348"/>
      <c r="AL38" s="348"/>
      <c r="AM38" s="348"/>
      <c r="AN38" s="348"/>
      <c r="AO38" s="348"/>
      <c r="AP38" s="315"/>
      <c r="AQ38" s="195" t="s">
        <v>546</v>
      </c>
      <c r="AR38" s="184"/>
      <c r="AS38" s="118" t="s">
        <v>309</v>
      </c>
      <c r="AT38" s="119"/>
      <c r="AU38" s="297">
        <v>34</v>
      </c>
      <c r="AV38" s="297"/>
      <c r="AW38" s="352" t="s">
        <v>297</v>
      </c>
      <c r="AX38" s="353"/>
    </row>
    <row r="39" spans="1:50" ht="26.25" customHeight="1" x14ac:dyDescent="0.15">
      <c r="A39" s="521"/>
      <c r="B39" s="519"/>
      <c r="C39" s="519"/>
      <c r="D39" s="519"/>
      <c r="E39" s="519"/>
      <c r="F39" s="520"/>
      <c r="G39" s="486" t="s">
        <v>544</v>
      </c>
      <c r="H39" s="487"/>
      <c r="I39" s="487"/>
      <c r="J39" s="487"/>
      <c r="K39" s="487"/>
      <c r="L39" s="487"/>
      <c r="M39" s="487"/>
      <c r="N39" s="487"/>
      <c r="O39" s="488"/>
      <c r="P39" s="107" t="s">
        <v>499</v>
      </c>
      <c r="Q39" s="107"/>
      <c r="R39" s="107"/>
      <c r="S39" s="107"/>
      <c r="T39" s="107"/>
      <c r="U39" s="107"/>
      <c r="V39" s="107"/>
      <c r="W39" s="107"/>
      <c r="X39" s="198"/>
      <c r="Y39" s="321" t="s">
        <v>13</v>
      </c>
      <c r="Z39" s="539"/>
      <c r="AA39" s="540"/>
      <c r="AB39" s="370" t="s">
        <v>545</v>
      </c>
      <c r="AC39" s="370"/>
      <c r="AD39" s="370"/>
      <c r="AE39" s="334" t="s">
        <v>546</v>
      </c>
      <c r="AF39" s="335"/>
      <c r="AG39" s="335"/>
      <c r="AH39" s="335"/>
      <c r="AI39" s="334" t="s">
        <v>546</v>
      </c>
      <c r="AJ39" s="335"/>
      <c r="AK39" s="335"/>
      <c r="AL39" s="335"/>
      <c r="AM39" s="334">
        <v>135</v>
      </c>
      <c r="AN39" s="335"/>
      <c r="AO39" s="335"/>
      <c r="AP39" s="335"/>
      <c r="AQ39" s="175" t="s">
        <v>546</v>
      </c>
      <c r="AR39" s="176"/>
      <c r="AS39" s="176"/>
      <c r="AT39" s="177"/>
      <c r="AU39" s="335"/>
      <c r="AV39" s="335"/>
      <c r="AW39" s="335"/>
      <c r="AX39" s="344"/>
    </row>
    <row r="40" spans="1:50" ht="30.75" customHeight="1" x14ac:dyDescent="0.15">
      <c r="A40" s="522"/>
      <c r="B40" s="523"/>
      <c r="C40" s="523"/>
      <c r="D40" s="523"/>
      <c r="E40" s="523"/>
      <c r="F40" s="524"/>
      <c r="G40" s="489"/>
      <c r="H40" s="490"/>
      <c r="I40" s="490"/>
      <c r="J40" s="490"/>
      <c r="K40" s="490"/>
      <c r="L40" s="490"/>
      <c r="M40" s="490"/>
      <c r="N40" s="490"/>
      <c r="O40" s="491"/>
      <c r="P40" s="200"/>
      <c r="Q40" s="200"/>
      <c r="R40" s="200"/>
      <c r="S40" s="200"/>
      <c r="T40" s="200"/>
      <c r="U40" s="200"/>
      <c r="V40" s="200"/>
      <c r="W40" s="200"/>
      <c r="X40" s="201"/>
      <c r="Y40" s="269" t="s">
        <v>54</v>
      </c>
      <c r="Z40" s="264"/>
      <c r="AA40" s="265"/>
      <c r="AB40" s="467" t="s">
        <v>500</v>
      </c>
      <c r="AC40" s="467"/>
      <c r="AD40" s="467"/>
      <c r="AE40" s="334" t="s">
        <v>546</v>
      </c>
      <c r="AF40" s="335"/>
      <c r="AG40" s="335"/>
      <c r="AH40" s="335"/>
      <c r="AI40" s="334" t="s">
        <v>546</v>
      </c>
      <c r="AJ40" s="335"/>
      <c r="AK40" s="335"/>
      <c r="AL40" s="335"/>
      <c r="AM40" s="334" t="s">
        <v>546</v>
      </c>
      <c r="AN40" s="335"/>
      <c r="AO40" s="335"/>
      <c r="AP40" s="335"/>
      <c r="AQ40" s="175" t="s">
        <v>546</v>
      </c>
      <c r="AR40" s="176"/>
      <c r="AS40" s="176"/>
      <c r="AT40" s="177"/>
      <c r="AU40" s="335">
        <v>140</v>
      </c>
      <c r="AV40" s="335"/>
      <c r="AW40" s="335"/>
      <c r="AX40" s="344"/>
    </row>
    <row r="41" spans="1:50" ht="39.75" customHeight="1" x14ac:dyDescent="0.15">
      <c r="A41" s="651"/>
      <c r="B41" s="652"/>
      <c r="C41" s="652"/>
      <c r="D41" s="652"/>
      <c r="E41" s="652"/>
      <c r="F41" s="653"/>
      <c r="G41" s="492"/>
      <c r="H41" s="493"/>
      <c r="I41" s="493"/>
      <c r="J41" s="493"/>
      <c r="K41" s="493"/>
      <c r="L41" s="493"/>
      <c r="M41" s="493"/>
      <c r="N41" s="493"/>
      <c r="O41" s="494"/>
      <c r="P41" s="110"/>
      <c r="Q41" s="110"/>
      <c r="R41" s="110"/>
      <c r="S41" s="110"/>
      <c r="T41" s="110"/>
      <c r="U41" s="110"/>
      <c r="V41" s="110"/>
      <c r="W41" s="110"/>
      <c r="X41" s="203"/>
      <c r="Y41" s="269" t="s">
        <v>14</v>
      </c>
      <c r="Z41" s="264"/>
      <c r="AA41" s="265"/>
      <c r="AB41" s="720" t="s">
        <v>298</v>
      </c>
      <c r="AC41" s="720"/>
      <c r="AD41" s="720"/>
      <c r="AE41" s="334" t="s">
        <v>546</v>
      </c>
      <c r="AF41" s="335"/>
      <c r="AG41" s="335"/>
      <c r="AH41" s="335"/>
      <c r="AI41" s="334" t="s">
        <v>546</v>
      </c>
      <c r="AJ41" s="335"/>
      <c r="AK41" s="335"/>
      <c r="AL41" s="335"/>
      <c r="AM41" s="334">
        <v>96</v>
      </c>
      <c r="AN41" s="335"/>
      <c r="AO41" s="335"/>
      <c r="AP41" s="335"/>
      <c r="AQ41" s="175" t="s">
        <v>546</v>
      </c>
      <c r="AR41" s="176"/>
      <c r="AS41" s="176"/>
      <c r="AT41" s="177"/>
      <c r="AU41" s="335"/>
      <c r="AV41" s="335"/>
      <c r="AW41" s="335"/>
      <c r="AX41" s="344"/>
    </row>
    <row r="42" spans="1:50" ht="23.25" customHeight="1" x14ac:dyDescent="0.15">
      <c r="A42" s="869" t="s">
        <v>456</v>
      </c>
      <c r="B42" s="870"/>
      <c r="C42" s="870"/>
      <c r="D42" s="870"/>
      <c r="E42" s="870"/>
      <c r="F42" s="871"/>
      <c r="G42" s="875" t="s">
        <v>537</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648" t="s">
        <v>422</v>
      </c>
      <c r="B44" s="649"/>
      <c r="C44" s="649"/>
      <c r="D44" s="649"/>
      <c r="E44" s="649"/>
      <c r="F44" s="650"/>
      <c r="G44" s="714" t="s">
        <v>265</v>
      </c>
      <c r="H44" s="354"/>
      <c r="I44" s="354"/>
      <c r="J44" s="354"/>
      <c r="K44" s="354"/>
      <c r="L44" s="354"/>
      <c r="M44" s="354"/>
      <c r="N44" s="354"/>
      <c r="O44" s="629"/>
      <c r="P44" s="628" t="s">
        <v>59</v>
      </c>
      <c r="Q44" s="354"/>
      <c r="R44" s="354"/>
      <c r="S44" s="354"/>
      <c r="T44" s="354"/>
      <c r="U44" s="354"/>
      <c r="V44" s="354"/>
      <c r="W44" s="354"/>
      <c r="X44" s="629"/>
      <c r="Y44" s="633"/>
      <c r="Z44" s="634"/>
      <c r="AA44" s="635"/>
      <c r="AB44" s="351" t="s">
        <v>12</v>
      </c>
      <c r="AC44" s="618"/>
      <c r="AD44" s="619"/>
      <c r="AE44" s="350" t="s">
        <v>310</v>
      </c>
      <c r="AF44" s="350"/>
      <c r="AG44" s="350"/>
      <c r="AH44" s="350"/>
      <c r="AI44" s="350" t="s">
        <v>311</v>
      </c>
      <c r="AJ44" s="350"/>
      <c r="AK44" s="350"/>
      <c r="AL44" s="350"/>
      <c r="AM44" s="350" t="s">
        <v>317</v>
      </c>
      <c r="AN44" s="350"/>
      <c r="AO44" s="350"/>
      <c r="AP44" s="351"/>
      <c r="AQ44" s="254" t="s">
        <v>308</v>
      </c>
      <c r="AR44" s="249"/>
      <c r="AS44" s="249"/>
      <c r="AT44" s="250"/>
      <c r="AU44" s="354" t="s">
        <v>253</v>
      </c>
      <c r="AV44" s="354"/>
      <c r="AW44" s="354"/>
      <c r="AX44" s="355"/>
    </row>
    <row r="45" spans="1:50" ht="18.75" customHeight="1" x14ac:dyDescent="0.15">
      <c r="A45" s="518"/>
      <c r="B45" s="519"/>
      <c r="C45" s="519"/>
      <c r="D45" s="519"/>
      <c r="E45" s="519"/>
      <c r="F45" s="520"/>
      <c r="G45" s="528"/>
      <c r="H45" s="352"/>
      <c r="I45" s="352"/>
      <c r="J45" s="352"/>
      <c r="K45" s="352"/>
      <c r="L45" s="352"/>
      <c r="M45" s="352"/>
      <c r="N45" s="352"/>
      <c r="O45" s="529"/>
      <c r="P45" s="543"/>
      <c r="Q45" s="352"/>
      <c r="R45" s="352"/>
      <c r="S45" s="352"/>
      <c r="T45" s="352"/>
      <c r="U45" s="352"/>
      <c r="V45" s="352"/>
      <c r="W45" s="352"/>
      <c r="X45" s="529"/>
      <c r="Y45" s="429"/>
      <c r="Z45" s="430"/>
      <c r="AA45" s="431"/>
      <c r="AB45" s="315"/>
      <c r="AC45" s="316"/>
      <c r="AD45" s="317"/>
      <c r="AE45" s="348"/>
      <c r="AF45" s="348"/>
      <c r="AG45" s="348"/>
      <c r="AH45" s="348"/>
      <c r="AI45" s="348"/>
      <c r="AJ45" s="348"/>
      <c r="AK45" s="348"/>
      <c r="AL45" s="348"/>
      <c r="AM45" s="348"/>
      <c r="AN45" s="348"/>
      <c r="AO45" s="348"/>
      <c r="AP45" s="315"/>
      <c r="AQ45" s="195">
        <v>29</v>
      </c>
      <c r="AR45" s="184"/>
      <c r="AS45" s="118" t="s">
        <v>309</v>
      </c>
      <c r="AT45" s="119"/>
      <c r="AU45" s="297"/>
      <c r="AV45" s="297"/>
      <c r="AW45" s="352" t="s">
        <v>297</v>
      </c>
      <c r="AX45" s="353"/>
    </row>
    <row r="46" spans="1:50" ht="23.25" customHeight="1" x14ac:dyDescent="0.15">
      <c r="A46" s="521"/>
      <c r="B46" s="519"/>
      <c r="C46" s="519"/>
      <c r="D46" s="519"/>
      <c r="E46" s="519"/>
      <c r="F46" s="520"/>
      <c r="G46" s="486" t="s">
        <v>554</v>
      </c>
      <c r="H46" s="487"/>
      <c r="I46" s="487"/>
      <c r="J46" s="487"/>
      <c r="K46" s="487"/>
      <c r="L46" s="487"/>
      <c r="M46" s="487"/>
      <c r="N46" s="487"/>
      <c r="O46" s="488"/>
      <c r="P46" s="107" t="s">
        <v>555</v>
      </c>
      <c r="Q46" s="107"/>
      <c r="R46" s="107"/>
      <c r="S46" s="107"/>
      <c r="T46" s="107"/>
      <c r="U46" s="107"/>
      <c r="V46" s="107"/>
      <c r="W46" s="107"/>
      <c r="X46" s="198"/>
      <c r="Y46" s="321" t="s">
        <v>13</v>
      </c>
      <c r="Z46" s="539"/>
      <c r="AA46" s="540"/>
      <c r="AB46" s="370" t="s">
        <v>298</v>
      </c>
      <c r="AC46" s="370"/>
      <c r="AD46" s="370"/>
      <c r="AE46" s="334">
        <v>50</v>
      </c>
      <c r="AF46" s="335"/>
      <c r="AG46" s="335"/>
      <c r="AH46" s="335"/>
      <c r="AI46" s="334">
        <v>60</v>
      </c>
      <c r="AJ46" s="335"/>
      <c r="AK46" s="335"/>
      <c r="AL46" s="335"/>
      <c r="AM46" s="334">
        <v>71</v>
      </c>
      <c r="AN46" s="335"/>
      <c r="AO46" s="335"/>
      <c r="AP46" s="335"/>
      <c r="AQ46" s="175"/>
      <c r="AR46" s="176"/>
      <c r="AS46" s="176"/>
      <c r="AT46" s="177"/>
      <c r="AU46" s="335"/>
      <c r="AV46" s="335"/>
      <c r="AW46" s="335"/>
      <c r="AX46" s="344"/>
    </row>
    <row r="47" spans="1:50" ht="23.25" customHeight="1" x14ac:dyDescent="0.15">
      <c r="A47" s="522"/>
      <c r="B47" s="523"/>
      <c r="C47" s="523"/>
      <c r="D47" s="523"/>
      <c r="E47" s="523"/>
      <c r="F47" s="524"/>
      <c r="G47" s="489"/>
      <c r="H47" s="490"/>
      <c r="I47" s="490"/>
      <c r="J47" s="490"/>
      <c r="K47" s="490"/>
      <c r="L47" s="490"/>
      <c r="M47" s="490"/>
      <c r="N47" s="490"/>
      <c r="O47" s="491"/>
      <c r="P47" s="200"/>
      <c r="Q47" s="200"/>
      <c r="R47" s="200"/>
      <c r="S47" s="200"/>
      <c r="T47" s="200"/>
      <c r="U47" s="200"/>
      <c r="V47" s="200"/>
      <c r="W47" s="200"/>
      <c r="X47" s="201"/>
      <c r="Y47" s="269" t="s">
        <v>54</v>
      </c>
      <c r="Z47" s="264"/>
      <c r="AA47" s="265"/>
      <c r="AB47" s="467" t="s">
        <v>298</v>
      </c>
      <c r="AC47" s="467"/>
      <c r="AD47" s="467"/>
      <c r="AE47" s="334" t="s">
        <v>556</v>
      </c>
      <c r="AF47" s="335"/>
      <c r="AG47" s="335"/>
      <c r="AH47" s="335"/>
      <c r="AI47" s="334" t="s">
        <v>556</v>
      </c>
      <c r="AJ47" s="335"/>
      <c r="AK47" s="335"/>
      <c r="AL47" s="335"/>
      <c r="AM47" s="334" t="s">
        <v>556</v>
      </c>
      <c r="AN47" s="335"/>
      <c r="AO47" s="335"/>
      <c r="AP47" s="335"/>
      <c r="AQ47" s="175">
        <v>50</v>
      </c>
      <c r="AR47" s="176"/>
      <c r="AS47" s="176"/>
      <c r="AT47" s="177"/>
      <c r="AU47" s="335"/>
      <c r="AV47" s="335"/>
      <c r="AW47" s="335"/>
      <c r="AX47" s="344"/>
    </row>
    <row r="48" spans="1:50" ht="23.25" customHeight="1" x14ac:dyDescent="0.15">
      <c r="A48" s="651"/>
      <c r="B48" s="652"/>
      <c r="C48" s="652"/>
      <c r="D48" s="652"/>
      <c r="E48" s="652"/>
      <c r="F48" s="653"/>
      <c r="G48" s="492"/>
      <c r="H48" s="493"/>
      <c r="I48" s="493"/>
      <c r="J48" s="493"/>
      <c r="K48" s="493"/>
      <c r="L48" s="493"/>
      <c r="M48" s="493"/>
      <c r="N48" s="493"/>
      <c r="O48" s="494"/>
      <c r="P48" s="110"/>
      <c r="Q48" s="110"/>
      <c r="R48" s="110"/>
      <c r="S48" s="110"/>
      <c r="T48" s="110"/>
      <c r="U48" s="110"/>
      <c r="V48" s="110"/>
      <c r="W48" s="110"/>
      <c r="X48" s="203"/>
      <c r="Y48" s="269" t="s">
        <v>14</v>
      </c>
      <c r="Z48" s="264"/>
      <c r="AA48" s="265"/>
      <c r="AB48" s="720" t="s">
        <v>298</v>
      </c>
      <c r="AC48" s="720"/>
      <c r="AD48" s="720"/>
      <c r="AE48" s="334">
        <v>100</v>
      </c>
      <c r="AF48" s="335"/>
      <c r="AG48" s="335"/>
      <c r="AH48" s="335"/>
      <c r="AI48" s="334">
        <v>120</v>
      </c>
      <c r="AJ48" s="335"/>
      <c r="AK48" s="335"/>
      <c r="AL48" s="335"/>
      <c r="AM48" s="334">
        <v>142</v>
      </c>
      <c r="AN48" s="335"/>
      <c r="AO48" s="335"/>
      <c r="AP48" s="335"/>
      <c r="AQ48" s="175"/>
      <c r="AR48" s="176"/>
      <c r="AS48" s="176"/>
      <c r="AT48" s="177"/>
      <c r="AU48" s="335"/>
      <c r="AV48" s="335"/>
      <c r="AW48" s="335"/>
      <c r="AX48" s="344"/>
    </row>
    <row r="49" spans="1:50" ht="23.25" customHeight="1" x14ac:dyDescent="0.15">
      <c r="A49" s="869" t="s">
        <v>456</v>
      </c>
      <c r="B49" s="870"/>
      <c r="C49" s="870"/>
      <c r="D49" s="870"/>
      <c r="E49" s="870"/>
      <c r="F49" s="871"/>
      <c r="G49" s="875" t="s">
        <v>558</v>
      </c>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18" t="s">
        <v>422</v>
      </c>
      <c r="B51" s="519"/>
      <c r="C51" s="519"/>
      <c r="D51" s="519"/>
      <c r="E51" s="519"/>
      <c r="F51" s="520"/>
      <c r="G51" s="525" t="s">
        <v>265</v>
      </c>
      <c r="H51" s="526"/>
      <c r="I51" s="526"/>
      <c r="J51" s="526"/>
      <c r="K51" s="526"/>
      <c r="L51" s="526"/>
      <c r="M51" s="526"/>
      <c r="N51" s="526"/>
      <c r="O51" s="527"/>
      <c r="P51" s="718" t="s">
        <v>59</v>
      </c>
      <c r="Q51" s="526"/>
      <c r="R51" s="526"/>
      <c r="S51" s="526"/>
      <c r="T51" s="526"/>
      <c r="U51" s="526"/>
      <c r="V51" s="526"/>
      <c r="W51" s="526"/>
      <c r="X51" s="527"/>
      <c r="Y51" s="429"/>
      <c r="Z51" s="430"/>
      <c r="AA51" s="431"/>
      <c r="AB51" s="349" t="s">
        <v>12</v>
      </c>
      <c r="AC51" s="454"/>
      <c r="AD51" s="455"/>
      <c r="AE51" s="347" t="s">
        <v>310</v>
      </c>
      <c r="AF51" s="347"/>
      <c r="AG51" s="347"/>
      <c r="AH51" s="347"/>
      <c r="AI51" s="347" t="s">
        <v>311</v>
      </c>
      <c r="AJ51" s="347"/>
      <c r="AK51" s="347"/>
      <c r="AL51" s="347"/>
      <c r="AM51" s="347" t="s">
        <v>317</v>
      </c>
      <c r="AN51" s="347"/>
      <c r="AO51" s="347"/>
      <c r="AP51" s="349"/>
      <c r="AQ51" s="123" t="s">
        <v>308</v>
      </c>
      <c r="AR51" s="115"/>
      <c r="AS51" s="115"/>
      <c r="AT51" s="116"/>
      <c r="AU51" s="345" t="s">
        <v>253</v>
      </c>
      <c r="AV51" s="345"/>
      <c r="AW51" s="345"/>
      <c r="AX51" s="346"/>
    </row>
    <row r="52" spans="1:50" ht="18.75" hidden="1" customHeight="1" x14ac:dyDescent="0.15">
      <c r="A52" s="518"/>
      <c r="B52" s="519"/>
      <c r="C52" s="519"/>
      <c r="D52" s="519"/>
      <c r="E52" s="519"/>
      <c r="F52" s="520"/>
      <c r="G52" s="528"/>
      <c r="H52" s="352"/>
      <c r="I52" s="352"/>
      <c r="J52" s="352"/>
      <c r="K52" s="352"/>
      <c r="L52" s="352"/>
      <c r="M52" s="352"/>
      <c r="N52" s="352"/>
      <c r="O52" s="529"/>
      <c r="P52" s="543"/>
      <c r="Q52" s="352"/>
      <c r="R52" s="352"/>
      <c r="S52" s="352"/>
      <c r="T52" s="352"/>
      <c r="U52" s="352"/>
      <c r="V52" s="352"/>
      <c r="W52" s="352"/>
      <c r="X52" s="529"/>
      <c r="Y52" s="429"/>
      <c r="Z52" s="430"/>
      <c r="AA52" s="431"/>
      <c r="AB52" s="315"/>
      <c r="AC52" s="316"/>
      <c r="AD52" s="317"/>
      <c r="AE52" s="348"/>
      <c r="AF52" s="348"/>
      <c r="AG52" s="348"/>
      <c r="AH52" s="348"/>
      <c r="AI52" s="348"/>
      <c r="AJ52" s="348"/>
      <c r="AK52" s="348"/>
      <c r="AL52" s="348"/>
      <c r="AM52" s="348"/>
      <c r="AN52" s="348"/>
      <c r="AO52" s="348"/>
      <c r="AP52" s="315"/>
      <c r="AQ52" s="195"/>
      <c r="AR52" s="184"/>
      <c r="AS52" s="118" t="s">
        <v>309</v>
      </c>
      <c r="AT52" s="119"/>
      <c r="AU52" s="297"/>
      <c r="AV52" s="297"/>
      <c r="AW52" s="352" t="s">
        <v>297</v>
      </c>
      <c r="AX52" s="353"/>
    </row>
    <row r="53" spans="1:50" ht="23.25" hidden="1" customHeight="1" x14ac:dyDescent="0.15">
      <c r="A53" s="521"/>
      <c r="B53" s="519"/>
      <c r="C53" s="519"/>
      <c r="D53" s="519"/>
      <c r="E53" s="519"/>
      <c r="F53" s="520"/>
      <c r="G53" s="486"/>
      <c r="H53" s="487"/>
      <c r="I53" s="487"/>
      <c r="J53" s="487"/>
      <c r="K53" s="487"/>
      <c r="L53" s="487"/>
      <c r="M53" s="487"/>
      <c r="N53" s="487"/>
      <c r="O53" s="488"/>
      <c r="P53" s="107"/>
      <c r="Q53" s="107"/>
      <c r="R53" s="107"/>
      <c r="S53" s="107"/>
      <c r="T53" s="107"/>
      <c r="U53" s="107"/>
      <c r="V53" s="107"/>
      <c r="W53" s="107"/>
      <c r="X53" s="198"/>
      <c r="Y53" s="321" t="s">
        <v>13</v>
      </c>
      <c r="Z53" s="539"/>
      <c r="AA53" s="540"/>
      <c r="AB53" s="370"/>
      <c r="AC53" s="370"/>
      <c r="AD53" s="370"/>
      <c r="AE53" s="334"/>
      <c r="AF53" s="335"/>
      <c r="AG53" s="335"/>
      <c r="AH53" s="335"/>
      <c r="AI53" s="334"/>
      <c r="AJ53" s="335"/>
      <c r="AK53" s="335"/>
      <c r="AL53" s="335"/>
      <c r="AM53" s="334"/>
      <c r="AN53" s="335"/>
      <c r="AO53" s="335"/>
      <c r="AP53" s="335"/>
      <c r="AQ53" s="175"/>
      <c r="AR53" s="176"/>
      <c r="AS53" s="176"/>
      <c r="AT53" s="177"/>
      <c r="AU53" s="335"/>
      <c r="AV53" s="335"/>
      <c r="AW53" s="335"/>
      <c r="AX53" s="344"/>
    </row>
    <row r="54" spans="1:50" ht="23.25" hidden="1" customHeight="1" x14ac:dyDescent="0.15">
      <c r="A54" s="522"/>
      <c r="B54" s="523"/>
      <c r="C54" s="523"/>
      <c r="D54" s="523"/>
      <c r="E54" s="523"/>
      <c r="F54" s="524"/>
      <c r="G54" s="489"/>
      <c r="H54" s="490"/>
      <c r="I54" s="490"/>
      <c r="J54" s="490"/>
      <c r="K54" s="490"/>
      <c r="L54" s="490"/>
      <c r="M54" s="490"/>
      <c r="N54" s="490"/>
      <c r="O54" s="491"/>
      <c r="P54" s="200"/>
      <c r="Q54" s="200"/>
      <c r="R54" s="200"/>
      <c r="S54" s="200"/>
      <c r="T54" s="200"/>
      <c r="U54" s="200"/>
      <c r="V54" s="200"/>
      <c r="W54" s="200"/>
      <c r="X54" s="201"/>
      <c r="Y54" s="269" t="s">
        <v>54</v>
      </c>
      <c r="Z54" s="264"/>
      <c r="AA54" s="265"/>
      <c r="AB54" s="467"/>
      <c r="AC54" s="467"/>
      <c r="AD54" s="467"/>
      <c r="AE54" s="334"/>
      <c r="AF54" s="335"/>
      <c r="AG54" s="335"/>
      <c r="AH54" s="335"/>
      <c r="AI54" s="334"/>
      <c r="AJ54" s="335"/>
      <c r="AK54" s="335"/>
      <c r="AL54" s="335"/>
      <c r="AM54" s="334"/>
      <c r="AN54" s="335"/>
      <c r="AO54" s="335"/>
      <c r="AP54" s="335"/>
      <c r="AQ54" s="175"/>
      <c r="AR54" s="176"/>
      <c r="AS54" s="176"/>
      <c r="AT54" s="177"/>
      <c r="AU54" s="335"/>
      <c r="AV54" s="335"/>
      <c r="AW54" s="335"/>
      <c r="AX54" s="344"/>
    </row>
    <row r="55" spans="1:50" ht="23.25" hidden="1" customHeight="1" x14ac:dyDescent="0.15">
      <c r="A55" s="651"/>
      <c r="B55" s="652"/>
      <c r="C55" s="652"/>
      <c r="D55" s="652"/>
      <c r="E55" s="652"/>
      <c r="F55" s="653"/>
      <c r="G55" s="492"/>
      <c r="H55" s="493"/>
      <c r="I55" s="493"/>
      <c r="J55" s="493"/>
      <c r="K55" s="493"/>
      <c r="L55" s="493"/>
      <c r="M55" s="493"/>
      <c r="N55" s="493"/>
      <c r="O55" s="494"/>
      <c r="P55" s="110"/>
      <c r="Q55" s="110"/>
      <c r="R55" s="110"/>
      <c r="S55" s="110"/>
      <c r="T55" s="110"/>
      <c r="U55" s="110"/>
      <c r="V55" s="110"/>
      <c r="W55" s="110"/>
      <c r="X55" s="203"/>
      <c r="Y55" s="269" t="s">
        <v>14</v>
      </c>
      <c r="Z55" s="264"/>
      <c r="AA55" s="265"/>
      <c r="AB55" s="627" t="s">
        <v>15</v>
      </c>
      <c r="AC55" s="627"/>
      <c r="AD55" s="627"/>
      <c r="AE55" s="334"/>
      <c r="AF55" s="335"/>
      <c r="AG55" s="335"/>
      <c r="AH55" s="335"/>
      <c r="AI55" s="334"/>
      <c r="AJ55" s="335"/>
      <c r="AK55" s="335"/>
      <c r="AL55" s="335"/>
      <c r="AM55" s="334"/>
      <c r="AN55" s="335"/>
      <c r="AO55" s="335"/>
      <c r="AP55" s="335"/>
      <c r="AQ55" s="175"/>
      <c r="AR55" s="176"/>
      <c r="AS55" s="176"/>
      <c r="AT55" s="177"/>
      <c r="AU55" s="335"/>
      <c r="AV55" s="335"/>
      <c r="AW55" s="335"/>
      <c r="AX55" s="344"/>
    </row>
    <row r="56" spans="1:50" ht="23.25" hidden="1" customHeight="1" x14ac:dyDescent="0.15">
      <c r="A56" s="869" t="s">
        <v>456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18" t="s">
        <v>422</v>
      </c>
      <c r="B58" s="519"/>
      <c r="C58" s="519"/>
      <c r="D58" s="519"/>
      <c r="E58" s="519"/>
      <c r="F58" s="520"/>
      <c r="G58" s="525" t="s">
        <v>265</v>
      </c>
      <c r="H58" s="526"/>
      <c r="I58" s="526"/>
      <c r="J58" s="526"/>
      <c r="K58" s="526"/>
      <c r="L58" s="526"/>
      <c r="M58" s="526"/>
      <c r="N58" s="526"/>
      <c r="O58" s="527"/>
      <c r="P58" s="718" t="s">
        <v>59</v>
      </c>
      <c r="Q58" s="526"/>
      <c r="R58" s="526"/>
      <c r="S58" s="526"/>
      <c r="T58" s="526"/>
      <c r="U58" s="526"/>
      <c r="V58" s="526"/>
      <c r="W58" s="526"/>
      <c r="X58" s="527"/>
      <c r="Y58" s="429"/>
      <c r="Z58" s="430"/>
      <c r="AA58" s="431"/>
      <c r="AB58" s="349" t="s">
        <v>12</v>
      </c>
      <c r="AC58" s="454"/>
      <c r="AD58" s="455"/>
      <c r="AE58" s="347" t="s">
        <v>310</v>
      </c>
      <c r="AF58" s="347"/>
      <c r="AG58" s="347"/>
      <c r="AH58" s="347"/>
      <c r="AI58" s="347" t="s">
        <v>311</v>
      </c>
      <c r="AJ58" s="347"/>
      <c r="AK58" s="347"/>
      <c r="AL58" s="347"/>
      <c r="AM58" s="347" t="s">
        <v>317</v>
      </c>
      <c r="AN58" s="347"/>
      <c r="AO58" s="347"/>
      <c r="AP58" s="349"/>
      <c r="AQ58" s="123" t="s">
        <v>308</v>
      </c>
      <c r="AR58" s="115"/>
      <c r="AS58" s="115"/>
      <c r="AT58" s="116"/>
      <c r="AU58" s="345" t="s">
        <v>253</v>
      </c>
      <c r="AV58" s="345"/>
      <c r="AW58" s="345"/>
      <c r="AX58" s="346"/>
    </row>
    <row r="59" spans="1:50" ht="18.75" hidden="1" customHeight="1" x14ac:dyDescent="0.15">
      <c r="A59" s="518"/>
      <c r="B59" s="519"/>
      <c r="C59" s="519"/>
      <c r="D59" s="519"/>
      <c r="E59" s="519"/>
      <c r="F59" s="520"/>
      <c r="G59" s="528"/>
      <c r="H59" s="352"/>
      <c r="I59" s="352"/>
      <c r="J59" s="352"/>
      <c r="K59" s="352"/>
      <c r="L59" s="352"/>
      <c r="M59" s="352"/>
      <c r="N59" s="352"/>
      <c r="O59" s="529"/>
      <c r="P59" s="543"/>
      <c r="Q59" s="352"/>
      <c r="R59" s="352"/>
      <c r="S59" s="352"/>
      <c r="T59" s="352"/>
      <c r="U59" s="352"/>
      <c r="V59" s="352"/>
      <c r="W59" s="352"/>
      <c r="X59" s="529"/>
      <c r="Y59" s="429"/>
      <c r="Z59" s="430"/>
      <c r="AA59" s="431"/>
      <c r="AB59" s="315"/>
      <c r="AC59" s="316"/>
      <c r="AD59" s="317"/>
      <c r="AE59" s="348"/>
      <c r="AF59" s="348"/>
      <c r="AG59" s="348"/>
      <c r="AH59" s="348"/>
      <c r="AI59" s="348"/>
      <c r="AJ59" s="348"/>
      <c r="AK59" s="348"/>
      <c r="AL59" s="348"/>
      <c r="AM59" s="348"/>
      <c r="AN59" s="348"/>
      <c r="AO59" s="348"/>
      <c r="AP59" s="315"/>
      <c r="AQ59" s="195"/>
      <c r="AR59" s="184"/>
      <c r="AS59" s="118" t="s">
        <v>309</v>
      </c>
      <c r="AT59" s="119"/>
      <c r="AU59" s="297"/>
      <c r="AV59" s="297"/>
      <c r="AW59" s="352" t="s">
        <v>297</v>
      </c>
      <c r="AX59" s="353"/>
    </row>
    <row r="60" spans="1:50" ht="23.25" hidden="1" customHeight="1" x14ac:dyDescent="0.15">
      <c r="A60" s="521"/>
      <c r="B60" s="519"/>
      <c r="C60" s="519"/>
      <c r="D60" s="519"/>
      <c r="E60" s="519"/>
      <c r="F60" s="520"/>
      <c r="G60" s="486"/>
      <c r="H60" s="487"/>
      <c r="I60" s="487"/>
      <c r="J60" s="487"/>
      <c r="K60" s="487"/>
      <c r="L60" s="487"/>
      <c r="M60" s="487"/>
      <c r="N60" s="487"/>
      <c r="O60" s="488"/>
      <c r="P60" s="107"/>
      <c r="Q60" s="107"/>
      <c r="R60" s="107"/>
      <c r="S60" s="107"/>
      <c r="T60" s="107"/>
      <c r="U60" s="107"/>
      <c r="V60" s="107"/>
      <c r="W60" s="107"/>
      <c r="X60" s="198"/>
      <c r="Y60" s="321" t="s">
        <v>13</v>
      </c>
      <c r="Z60" s="539"/>
      <c r="AA60" s="540"/>
      <c r="AB60" s="370"/>
      <c r="AC60" s="370"/>
      <c r="AD60" s="370"/>
      <c r="AE60" s="334"/>
      <c r="AF60" s="335"/>
      <c r="AG60" s="335"/>
      <c r="AH60" s="335"/>
      <c r="AI60" s="334"/>
      <c r="AJ60" s="335"/>
      <c r="AK60" s="335"/>
      <c r="AL60" s="335"/>
      <c r="AM60" s="334"/>
      <c r="AN60" s="335"/>
      <c r="AO60" s="335"/>
      <c r="AP60" s="335"/>
      <c r="AQ60" s="175"/>
      <c r="AR60" s="176"/>
      <c r="AS60" s="176"/>
      <c r="AT60" s="177"/>
      <c r="AU60" s="335"/>
      <c r="AV60" s="335"/>
      <c r="AW60" s="335"/>
      <c r="AX60" s="344"/>
    </row>
    <row r="61" spans="1:50" ht="23.25" hidden="1" customHeight="1" x14ac:dyDescent="0.15">
      <c r="A61" s="522"/>
      <c r="B61" s="523"/>
      <c r="C61" s="523"/>
      <c r="D61" s="523"/>
      <c r="E61" s="523"/>
      <c r="F61" s="524"/>
      <c r="G61" s="489"/>
      <c r="H61" s="490"/>
      <c r="I61" s="490"/>
      <c r="J61" s="490"/>
      <c r="K61" s="490"/>
      <c r="L61" s="490"/>
      <c r="M61" s="490"/>
      <c r="N61" s="490"/>
      <c r="O61" s="491"/>
      <c r="P61" s="200"/>
      <c r="Q61" s="200"/>
      <c r="R61" s="200"/>
      <c r="S61" s="200"/>
      <c r="T61" s="200"/>
      <c r="U61" s="200"/>
      <c r="V61" s="200"/>
      <c r="W61" s="200"/>
      <c r="X61" s="201"/>
      <c r="Y61" s="269" t="s">
        <v>54</v>
      </c>
      <c r="Z61" s="264"/>
      <c r="AA61" s="265"/>
      <c r="AB61" s="467"/>
      <c r="AC61" s="467"/>
      <c r="AD61" s="467"/>
      <c r="AE61" s="334"/>
      <c r="AF61" s="335"/>
      <c r="AG61" s="335"/>
      <c r="AH61" s="335"/>
      <c r="AI61" s="334"/>
      <c r="AJ61" s="335"/>
      <c r="AK61" s="335"/>
      <c r="AL61" s="335"/>
      <c r="AM61" s="334"/>
      <c r="AN61" s="335"/>
      <c r="AO61" s="335"/>
      <c r="AP61" s="335"/>
      <c r="AQ61" s="175"/>
      <c r="AR61" s="176"/>
      <c r="AS61" s="176"/>
      <c r="AT61" s="177"/>
      <c r="AU61" s="335"/>
      <c r="AV61" s="335"/>
      <c r="AW61" s="335"/>
      <c r="AX61" s="344"/>
    </row>
    <row r="62" spans="1:50" ht="23.25" hidden="1" customHeight="1" x14ac:dyDescent="0.15">
      <c r="A62" s="522"/>
      <c r="B62" s="523"/>
      <c r="C62" s="523"/>
      <c r="D62" s="523"/>
      <c r="E62" s="523"/>
      <c r="F62" s="524"/>
      <c r="G62" s="492"/>
      <c r="H62" s="493"/>
      <c r="I62" s="493"/>
      <c r="J62" s="493"/>
      <c r="K62" s="493"/>
      <c r="L62" s="493"/>
      <c r="M62" s="493"/>
      <c r="N62" s="493"/>
      <c r="O62" s="494"/>
      <c r="P62" s="110"/>
      <c r="Q62" s="110"/>
      <c r="R62" s="110"/>
      <c r="S62" s="110"/>
      <c r="T62" s="110"/>
      <c r="U62" s="110"/>
      <c r="V62" s="110"/>
      <c r="W62" s="110"/>
      <c r="X62" s="203"/>
      <c r="Y62" s="269" t="s">
        <v>14</v>
      </c>
      <c r="Z62" s="264"/>
      <c r="AA62" s="265"/>
      <c r="AB62" s="720" t="s">
        <v>15</v>
      </c>
      <c r="AC62" s="720"/>
      <c r="AD62" s="720"/>
      <c r="AE62" s="334"/>
      <c r="AF62" s="335"/>
      <c r="AG62" s="335"/>
      <c r="AH62" s="335"/>
      <c r="AI62" s="334"/>
      <c r="AJ62" s="335"/>
      <c r="AK62" s="335"/>
      <c r="AL62" s="335"/>
      <c r="AM62" s="334"/>
      <c r="AN62" s="335"/>
      <c r="AO62" s="335"/>
      <c r="AP62" s="335"/>
      <c r="AQ62" s="175"/>
      <c r="AR62" s="176"/>
      <c r="AS62" s="176"/>
      <c r="AT62" s="177"/>
      <c r="AU62" s="335"/>
      <c r="AV62" s="335"/>
      <c r="AW62" s="335"/>
      <c r="AX62" s="344"/>
    </row>
    <row r="63" spans="1:50" ht="23.25" hidden="1" customHeight="1" x14ac:dyDescent="0.15">
      <c r="A63" s="869" t="s">
        <v>456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889" t="s">
        <v>423</v>
      </c>
      <c r="B65" s="890"/>
      <c r="C65" s="890"/>
      <c r="D65" s="890"/>
      <c r="E65" s="890"/>
      <c r="F65" s="891"/>
      <c r="G65" s="895"/>
      <c r="H65" s="939" t="s">
        <v>265</v>
      </c>
      <c r="I65" s="939"/>
      <c r="J65" s="939"/>
      <c r="K65" s="939"/>
      <c r="L65" s="939"/>
      <c r="M65" s="939"/>
      <c r="N65" s="939"/>
      <c r="O65" s="940"/>
      <c r="P65" s="942" t="s">
        <v>59</v>
      </c>
      <c r="Q65" s="939"/>
      <c r="R65" s="939"/>
      <c r="S65" s="939"/>
      <c r="T65" s="939"/>
      <c r="U65" s="939"/>
      <c r="V65" s="940"/>
      <c r="W65" s="944" t="s">
        <v>418</v>
      </c>
      <c r="X65" s="945"/>
      <c r="Y65" s="948"/>
      <c r="Z65" s="948"/>
      <c r="AA65" s="949"/>
      <c r="AB65" s="942" t="s">
        <v>12</v>
      </c>
      <c r="AC65" s="939"/>
      <c r="AD65" s="940"/>
      <c r="AE65" s="907" t="s">
        <v>310</v>
      </c>
      <c r="AF65" s="907"/>
      <c r="AG65" s="907"/>
      <c r="AH65" s="907"/>
      <c r="AI65" s="907" t="s">
        <v>311</v>
      </c>
      <c r="AJ65" s="907"/>
      <c r="AK65" s="907"/>
      <c r="AL65" s="907"/>
      <c r="AM65" s="907" t="s">
        <v>317</v>
      </c>
      <c r="AN65" s="907"/>
      <c r="AO65" s="907"/>
      <c r="AP65" s="942"/>
      <c r="AQ65" s="942" t="s">
        <v>308</v>
      </c>
      <c r="AR65" s="939"/>
      <c r="AS65" s="939"/>
      <c r="AT65" s="940"/>
      <c r="AU65" s="885" t="s">
        <v>253</v>
      </c>
      <c r="AV65" s="885"/>
      <c r="AW65" s="885"/>
      <c r="AX65" s="886"/>
    </row>
    <row r="66" spans="1:50" ht="18.75" hidden="1" customHeight="1" x14ac:dyDescent="0.15">
      <c r="A66" s="892"/>
      <c r="B66" s="893"/>
      <c r="C66" s="893"/>
      <c r="D66" s="893"/>
      <c r="E66" s="893"/>
      <c r="F66" s="894"/>
      <c r="G66" s="896"/>
      <c r="H66" s="887"/>
      <c r="I66" s="887"/>
      <c r="J66" s="887"/>
      <c r="K66" s="887"/>
      <c r="L66" s="887"/>
      <c r="M66" s="887"/>
      <c r="N66" s="887"/>
      <c r="O66" s="941"/>
      <c r="P66" s="943"/>
      <c r="Q66" s="887"/>
      <c r="R66" s="887"/>
      <c r="S66" s="887"/>
      <c r="T66" s="887"/>
      <c r="U66" s="887"/>
      <c r="V66" s="941"/>
      <c r="W66" s="946"/>
      <c r="X66" s="947"/>
      <c r="Y66" s="950"/>
      <c r="Z66" s="950"/>
      <c r="AA66" s="951"/>
      <c r="AB66" s="943"/>
      <c r="AC66" s="887"/>
      <c r="AD66" s="941"/>
      <c r="AE66" s="952"/>
      <c r="AF66" s="952"/>
      <c r="AG66" s="952"/>
      <c r="AH66" s="952"/>
      <c r="AI66" s="952"/>
      <c r="AJ66" s="952"/>
      <c r="AK66" s="952"/>
      <c r="AL66" s="952"/>
      <c r="AM66" s="952"/>
      <c r="AN66" s="952"/>
      <c r="AO66" s="952"/>
      <c r="AP66" s="943"/>
      <c r="AQ66" s="296"/>
      <c r="AR66" s="297"/>
      <c r="AS66" s="887" t="s">
        <v>309</v>
      </c>
      <c r="AT66" s="941"/>
      <c r="AU66" s="297"/>
      <c r="AV66" s="297"/>
      <c r="AW66" s="887" t="s">
        <v>421</v>
      </c>
      <c r="AX66" s="888"/>
    </row>
    <row r="67" spans="1:50" ht="23.25" hidden="1" customHeight="1" x14ac:dyDescent="0.15">
      <c r="A67" s="892"/>
      <c r="B67" s="893"/>
      <c r="C67" s="893"/>
      <c r="D67" s="893"/>
      <c r="E67" s="893"/>
      <c r="F67" s="894"/>
      <c r="G67" s="970" t="s">
        <v>318</v>
      </c>
      <c r="H67" s="972"/>
      <c r="I67" s="973"/>
      <c r="J67" s="973"/>
      <c r="K67" s="973"/>
      <c r="L67" s="973"/>
      <c r="M67" s="973"/>
      <c r="N67" s="973"/>
      <c r="O67" s="974"/>
      <c r="P67" s="972"/>
      <c r="Q67" s="973"/>
      <c r="R67" s="973"/>
      <c r="S67" s="973"/>
      <c r="T67" s="973"/>
      <c r="U67" s="973"/>
      <c r="V67" s="974"/>
      <c r="W67" s="978"/>
      <c r="X67" s="979"/>
      <c r="Y67" s="963" t="s">
        <v>13</v>
      </c>
      <c r="Z67" s="963"/>
      <c r="AA67" s="964"/>
      <c r="AB67" s="965" t="s">
        <v>446</v>
      </c>
      <c r="AC67" s="965"/>
      <c r="AD67" s="965"/>
      <c r="AE67" s="334"/>
      <c r="AF67" s="335"/>
      <c r="AG67" s="335"/>
      <c r="AH67" s="335"/>
      <c r="AI67" s="334"/>
      <c r="AJ67" s="335"/>
      <c r="AK67" s="335"/>
      <c r="AL67" s="335"/>
      <c r="AM67" s="334"/>
      <c r="AN67" s="335"/>
      <c r="AO67" s="335"/>
      <c r="AP67" s="335"/>
      <c r="AQ67" s="334"/>
      <c r="AR67" s="335"/>
      <c r="AS67" s="335"/>
      <c r="AT67" s="336"/>
      <c r="AU67" s="335"/>
      <c r="AV67" s="335"/>
      <c r="AW67" s="335"/>
      <c r="AX67" s="344"/>
    </row>
    <row r="68" spans="1:50" ht="23.25" hidden="1" customHeight="1" x14ac:dyDescent="0.15">
      <c r="A68" s="892"/>
      <c r="B68" s="893"/>
      <c r="C68" s="893"/>
      <c r="D68" s="893"/>
      <c r="E68" s="893"/>
      <c r="F68" s="894"/>
      <c r="G68" s="953"/>
      <c r="H68" s="975"/>
      <c r="I68" s="976"/>
      <c r="J68" s="976"/>
      <c r="K68" s="976"/>
      <c r="L68" s="976"/>
      <c r="M68" s="976"/>
      <c r="N68" s="976"/>
      <c r="O68" s="977"/>
      <c r="P68" s="975"/>
      <c r="Q68" s="976"/>
      <c r="R68" s="976"/>
      <c r="S68" s="976"/>
      <c r="T68" s="976"/>
      <c r="U68" s="976"/>
      <c r="V68" s="977"/>
      <c r="W68" s="980"/>
      <c r="X68" s="981"/>
      <c r="Y68" s="131" t="s">
        <v>54</v>
      </c>
      <c r="Z68" s="131"/>
      <c r="AA68" s="132"/>
      <c r="AB68" s="966" t="s">
        <v>446</v>
      </c>
      <c r="AC68" s="966"/>
      <c r="AD68" s="966"/>
      <c r="AE68" s="334"/>
      <c r="AF68" s="335"/>
      <c r="AG68" s="335"/>
      <c r="AH68" s="335"/>
      <c r="AI68" s="334"/>
      <c r="AJ68" s="335"/>
      <c r="AK68" s="335"/>
      <c r="AL68" s="335"/>
      <c r="AM68" s="334"/>
      <c r="AN68" s="335"/>
      <c r="AO68" s="335"/>
      <c r="AP68" s="335"/>
      <c r="AQ68" s="334"/>
      <c r="AR68" s="335"/>
      <c r="AS68" s="335"/>
      <c r="AT68" s="336"/>
      <c r="AU68" s="335"/>
      <c r="AV68" s="335"/>
      <c r="AW68" s="335"/>
      <c r="AX68" s="344"/>
    </row>
    <row r="69" spans="1:50" ht="23.25" hidden="1" customHeight="1" x14ac:dyDescent="0.15">
      <c r="A69" s="892"/>
      <c r="B69" s="893"/>
      <c r="C69" s="893"/>
      <c r="D69" s="893"/>
      <c r="E69" s="893"/>
      <c r="F69" s="894"/>
      <c r="G69" s="971"/>
      <c r="H69" s="975"/>
      <c r="I69" s="976"/>
      <c r="J69" s="976"/>
      <c r="K69" s="976"/>
      <c r="L69" s="976"/>
      <c r="M69" s="976"/>
      <c r="N69" s="976"/>
      <c r="O69" s="977"/>
      <c r="P69" s="975"/>
      <c r="Q69" s="976"/>
      <c r="R69" s="976"/>
      <c r="S69" s="976"/>
      <c r="T69" s="976"/>
      <c r="U69" s="976"/>
      <c r="V69" s="977"/>
      <c r="W69" s="982"/>
      <c r="X69" s="983"/>
      <c r="Y69" s="131" t="s">
        <v>14</v>
      </c>
      <c r="Z69" s="131"/>
      <c r="AA69" s="132"/>
      <c r="AB69" s="897" t="s">
        <v>447</v>
      </c>
      <c r="AC69" s="897"/>
      <c r="AD69" s="897"/>
      <c r="AE69" s="774"/>
      <c r="AF69" s="775"/>
      <c r="AG69" s="775"/>
      <c r="AH69" s="775"/>
      <c r="AI69" s="774"/>
      <c r="AJ69" s="775"/>
      <c r="AK69" s="775"/>
      <c r="AL69" s="775"/>
      <c r="AM69" s="774"/>
      <c r="AN69" s="775"/>
      <c r="AO69" s="775"/>
      <c r="AP69" s="775"/>
      <c r="AQ69" s="334"/>
      <c r="AR69" s="335"/>
      <c r="AS69" s="335"/>
      <c r="AT69" s="336"/>
      <c r="AU69" s="335"/>
      <c r="AV69" s="335"/>
      <c r="AW69" s="335"/>
      <c r="AX69" s="344"/>
    </row>
    <row r="70" spans="1:50" ht="23.25" hidden="1" customHeight="1" x14ac:dyDescent="0.15">
      <c r="A70" s="892" t="s">
        <v>429</v>
      </c>
      <c r="B70" s="893"/>
      <c r="C70" s="893"/>
      <c r="D70" s="893"/>
      <c r="E70" s="893"/>
      <c r="F70" s="894"/>
      <c r="G70" s="953" t="s">
        <v>319</v>
      </c>
      <c r="H70" s="954"/>
      <c r="I70" s="954"/>
      <c r="J70" s="954"/>
      <c r="K70" s="954"/>
      <c r="L70" s="954"/>
      <c r="M70" s="954"/>
      <c r="N70" s="954"/>
      <c r="O70" s="954"/>
      <c r="P70" s="954"/>
      <c r="Q70" s="954"/>
      <c r="R70" s="954"/>
      <c r="S70" s="954"/>
      <c r="T70" s="954"/>
      <c r="U70" s="954"/>
      <c r="V70" s="954"/>
      <c r="W70" s="957" t="s">
        <v>445</v>
      </c>
      <c r="X70" s="958"/>
      <c r="Y70" s="963" t="s">
        <v>13</v>
      </c>
      <c r="Z70" s="963"/>
      <c r="AA70" s="964"/>
      <c r="AB70" s="965" t="s">
        <v>446</v>
      </c>
      <c r="AC70" s="965"/>
      <c r="AD70" s="965"/>
      <c r="AE70" s="334"/>
      <c r="AF70" s="335"/>
      <c r="AG70" s="335"/>
      <c r="AH70" s="335"/>
      <c r="AI70" s="334"/>
      <c r="AJ70" s="335"/>
      <c r="AK70" s="335"/>
      <c r="AL70" s="335"/>
      <c r="AM70" s="334"/>
      <c r="AN70" s="335"/>
      <c r="AO70" s="335"/>
      <c r="AP70" s="335"/>
      <c r="AQ70" s="334"/>
      <c r="AR70" s="335"/>
      <c r="AS70" s="335"/>
      <c r="AT70" s="336"/>
      <c r="AU70" s="335"/>
      <c r="AV70" s="335"/>
      <c r="AW70" s="335"/>
      <c r="AX70" s="344"/>
    </row>
    <row r="71" spans="1:50" ht="23.25" hidden="1" customHeight="1" x14ac:dyDescent="0.15">
      <c r="A71" s="892"/>
      <c r="B71" s="893"/>
      <c r="C71" s="893"/>
      <c r="D71" s="893"/>
      <c r="E71" s="893"/>
      <c r="F71" s="894"/>
      <c r="G71" s="953"/>
      <c r="H71" s="955"/>
      <c r="I71" s="955"/>
      <c r="J71" s="955"/>
      <c r="K71" s="955"/>
      <c r="L71" s="955"/>
      <c r="M71" s="955"/>
      <c r="N71" s="955"/>
      <c r="O71" s="955"/>
      <c r="P71" s="955"/>
      <c r="Q71" s="955"/>
      <c r="R71" s="955"/>
      <c r="S71" s="955"/>
      <c r="T71" s="955"/>
      <c r="U71" s="955"/>
      <c r="V71" s="955"/>
      <c r="W71" s="959"/>
      <c r="X71" s="960"/>
      <c r="Y71" s="131" t="s">
        <v>54</v>
      </c>
      <c r="Z71" s="131"/>
      <c r="AA71" s="132"/>
      <c r="AB71" s="966" t="s">
        <v>446</v>
      </c>
      <c r="AC71" s="966"/>
      <c r="AD71" s="966"/>
      <c r="AE71" s="334"/>
      <c r="AF71" s="335"/>
      <c r="AG71" s="335"/>
      <c r="AH71" s="335"/>
      <c r="AI71" s="334"/>
      <c r="AJ71" s="335"/>
      <c r="AK71" s="335"/>
      <c r="AL71" s="335"/>
      <c r="AM71" s="334"/>
      <c r="AN71" s="335"/>
      <c r="AO71" s="335"/>
      <c r="AP71" s="335"/>
      <c r="AQ71" s="334"/>
      <c r="AR71" s="335"/>
      <c r="AS71" s="335"/>
      <c r="AT71" s="336"/>
      <c r="AU71" s="335"/>
      <c r="AV71" s="335"/>
      <c r="AW71" s="335"/>
      <c r="AX71" s="344"/>
    </row>
    <row r="72" spans="1:50" ht="23.25" hidden="1" customHeight="1" x14ac:dyDescent="0.15">
      <c r="A72" s="984"/>
      <c r="B72" s="985"/>
      <c r="C72" s="985"/>
      <c r="D72" s="985"/>
      <c r="E72" s="985"/>
      <c r="F72" s="986"/>
      <c r="G72" s="953"/>
      <c r="H72" s="956"/>
      <c r="I72" s="956"/>
      <c r="J72" s="956"/>
      <c r="K72" s="956"/>
      <c r="L72" s="956"/>
      <c r="M72" s="956"/>
      <c r="N72" s="956"/>
      <c r="O72" s="956"/>
      <c r="P72" s="956"/>
      <c r="Q72" s="956"/>
      <c r="R72" s="956"/>
      <c r="S72" s="956"/>
      <c r="T72" s="956"/>
      <c r="U72" s="956"/>
      <c r="V72" s="956"/>
      <c r="W72" s="961"/>
      <c r="X72" s="962"/>
      <c r="Y72" s="131" t="s">
        <v>14</v>
      </c>
      <c r="Z72" s="131"/>
      <c r="AA72" s="132"/>
      <c r="AB72" s="897" t="s">
        <v>447</v>
      </c>
      <c r="AC72" s="897"/>
      <c r="AD72" s="897"/>
      <c r="AE72" s="774"/>
      <c r="AF72" s="775"/>
      <c r="AG72" s="775"/>
      <c r="AH72" s="775"/>
      <c r="AI72" s="774"/>
      <c r="AJ72" s="775"/>
      <c r="AK72" s="775"/>
      <c r="AL72" s="775"/>
      <c r="AM72" s="774"/>
      <c r="AN72" s="775"/>
      <c r="AO72" s="775"/>
      <c r="AP72" s="775"/>
      <c r="AQ72" s="334"/>
      <c r="AR72" s="335"/>
      <c r="AS72" s="335"/>
      <c r="AT72" s="336"/>
      <c r="AU72" s="335"/>
      <c r="AV72" s="335"/>
      <c r="AW72" s="335"/>
      <c r="AX72" s="344"/>
    </row>
    <row r="73" spans="1:50" ht="18.75" hidden="1" customHeight="1" x14ac:dyDescent="0.15">
      <c r="A73" s="808" t="s">
        <v>423</v>
      </c>
      <c r="B73" s="809"/>
      <c r="C73" s="809"/>
      <c r="D73" s="809"/>
      <c r="E73" s="809"/>
      <c r="F73" s="810"/>
      <c r="G73" s="766"/>
      <c r="H73" s="115" t="s">
        <v>265</v>
      </c>
      <c r="I73" s="115"/>
      <c r="J73" s="115"/>
      <c r="K73" s="115"/>
      <c r="L73" s="115"/>
      <c r="M73" s="115"/>
      <c r="N73" s="115"/>
      <c r="O73" s="116"/>
      <c r="P73" s="123" t="s">
        <v>59</v>
      </c>
      <c r="Q73" s="115"/>
      <c r="R73" s="115"/>
      <c r="S73" s="115"/>
      <c r="T73" s="115"/>
      <c r="U73" s="115"/>
      <c r="V73" s="115"/>
      <c r="W73" s="115"/>
      <c r="X73" s="116"/>
      <c r="Y73" s="768"/>
      <c r="Z73" s="769"/>
      <c r="AA73" s="770"/>
      <c r="AB73" s="123" t="s">
        <v>12</v>
      </c>
      <c r="AC73" s="115"/>
      <c r="AD73" s="116"/>
      <c r="AE73" s="349" t="s">
        <v>310</v>
      </c>
      <c r="AF73" s="454"/>
      <c r="AG73" s="454"/>
      <c r="AH73" s="455"/>
      <c r="AI73" s="349" t="s">
        <v>311</v>
      </c>
      <c r="AJ73" s="454"/>
      <c r="AK73" s="454"/>
      <c r="AL73" s="455"/>
      <c r="AM73" s="349" t="s">
        <v>317</v>
      </c>
      <c r="AN73" s="454"/>
      <c r="AO73" s="454"/>
      <c r="AP73" s="455"/>
      <c r="AQ73" s="123" t="s">
        <v>308</v>
      </c>
      <c r="AR73" s="115"/>
      <c r="AS73" s="115"/>
      <c r="AT73" s="116"/>
      <c r="AU73" s="225" t="s">
        <v>253</v>
      </c>
      <c r="AV73" s="182"/>
      <c r="AW73" s="182"/>
      <c r="AX73" s="183"/>
    </row>
    <row r="74" spans="1:50" ht="18.75" hidden="1" customHeight="1" x14ac:dyDescent="0.15">
      <c r="A74" s="811"/>
      <c r="B74" s="812"/>
      <c r="C74" s="812"/>
      <c r="D74" s="812"/>
      <c r="E74" s="812"/>
      <c r="F74" s="813"/>
      <c r="G74" s="767"/>
      <c r="H74" s="118"/>
      <c r="I74" s="118"/>
      <c r="J74" s="118"/>
      <c r="K74" s="118"/>
      <c r="L74" s="118"/>
      <c r="M74" s="118"/>
      <c r="N74" s="118"/>
      <c r="O74" s="119"/>
      <c r="P74" s="124"/>
      <c r="Q74" s="118"/>
      <c r="R74" s="118"/>
      <c r="S74" s="118"/>
      <c r="T74" s="118"/>
      <c r="U74" s="118"/>
      <c r="V74" s="118"/>
      <c r="W74" s="118"/>
      <c r="X74" s="119"/>
      <c r="Y74" s="251"/>
      <c r="Z74" s="252"/>
      <c r="AA74" s="253"/>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1"/>
      <c r="B75" s="812"/>
      <c r="C75" s="812"/>
      <c r="D75" s="812"/>
      <c r="E75" s="812"/>
      <c r="F75" s="813"/>
      <c r="G75" s="75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44"/>
    </row>
    <row r="76" spans="1:50" ht="23.25" hidden="1" customHeight="1" x14ac:dyDescent="0.15">
      <c r="A76" s="811"/>
      <c r="B76" s="812"/>
      <c r="C76" s="812"/>
      <c r="D76" s="812"/>
      <c r="E76" s="812"/>
      <c r="F76" s="813"/>
      <c r="G76" s="75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44"/>
    </row>
    <row r="77" spans="1:50" ht="23.25" hidden="1" customHeight="1" x14ac:dyDescent="0.15">
      <c r="A77" s="811"/>
      <c r="B77" s="812"/>
      <c r="C77" s="812"/>
      <c r="D77" s="812"/>
      <c r="E77" s="812"/>
      <c r="F77" s="813"/>
      <c r="G77" s="75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456"/>
      <c r="AF77" s="457"/>
      <c r="AG77" s="457"/>
      <c r="AH77" s="457"/>
      <c r="AI77" s="456"/>
      <c r="AJ77" s="457"/>
      <c r="AK77" s="457"/>
      <c r="AL77" s="457"/>
      <c r="AM77" s="456"/>
      <c r="AN77" s="457"/>
      <c r="AO77" s="457"/>
      <c r="AP77" s="457"/>
      <c r="AQ77" s="175"/>
      <c r="AR77" s="176"/>
      <c r="AS77" s="176"/>
      <c r="AT77" s="177"/>
      <c r="AU77" s="335"/>
      <c r="AV77" s="335"/>
      <c r="AW77" s="335"/>
      <c r="AX77" s="344"/>
    </row>
    <row r="78" spans="1:50" ht="69.75" hidden="1" customHeight="1" x14ac:dyDescent="0.15">
      <c r="A78" s="883" t="s">
        <v>459</v>
      </c>
      <c r="B78" s="884"/>
      <c r="C78" s="884"/>
      <c r="D78" s="884"/>
      <c r="E78" s="881" t="s">
        <v>388</v>
      </c>
      <c r="F78" s="882"/>
      <c r="G78" s="49" t="s">
        <v>319</v>
      </c>
      <c r="H78" s="614"/>
      <c r="I78" s="214"/>
      <c r="J78" s="214"/>
      <c r="K78" s="214"/>
      <c r="L78" s="214"/>
      <c r="M78" s="214"/>
      <c r="N78" s="214"/>
      <c r="O78" s="615"/>
      <c r="P78" s="235"/>
      <c r="Q78" s="235"/>
      <c r="R78" s="235"/>
      <c r="S78" s="235"/>
      <c r="T78" s="235"/>
      <c r="U78" s="235"/>
      <c r="V78" s="235"/>
      <c r="W78" s="235"/>
      <c r="X78" s="235"/>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0" ht="18.75" customHeight="1" thickBot="1" x14ac:dyDescent="0.2">
      <c r="A79" s="721" t="s">
        <v>268</v>
      </c>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94" t="s">
        <v>417</v>
      </c>
      <c r="AP79" s="95"/>
      <c r="AQ79" s="95"/>
      <c r="AR79" s="76" t="s">
        <v>415</v>
      </c>
      <c r="AS79" s="94"/>
      <c r="AT79" s="95"/>
      <c r="AU79" s="95"/>
      <c r="AV79" s="95"/>
      <c r="AW79" s="95"/>
      <c r="AX79" s="96"/>
    </row>
    <row r="80" spans="1:50" ht="18.75" hidden="1" customHeight="1" x14ac:dyDescent="0.15">
      <c r="A80" s="464" t="s">
        <v>266</v>
      </c>
      <c r="B80" s="781" t="s">
        <v>414</v>
      </c>
      <c r="C80" s="782"/>
      <c r="D80" s="782"/>
      <c r="E80" s="782"/>
      <c r="F80" s="783"/>
      <c r="G80" s="526" t="s">
        <v>258</v>
      </c>
      <c r="H80" s="526"/>
      <c r="I80" s="526"/>
      <c r="J80" s="526"/>
      <c r="K80" s="526"/>
      <c r="L80" s="526"/>
      <c r="M80" s="526"/>
      <c r="N80" s="526"/>
      <c r="O80" s="526"/>
      <c r="P80" s="526"/>
      <c r="Q80" s="526"/>
      <c r="R80" s="526"/>
      <c r="S80" s="526"/>
      <c r="T80" s="526"/>
      <c r="U80" s="526"/>
      <c r="V80" s="526"/>
      <c r="W80" s="526"/>
      <c r="X80" s="526"/>
      <c r="Y80" s="526"/>
      <c r="Z80" s="526"/>
      <c r="AA80" s="527"/>
      <c r="AB80" s="718" t="s">
        <v>398</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16"/>
    </row>
    <row r="81" spans="1:60" ht="22.5" hidden="1" customHeight="1" x14ac:dyDescent="0.15">
      <c r="A81" s="465"/>
      <c r="B81" s="784"/>
      <c r="C81" s="507"/>
      <c r="D81" s="507"/>
      <c r="E81" s="507"/>
      <c r="F81" s="508"/>
      <c r="G81" s="352"/>
      <c r="H81" s="352"/>
      <c r="I81" s="352"/>
      <c r="J81" s="352"/>
      <c r="K81" s="352"/>
      <c r="L81" s="352"/>
      <c r="M81" s="352"/>
      <c r="N81" s="352"/>
      <c r="O81" s="352"/>
      <c r="P81" s="352"/>
      <c r="Q81" s="352"/>
      <c r="R81" s="352"/>
      <c r="S81" s="352"/>
      <c r="T81" s="352"/>
      <c r="U81" s="352"/>
      <c r="V81" s="352"/>
      <c r="W81" s="352"/>
      <c r="X81" s="352"/>
      <c r="Y81" s="352"/>
      <c r="Z81" s="352"/>
      <c r="AA81" s="529"/>
      <c r="AB81" s="543"/>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3"/>
    </row>
    <row r="82" spans="1:60" ht="22.5" hidden="1" customHeight="1" x14ac:dyDescent="0.15">
      <c r="A82" s="465"/>
      <c r="B82" s="784"/>
      <c r="C82" s="507"/>
      <c r="D82" s="507"/>
      <c r="E82" s="507"/>
      <c r="F82" s="508"/>
      <c r="G82" s="446"/>
      <c r="H82" s="446"/>
      <c r="I82" s="446"/>
      <c r="J82" s="446"/>
      <c r="K82" s="446"/>
      <c r="L82" s="446"/>
      <c r="M82" s="446"/>
      <c r="N82" s="446"/>
      <c r="O82" s="446"/>
      <c r="P82" s="446"/>
      <c r="Q82" s="446"/>
      <c r="R82" s="446"/>
      <c r="S82" s="446"/>
      <c r="T82" s="446"/>
      <c r="U82" s="446"/>
      <c r="V82" s="446"/>
      <c r="W82" s="446"/>
      <c r="X82" s="446"/>
      <c r="Y82" s="446"/>
      <c r="Z82" s="446"/>
      <c r="AA82" s="711"/>
      <c r="AB82" s="445"/>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7"/>
    </row>
    <row r="83" spans="1:60" ht="22.5" hidden="1" customHeight="1" x14ac:dyDescent="0.15">
      <c r="A83" s="465"/>
      <c r="B83" s="784"/>
      <c r="C83" s="507"/>
      <c r="D83" s="507"/>
      <c r="E83" s="507"/>
      <c r="F83" s="508"/>
      <c r="G83" s="449"/>
      <c r="H83" s="449"/>
      <c r="I83" s="449"/>
      <c r="J83" s="449"/>
      <c r="K83" s="449"/>
      <c r="L83" s="449"/>
      <c r="M83" s="449"/>
      <c r="N83" s="449"/>
      <c r="O83" s="449"/>
      <c r="P83" s="449"/>
      <c r="Q83" s="449"/>
      <c r="R83" s="449"/>
      <c r="S83" s="449"/>
      <c r="T83" s="449"/>
      <c r="U83" s="449"/>
      <c r="V83" s="449"/>
      <c r="W83" s="449"/>
      <c r="X83" s="449"/>
      <c r="Y83" s="449"/>
      <c r="Z83" s="449"/>
      <c r="AA83" s="712"/>
      <c r="AB83" s="448"/>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50"/>
    </row>
    <row r="84" spans="1:60" ht="19.5" hidden="1" customHeight="1" x14ac:dyDescent="0.15">
      <c r="A84" s="465"/>
      <c r="B84" s="785"/>
      <c r="C84" s="509"/>
      <c r="D84" s="509"/>
      <c r="E84" s="509"/>
      <c r="F84" s="510"/>
      <c r="G84" s="452"/>
      <c r="H84" s="452"/>
      <c r="I84" s="452"/>
      <c r="J84" s="452"/>
      <c r="K84" s="452"/>
      <c r="L84" s="452"/>
      <c r="M84" s="452"/>
      <c r="N84" s="452"/>
      <c r="O84" s="452"/>
      <c r="P84" s="452"/>
      <c r="Q84" s="452"/>
      <c r="R84" s="452"/>
      <c r="S84" s="452"/>
      <c r="T84" s="452"/>
      <c r="U84" s="452"/>
      <c r="V84" s="452"/>
      <c r="W84" s="452"/>
      <c r="X84" s="452"/>
      <c r="Y84" s="452"/>
      <c r="Z84" s="452"/>
      <c r="AA84" s="713"/>
      <c r="AB84" s="451"/>
      <c r="AC84" s="452"/>
      <c r="AD84" s="452"/>
      <c r="AE84" s="452"/>
      <c r="AF84" s="452"/>
      <c r="AG84" s="452"/>
      <c r="AH84" s="452"/>
      <c r="AI84" s="452"/>
      <c r="AJ84" s="452"/>
      <c r="AK84" s="452"/>
      <c r="AL84" s="452"/>
      <c r="AM84" s="452"/>
      <c r="AN84" s="452"/>
      <c r="AO84" s="452"/>
      <c r="AP84" s="452"/>
      <c r="AQ84" s="449"/>
      <c r="AR84" s="449"/>
      <c r="AS84" s="449"/>
      <c r="AT84" s="449"/>
      <c r="AU84" s="452"/>
      <c r="AV84" s="452"/>
      <c r="AW84" s="452"/>
      <c r="AX84" s="453"/>
    </row>
    <row r="85" spans="1:60" ht="18.75" hidden="1" customHeight="1" x14ac:dyDescent="0.15">
      <c r="A85" s="465"/>
      <c r="B85" s="507" t="s">
        <v>264</v>
      </c>
      <c r="C85" s="507"/>
      <c r="D85" s="507"/>
      <c r="E85" s="507"/>
      <c r="F85" s="508"/>
      <c r="G85" s="525" t="s">
        <v>61</v>
      </c>
      <c r="H85" s="526"/>
      <c r="I85" s="526"/>
      <c r="J85" s="526"/>
      <c r="K85" s="526"/>
      <c r="L85" s="526"/>
      <c r="M85" s="526"/>
      <c r="N85" s="526"/>
      <c r="O85" s="527"/>
      <c r="P85" s="718" t="s">
        <v>63</v>
      </c>
      <c r="Q85" s="526"/>
      <c r="R85" s="526"/>
      <c r="S85" s="526"/>
      <c r="T85" s="526"/>
      <c r="U85" s="526"/>
      <c r="V85" s="526"/>
      <c r="W85" s="526"/>
      <c r="X85" s="527"/>
      <c r="Y85" s="120"/>
      <c r="Z85" s="121"/>
      <c r="AA85" s="122"/>
      <c r="AB85" s="349" t="s">
        <v>12</v>
      </c>
      <c r="AC85" s="454"/>
      <c r="AD85" s="455"/>
      <c r="AE85" s="347" t="s">
        <v>310</v>
      </c>
      <c r="AF85" s="347"/>
      <c r="AG85" s="347"/>
      <c r="AH85" s="347"/>
      <c r="AI85" s="347" t="s">
        <v>311</v>
      </c>
      <c r="AJ85" s="347"/>
      <c r="AK85" s="347"/>
      <c r="AL85" s="347"/>
      <c r="AM85" s="347" t="s">
        <v>317</v>
      </c>
      <c r="AN85" s="347"/>
      <c r="AO85" s="347"/>
      <c r="AP85" s="349"/>
      <c r="AQ85" s="123" t="s">
        <v>308</v>
      </c>
      <c r="AR85" s="115"/>
      <c r="AS85" s="115"/>
      <c r="AT85" s="116"/>
      <c r="AU85" s="345" t="s">
        <v>253</v>
      </c>
      <c r="AV85" s="345"/>
      <c r="AW85" s="345"/>
      <c r="AX85" s="346"/>
      <c r="AY85" s="10"/>
      <c r="AZ85" s="10"/>
      <c r="BA85" s="10"/>
      <c r="BB85" s="10"/>
      <c r="BC85" s="10"/>
    </row>
    <row r="86" spans="1:60" ht="18.75" hidden="1" customHeight="1" x14ac:dyDescent="0.15">
      <c r="A86" s="465"/>
      <c r="B86" s="507"/>
      <c r="C86" s="507"/>
      <c r="D86" s="507"/>
      <c r="E86" s="507"/>
      <c r="F86" s="508"/>
      <c r="G86" s="528"/>
      <c r="H86" s="352"/>
      <c r="I86" s="352"/>
      <c r="J86" s="352"/>
      <c r="K86" s="352"/>
      <c r="L86" s="352"/>
      <c r="M86" s="352"/>
      <c r="N86" s="352"/>
      <c r="O86" s="529"/>
      <c r="P86" s="543"/>
      <c r="Q86" s="352"/>
      <c r="R86" s="352"/>
      <c r="S86" s="352"/>
      <c r="T86" s="352"/>
      <c r="U86" s="352"/>
      <c r="V86" s="352"/>
      <c r="W86" s="352"/>
      <c r="X86" s="529"/>
      <c r="Y86" s="120"/>
      <c r="Z86" s="121"/>
      <c r="AA86" s="122"/>
      <c r="AB86" s="315"/>
      <c r="AC86" s="316"/>
      <c r="AD86" s="317"/>
      <c r="AE86" s="348"/>
      <c r="AF86" s="348"/>
      <c r="AG86" s="348"/>
      <c r="AH86" s="348"/>
      <c r="AI86" s="348"/>
      <c r="AJ86" s="348"/>
      <c r="AK86" s="348"/>
      <c r="AL86" s="348"/>
      <c r="AM86" s="348"/>
      <c r="AN86" s="348"/>
      <c r="AO86" s="348"/>
      <c r="AP86" s="315"/>
      <c r="AQ86" s="296"/>
      <c r="AR86" s="297"/>
      <c r="AS86" s="118" t="s">
        <v>309</v>
      </c>
      <c r="AT86" s="119"/>
      <c r="AU86" s="297"/>
      <c r="AV86" s="297"/>
      <c r="AW86" s="352" t="s">
        <v>297</v>
      </c>
      <c r="AX86" s="353"/>
      <c r="AY86" s="10"/>
      <c r="AZ86" s="10"/>
      <c r="BA86" s="10"/>
      <c r="BB86" s="10"/>
      <c r="BC86" s="10"/>
      <c r="BD86" s="10"/>
      <c r="BE86" s="10"/>
      <c r="BF86" s="10"/>
      <c r="BG86" s="10"/>
      <c r="BH86" s="10"/>
    </row>
    <row r="87" spans="1:60" ht="23.25" hidden="1" customHeight="1" x14ac:dyDescent="0.15">
      <c r="A87" s="465"/>
      <c r="B87" s="507"/>
      <c r="C87" s="507"/>
      <c r="D87" s="507"/>
      <c r="E87" s="507"/>
      <c r="F87" s="508"/>
      <c r="G87" s="197"/>
      <c r="H87" s="107"/>
      <c r="I87" s="107"/>
      <c r="J87" s="107"/>
      <c r="K87" s="107"/>
      <c r="L87" s="107"/>
      <c r="M87" s="107"/>
      <c r="N87" s="107"/>
      <c r="O87" s="198"/>
      <c r="P87" s="107"/>
      <c r="Q87" s="776"/>
      <c r="R87" s="776"/>
      <c r="S87" s="776"/>
      <c r="T87" s="776"/>
      <c r="U87" s="776"/>
      <c r="V87" s="776"/>
      <c r="W87" s="776"/>
      <c r="X87" s="777"/>
      <c r="Y87" s="715" t="s">
        <v>62</v>
      </c>
      <c r="Z87" s="716"/>
      <c r="AA87" s="717"/>
      <c r="AB87" s="370"/>
      <c r="AC87" s="370"/>
      <c r="AD87" s="370"/>
      <c r="AE87" s="334"/>
      <c r="AF87" s="335"/>
      <c r="AG87" s="335"/>
      <c r="AH87" s="335"/>
      <c r="AI87" s="334"/>
      <c r="AJ87" s="335"/>
      <c r="AK87" s="335"/>
      <c r="AL87" s="335"/>
      <c r="AM87" s="334"/>
      <c r="AN87" s="335"/>
      <c r="AO87" s="335"/>
      <c r="AP87" s="335"/>
      <c r="AQ87" s="175"/>
      <c r="AR87" s="176"/>
      <c r="AS87" s="176"/>
      <c r="AT87" s="177"/>
      <c r="AU87" s="335"/>
      <c r="AV87" s="335"/>
      <c r="AW87" s="335"/>
      <c r="AX87" s="344"/>
    </row>
    <row r="88" spans="1:60" ht="23.25" hidden="1" customHeight="1" x14ac:dyDescent="0.15">
      <c r="A88" s="465"/>
      <c r="B88" s="507"/>
      <c r="C88" s="507"/>
      <c r="D88" s="507"/>
      <c r="E88" s="507"/>
      <c r="F88" s="508"/>
      <c r="G88" s="199"/>
      <c r="H88" s="200"/>
      <c r="I88" s="200"/>
      <c r="J88" s="200"/>
      <c r="K88" s="200"/>
      <c r="L88" s="200"/>
      <c r="M88" s="200"/>
      <c r="N88" s="200"/>
      <c r="O88" s="201"/>
      <c r="P88" s="778"/>
      <c r="Q88" s="778"/>
      <c r="R88" s="778"/>
      <c r="S88" s="778"/>
      <c r="T88" s="778"/>
      <c r="U88" s="778"/>
      <c r="V88" s="778"/>
      <c r="W88" s="778"/>
      <c r="X88" s="779"/>
      <c r="Y88" s="645" t="s">
        <v>54</v>
      </c>
      <c r="Z88" s="646"/>
      <c r="AA88" s="647"/>
      <c r="AB88" s="467"/>
      <c r="AC88" s="467"/>
      <c r="AD88" s="467"/>
      <c r="AE88" s="334"/>
      <c r="AF88" s="335"/>
      <c r="AG88" s="335"/>
      <c r="AH88" s="335"/>
      <c r="AI88" s="334"/>
      <c r="AJ88" s="335"/>
      <c r="AK88" s="335"/>
      <c r="AL88" s="335"/>
      <c r="AM88" s="334"/>
      <c r="AN88" s="335"/>
      <c r="AO88" s="335"/>
      <c r="AP88" s="335"/>
      <c r="AQ88" s="175"/>
      <c r="AR88" s="176"/>
      <c r="AS88" s="176"/>
      <c r="AT88" s="177"/>
      <c r="AU88" s="335"/>
      <c r="AV88" s="335"/>
      <c r="AW88" s="335"/>
      <c r="AX88" s="344"/>
      <c r="AY88" s="10"/>
      <c r="AZ88" s="10"/>
      <c r="BA88" s="10"/>
      <c r="BB88" s="10"/>
      <c r="BC88" s="10"/>
    </row>
    <row r="89" spans="1:60" ht="23.25" hidden="1" customHeight="1" x14ac:dyDescent="0.15">
      <c r="A89" s="465"/>
      <c r="B89" s="509"/>
      <c r="C89" s="509"/>
      <c r="D89" s="509"/>
      <c r="E89" s="509"/>
      <c r="F89" s="510"/>
      <c r="G89" s="202"/>
      <c r="H89" s="110"/>
      <c r="I89" s="110"/>
      <c r="J89" s="110"/>
      <c r="K89" s="110"/>
      <c r="L89" s="110"/>
      <c r="M89" s="110"/>
      <c r="N89" s="110"/>
      <c r="O89" s="203"/>
      <c r="P89" s="270"/>
      <c r="Q89" s="270"/>
      <c r="R89" s="270"/>
      <c r="S89" s="270"/>
      <c r="T89" s="270"/>
      <c r="U89" s="270"/>
      <c r="V89" s="270"/>
      <c r="W89" s="270"/>
      <c r="X89" s="780"/>
      <c r="Y89" s="645" t="s">
        <v>14</v>
      </c>
      <c r="Z89" s="646"/>
      <c r="AA89" s="647"/>
      <c r="AB89" s="627" t="s">
        <v>15</v>
      </c>
      <c r="AC89" s="627"/>
      <c r="AD89" s="627"/>
      <c r="AE89" s="334"/>
      <c r="AF89" s="335"/>
      <c r="AG89" s="335"/>
      <c r="AH89" s="335"/>
      <c r="AI89" s="334"/>
      <c r="AJ89" s="335"/>
      <c r="AK89" s="335"/>
      <c r="AL89" s="335"/>
      <c r="AM89" s="334"/>
      <c r="AN89" s="335"/>
      <c r="AO89" s="335"/>
      <c r="AP89" s="335"/>
      <c r="AQ89" s="175"/>
      <c r="AR89" s="176"/>
      <c r="AS89" s="176"/>
      <c r="AT89" s="177"/>
      <c r="AU89" s="335"/>
      <c r="AV89" s="335"/>
      <c r="AW89" s="335"/>
      <c r="AX89" s="344"/>
      <c r="AY89" s="10"/>
      <c r="AZ89" s="10"/>
      <c r="BA89" s="10"/>
      <c r="BB89" s="10"/>
      <c r="BC89" s="10"/>
      <c r="BD89" s="10"/>
      <c r="BE89" s="10"/>
      <c r="BF89" s="10"/>
      <c r="BG89" s="10"/>
      <c r="BH89" s="10"/>
    </row>
    <row r="90" spans="1:60" ht="18.75" hidden="1" customHeight="1" x14ac:dyDescent="0.15">
      <c r="A90" s="465"/>
      <c r="B90" s="507" t="s">
        <v>264</v>
      </c>
      <c r="C90" s="507"/>
      <c r="D90" s="507"/>
      <c r="E90" s="507"/>
      <c r="F90" s="508"/>
      <c r="G90" s="525" t="s">
        <v>61</v>
      </c>
      <c r="H90" s="526"/>
      <c r="I90" s="526"/>
      <c r="J90" s="526"/>
      <c r="K90" s="526"/>
      <c r="L90" s="526"/>
      <c r="M90" s="526"/>
      <c r="N90" s="526"/>
      <c r="O90" s="527"/>
      <c r="P90" s="718" t="s">
        <v>63</v>
      </c>
      <c r="Q90" s="526"/>
      <c r="R90" s="526"/>
      <c r="S90" s="526"/>
      <c r="T90" s="526"/>
      <c r="U90" s="526"/>
      <c r="V90" s="526"/>
      <c r="W90" s="526"/>
      <c r="X90" s="527"/>
      <c r="Y90" s="120"/>
      <c r="Z90" s="121"/>
      <c r="AA90" s="122"/>
      <c r="AB90" s="349" t="s">
        <v>12</v>
      </c>
      <c r="AC90" s="454"/>
      <c r="AD90" s="455"/>
      <c r="AE90" s="347" t="s">
        <v>310</v>
      </c>
      <c r="AF90" s="347"/>
      <c r="AG90" s="347"/>
      <c r="AH90" s="347"/>
      <c r="AI90" s="347" t="s">
        <v>311</v>
      </c>
      <c r="AJ90" s="347"/>
      <c r="AK90" s="347"/>
      <c r="AL90" s="347"/>
      <c r="AM90" s="347" t="s">
        <v>317</v>
      </c>
      <c r="AN90" s="347"/>
      <c r="AO90" s="347"/>
      <c r="AP90" s="349"/>
      <c r="AQ90" s="123" t="s">
        <v>308</v>
      </c>
      <c r="AR90" s="115"/>
      <c r="AS90" s="115"/>
      <c r="AT90" s="116"/>
      <c r="AU90" s="345" t="s">
        <v>253</v>
      </c>
      <c r="AV90" s="345"/>
      <c r="AW90" s="345"/>
      <c r="AX90" s="346"/>
    </row>
    <row r="91" spans="1:60" ht="18.75" hidden="1" customHeight="1" x14ac:dyDescent="0.15">
      <c r="A91" s="465"/>
      <c r="B91" s="507"/>
      <c r="C91" s="507"/>
      <c r="D91" s="507"/>
      <c r="E91" s="507"/>
      <c r="F91" s="508"/>
      <c r="G91" s="528"/>
      <c r="H91" s="352"/>
      <c r="I91" s="352"/>
      <c r="J91" s="352"/>
      <c r="K91" s="352"/>
      <c r="L91" s="352"/>
      <c r="M91" s="352"/>
      <c r="N91" s="352"/>
      <c r="O91" s="529"/>
      <c r="P91" s="543"/>
      <c r="Q91" s="352"/>
      <c r="R91" s="352"/>
      <c r="S91" s="352"/>
      <c r="T91" s="352"/>
      <c r="U91" s="352"/>
      <c r="V91" s="352"/>
      <c r="W91" s="352"/>
      <c r="X91" s="529"/>
      <c r="Y91" s="120"/>
      <c r="Z91" s="121"/>
      <c r="AA91" s="122"/>
      <c r="AB91" s="315"/>
      <c r="AC91" s="316"/>
      <c r="AD91" s="317"/>
      <c r="AE91" s="348"/>
      <c r="AF91" s="348"/>
      <c r="AG91" s="348"/>
      <c r="AH91" s="348"/>
      <c r="AI91" s="348"/>
      <c r="AJ91" s="348"/>
      <c r="AK91" s="348"/>
      <c r="AL91" s="348"/>
      <c r="AM91" s="348"/>
      <c r="AN91" s="348"/>
      <c r="AO91" s="348"/>
      <c r="AP91" s="315"/>
      <c r="AQ91" s="296"/>
      <c r="AR91" s="297"/>
      <c r="AS91" s="118" t="s">
        <v>309</v>
      </c>
      <c r="AT91" s="119"/>
      <c r="AU91" s="297"/>
      <c r="AV91" s="297"/>
      <c r="AW91" s="352" t="s">
        <v>297</v>
      </c>
      <c r="AX91" s="353"/>
      <c r="AY91" s="10"/>
      <c r="AZ91" s="10"/>
      <c r="BA91" s="10"/>
      <c r="BB91" s="10"/>
      <c r="BC91" s="10"/>
    </row>
    <row r="92" spans="1:60" ht="23.25" hidden="1" customHeight="1" x14ac:dyDescent="0.15">
      <c r="A92" s="465"/>
      <c r="B92" s="507"/>
      <c r="C92" s="507"/>
      <c r="D92" s="507"/>
      <c r="E92" s="507"/>
      <c r="F92" s="508"/>
      <c r="G92" s="197"/>
      <c r="H92" s="107"/>
      <c r="I92" s="107"/>
      <c r="J92" s="107"/>
      <c r="K92" s="107"/>
      <c r="L92" s="107"/>
      <c r="M92" s="107"/>
      <c r="N92" s="107"/>
      <c r="O92" s="198"/>
      <c r="P92" s="107"/>
      <c r="Q92" s="776"/>
      <c r="R92" s="776"/>
      <c r="S92" s="776"/>
      <c r="T92" s="776"/>
      <c r="U92" s="776"/>
      <c r="V92" s="776"/>
      <c r="W92" s="776"/>
      <c r="X92" s="777"/>
      <c r="Y92" s="715" t="s">
        <v>62</v>
      </c>
      <c r="Z92" s="716"/>
      <c r="AA92" s="717"/>
      <c r="AB92" s="370"/>
      <c r="AC92" s="370"/>
      <c r="AD92" s="370"/>
      <c r="AE92" s="334"/>
      <c r="AF92" s="335"/>
      <c r="AG92" s="335"/>
      <c r="AH92" s="335"/>
      <c r="AI92" s="334"/>
      <c r="AJ92" s="335"/>
      <c r="AK92" s="335"/>
      <c r="AL92" s="335"/>
      <c r="AM92" s="334"/>
      <c r="AN92" s="335"/>
      <c r="AO92" s="335"/>
      <c r="AP92" s="335"/>
      <c r="AQ92" s="175"/>
      <c r="AR92" s="176"/>
      <c r="AS92" s="176"/>
      <c r="AT92" s="177"/>
      <c r="AU92" s="335"/>
      <c r="AV92" s="335"/>
      <c r="AW92" s="335"/>
      <c r="AX92" s="344"/>
      <c r="AY92" s="10"/>
      <c r="AZ92" s="10"/>
      <c r="BA92" s="10"/>
      <c r="BB92" s="10"/>
      <c r="BC92" s="10"/>
      <c r="BD92" s="10"/>
      <c r="BE92" s="10"/>
      <c r="BF92" s="10"/>
      <c r="BG92" s="10"/>
      <c r="BH92" s="10"/>
    </row>
    <row r="93" spans="1:60" ht="23.25" hidden="1" customHeight="1" x14ac:dyDescent="0.15">
      <c r="A93" s="465"/>
      <c r="B93" s="507"/>
      <c r="C93" s="507"/>
      <c r="D93" s="507"/>
      <c r="E93" s="507"/>
      <c r="F93" s="508"/>
      <c r="G93" s="199"/>
      <c r="H93" s="200"/>
      <c r="I93" s="200"/>
      <c r="J93" s="200"/>
      <c r="K93" s="200"/>
      <c r="L93" s="200"/>
      <c r="M93" s="200"/>
      <c r="N93" s="200"/>
      <c r="O93" s="201"/>
      <c r="P93" s="778"/>
      <c r="Q93" s="778"/>
      <c r="R93" s="778"/>
      <c r="S93" s="778"/>
      <c r="T93" s="778"/>
      <c r="U93" s="778"/>
      <c r="V93" s="778"/>
      <c r="W93" s="778"/>
      <c r="X93" s="779"/>
      <c r="Y93" s="645" t="s">
        <v>54</v>
      </c>
      <c r="Z93" s="646"/>
      <c r="AA93" s="647"/>
      <c r="AB93" s="467"/>
      <c r="AC93" s="467"/>
      <c r="AD93" s="467"/>
      <c r="AE93" s="334"/>
      <c r="AF93" s="335"/>
      <c r="AG93" s="335"/>
      <c r="AH93" s="335"/>
      <c r="AI93" s="334"/>
      <c r="AJ93" s="335"/>
      <c r="AK93" s="335"/>
      <c r="AL93" s="335"/>
      <c r="AM93" s="334"/>
      <c r="AN93" s="335"/>
      <c r="AO93" s="335"/>
      <c r="AP93" s="335"/>
      <c r="AQ93" s="175"/>
      <c r="AR93" s="176"/>
      <c r="AS93" s="176"/>
      <c r="AT93" s="177"/>
      <c r="AU93" s="335"/>
      <c r="AV93" s="335"/>
      <c r="AW93" s="335"/>
      <c r="AX93" s="344"/>
    </row>
    <row r="94" spans="1:60" ht="23.25" hidden="1" customHeight="1" x14ac:dyDescent="0.15">
      <c r="A94" s="465"/>
      <c r="B94" s="509"/>
      <c r="C94" s="509"/>
      <c r="D94" s="509"/>
      <c r="E94" s="509"/>
      <c r="F94" s="510"/>
      <c r="G94" s="202"/>
      <c r="H94" s="110"/>
      <c r="I94" s="110"/>
      <c r="J94" s="110"/>
      <c r="K94" s="110"/>
      <c r="L94" s="110"/>
      <c r="M94" s="110"/>
      <c r="N94" s="110"/>
      <c r="O94" s="203"/>
      <c r="P94" s="270"/>
      <c r="Q94" s="270"/>
      <c r="R94" s="270"/>
      <c r="S94" s="270"/>
      <c r="T94" s="270"/>
      <c r="U94" s="270"/>
      <c r="V94" s="270"/>
      <c r="W94" s="270"/>
      <c r="X94" s="780"/>
      <c r="Y94" s="645" t="s">
        <v>14</v>
      </c>
      <c r="Z94" s="646"/>
      <c r="AA94" s="647"/>
      <c r="AB94" s="627" t="s">
        <v>15</v>
      </c>
      <c r="AC94" s="627"/>
      <c r="AD94" s="627"/>
      <c r="AE94" s="334"/>
      <c r="AF94" s="335"/>
      <c r="AG94" s="335"/>
      <c r="AH94" s="335"/>
      <c r="AI94" s="334"/>
      <c r="AJ94" s="335"/>
      <c r="AK94" s="335"/>
      <c r="AL94" s="335"/>
      <c r="AM94" s="334"/>
      <c r="AN94" s="335"/>
      <c r="AO94" s="335"/>
      <c r="AP94" s="335"/>
      <c r="AQ94" s="175"/>
      <c r="AR94" s="176"/>
      <c r="AS94" s="176"/>
      <c r="AT94" s="177"/>
      <c r="AU94" s="335"/>
      <c r="AV94" s="335"/>
      <c r="AW94" s="335"/>
      <c r="AX94" s="344"/>
      <c r="AY94" s="10"/>
      <c r="AZ94" s="10"/>
      <c r="BA94" s="10"/>
      <c r="BB94" s="10"/>
      <c r="BC94" s="10"/>
    </row>
    <row r="95" spans="1:60" ht="18.75" hidden="1" customHeight="1" x14ac:dyDescent="0.15">
      <c r="A95" s="465"/>
      <c r="B95" s="507" t="s">
        <v>264</v>
      </c>
      <c r="C95" s="507"/>
      <c r="D95" s="507"/>
      <c r="E95" s="507"/>
      <c r="F95" s="508"/>
      <c r="G95" s="525" t="s">
        <v>61</v>
      </c>
      <c r="H95" s="526"/>
      <c r="I95" s="526"/>
      <c r="J95" s="526"/>
      <c r="K95" s="526"/>
      <c r="L95" s="526"/>
      <c r="M95" s="526"/>
      <c r="N95" s="526"/>
      <c r="O95" s="527"/>
      <c r="P95" s="718" t="s">
        <v>63</v>
      </c>
      <c r="Q95" s="526"/>
      <c r="R95" s="526"/>
      <c r="S95" s="526"/>
      <c r="T95" s="526"/>
      <c r="U95" s="526"/>
      <c r="V95" s="526"/>
      <c r="W95" s="526"/>
      <c r="X95" s="527"/>
      <c r="Y95" s="120"/>
      <c r="Z95" s="121"/>
      <c r="AA95" s="122"/>
      <c r="AB95" s="349" t="s">
        <v>12</v>
      </c>
      <c r="AC95" s="454"/>
      <c r="AD95" s="455"/>
      <c r="AE95" s="347" t="s">
        <v>310</v>
      </c>
      <c r="AF95" s="347"/>
      <c r="AG95" s="347"/>
      <c r="AH95" s="347"/>
      <c r="AI95" s="347" t="s">
        <v>311</v>
      </c>
      <c r="AJ95" s="347"/>
      <c r="AK95" s="347"/>
      <c r="AL95" s="347"/>
      <c r="AM95" s="347" t="s">
        <v>317</v>
      </c>
      <c r="AN95" s="347"/>
      <c r="AO95" s="347"/>
      <c r="AP95" s="349"/>
      <c r="AQ95" s="123" t="s">
        <v>308</v>
      </c>
      <c r="AR95" s="115"/>
      <c r="AS95" s="115"/>
      <c r="AT95" s="116"/>
      <c r="AU95" s="345" t="s">
        <v>253</v>
      </c>
      <c r="AV95" s="345"/>
      <c r="AW95" s="345"/>
      <c r="AX95" s="346"/>
      <c r="AY95" s="10"/>
      <c r="AZ95" s="10"/>
      <c r="BA95" s="10"/>
      <c r="BB95" s="10"/>
      <c r="BC95" s="10"/>
      <c r="BD95" s="10"/>
      <c r="BE95" s="10"/>
      <c r="BF95" s="10"/>
      <c r="BG95" s="10"/>
      <c r="BH95" s="10"/>
    </row>
    <row r="96" spans="1:60" ht="18.75" hidden="1" customHeight="1" x14ac:dyDescent="0.15">
      <c r="A96" s="465"/>
      <c r="B96" s="507"/>
      <c r="C96" s="507"/>
      <c r="D96" s="507"/>
      <c r="E96" s="507"/>
      <c r="F96" s="508"/>
      <c r="G96" s="528"/>
      <c r="H96" s="352"/>
      <c r="I96" s="352"/>
      <c r="J96" s="352"/>
      <c r="K96" s="352"/>
      <c r="L96" s="352"/>
      <c r="M96" s="352"/>
      <c r="N96" s="352"/>
      <c r="O96" s="529"/>
      <c r="P96" s="543"/>
      <c r="Q96" s="352"/>
      <c r="R96" s="352"/>
      <c r="S96" s="352"/>
      <c r="T96" s="352"/>
      <c r="U96" s="352"/>
      <c r="V96" s="352"/>
      <c r="W96" s="352"/>
      <c r="X96" s="529"/>
      <c r="Y96" s="120"/>
      <c r="Z96" s="121"/>
      <c r="AA96" s="122"/>
      <c r="AB96" s="315"/>
      <c r="AC96" s="316"/>
      <c r="AD96" s="317"/>
      <c r="AE96" s="348"/>
      <c r="AF96" s="348"/>
      <c r="AG96" s="348"/>
      <c r="AH96" s="348"/>
      <c r="AI96" s="348"/>
      <c r="AJ96" s="348"/>
      <c r="AK96" s="348"/>
      <c r="AL96" s="348"/>
      <c r="AM96" s="348"/>
      <c r="AN96" s="348"/>
      <c r="AO96" s="348"/>
      <c r="AP96" s="315"/>
      <c r="AQ96" s="296"/>
      <c r="AR96" s="297"/>
      <c r="AS96" s="118" t="s">
        <v>309</v>
      </c>
      <c r="AT96" s="119"/>
      <c r="AU96" s="297"/>
      <c r="AV96" s="297"/>
      <c r="AW96" s="352" t="s">
        <v>297</v>
      </c>
      <c r="AX96" s="353"/>
    </row>
    <row r="97" spans="1:60" ht="23.25" hidden="1" customHeight="1" x14ac:dyDescent="0.15">
      <c r="A97" s="465"/>
      <c r="B97" s="507"/>
      <c r="C97" s="507"/>
      <c r="D97" s="507"/>
      <c r="E97" s="507"/>
      <c r="F97" s="508"/>
      <c r="G97" s="197"/>
      <c r="H97" s="107"/>
      <c r="I97" s="107"/>
      <c r="J97" s="107"/>
      <c r="K97" s="107"/>
      <c r="L97" s="107"/>
      <c r="M97" s="107"/>
      <c r="N97" s="107"/>
      <c r="O97" s="198"/>
      <c r="P97" s="107"/>
      <c r="Q97" s="776"/>
      <c r="R97" s="776"/>
      <c r="S97" s="776"/>
      <c r="T97" s="776"/>
      <c r="U97" s="776"/>
      <c r="V97" s="776"/>
      <c r="W97" s="776"/>
      <c r="X97" s="777"/>
      <c r="Y97" s="715" t="s">
        <v>62</v>
      </c>
      <c r="Z97" s="716"/>
      <c r="AA97" s="71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44"/>
      <c r="AY97" s="10"/>
      <c r="AZ97" s="10"/>
      <c r="BA97" s="10"/>
      <c r="BB97" s="10"/>
      <c r="BC97" s="10"/>
    </row>
    <row r="98" spans="1:60" ht="23.25" hidden="1" customHeight="1" x14ac:dyDescent="0.15">
      <c r="A98" s="465"/>
      <c r="B98" s="507"/>
      <c r="C98" s="507"/>
      <c r="D98" s="507"/>
      <c r="E98" s="507"/>
      <c r="F98" s="508"/>
      <c r="G98" s="199"/>
      <c r="H98" s="200"/>
      <c r="I98" s="200"/>
      <c r="J98" s="200"/>
      <c r="K98" s="200"/>
      <c r="L98" s="200"/>
      <c r="M98" s="200"/>
      <c r="N98" s="200"/>
      <c r="O98" s="201"/>
      <c r="P98" s="778"/>
      <c r="Q98" s="778"/>
      <c r="R98" s="778"/>
      <c r="S98" s="778"/>
      <c r="T98" s="778"/>
      <c r="U98" s="778"/>
      <c r="V98" s="778"/>
      <c r="W98" s="778"/>
      <c r="X98" s="779"/>
      <c r="Y98" s="645" t="s">
        <v>54</v>
      </c>
      <c r="Z98" s="646"/>
      <c r="AA98" s="647"/>
      <c r="AB98" s="771"/>
      <c r="AC98" s="772"/>
      <c r="AD98" s="773"/>
      <c r="AE98" s="334"/>
      <c r="AF98" s="335"/>
      <c r="AG98" s="335"/>
      <c r="AH98" s="336"/>
      <c r="AI98" s="334"/>
      <c r="AJ98" s="335"/>
      <c r="AK98" s="335"/>
      <c r="AL98" s="336"/>
      <c r="AM98" s="334"/>
      <c r="AN98" s="335"/>
      <c r="AO98" s="335"/>
      <c r="AP98" s="335"/>
      <c r="AQ98" s="175"/>
      <c r="AR98" s="176"/>
      <c r="AS98" s="176"/>
      <c r="AT98" s="177"/>
      <c r="AU98" s="335"/>
      <c r="AV98" s="335"/>
      <c r="AW98" s="335"/>
      <c r="AX98" s="344"/>
      <c r="AY98" s="10"/>
      <c r="AZ98" s="10"/>
      <c r="BA98" s="10"/>
      <c r="BB98" s="10"/>
      <c r="BC98" s="10"/>
      <c r="BD98" s="10"/>
      <c r="BE98" s="10"/>
      <c r="BF98" s="10"/>
      <c r="BG98" s="10"/>
      <c r="BH98" s="10"/>
    </row>
    <row r="99" spans="1:60" ht="23.25" hidden="1" customHeight="1" thickBot="1" x14ac:dyDescent="0.2">
      <c r="A99" s="466"/>
      <c r="B99" s="823"/>
      <c r="C99" s="823"/>
      <c r="D99" s="823"/>
      <c r="E99" s="823"/>
      <c r="F99" s="824"/>
      <c r="G99" s="764"/>
      <c r="H99" s="217"/>
      <c r="I99" s="217"/>
      <c r="J99" s="217"/>
      <c r="K99" s="217"/>
      <c r="L99" s="217"/>
      <c r="M99" s="217"/>
      <c r="N99" s="217"/>
      <c r="O99" s="765"/>
      <c r="P99" s="814"/>
      <c r="Q99" s="814"/>
      <c r="R99" s="814"/>
      <c r="S99" s="814"/>
      <c r="T99" s="814"/>
      <c r="U99" s="814"/>
      <c r="V99" s="814"/>
      <c r="W99" s="814"/>
      <c r="X99" s="815"/>
      <c r="Y99" s="495" t="s">
        <v>14</v>
      </c>
      <c r="Z99" s="496"/>
      <c r="AA99" s="497"/>
      <c r="AB99" s="458" t="s">
        <v>15</v>
      </c>
      <c r="AC99" s="459"/>
      <c r="AD99" s="460"/>
      <c r="AE99" s="787"/>
      <c r="AF99" s="788"/>
      <c r="AG99" s="788"/>
      <c r="AH99" s="789"/>
      <c r="AI99" s="787"/>
      <c r="AJ99" s="788"/>
      <c r="AK99" s="788"/>
      <c r="AL99" s="789"/>
      <c r="AM99" s="787"/>
      <c r="AN99" s="788"/>
      <c r="AO99" s="788"/>
      <c r="AP99" s="788"/>
      <c r="AQ99" s="790"/>
      <c r="AR99" s="791"/>
      <c r="AS99" s="791"/>
      <c r="AT99" s="792"/>
      <c r="AU99" s="788"/>
      <c r="AV99" s="788"/>
      <c r="AW99" s="788"/>
      <c r="AX99" s="793"/>
    </row>
    <row r="100" spans="1:60" ht="31.5" customHeight="1" x14ac:dyDescent="0.15">
      <c r="A100" s="803" t="s">
        <v>424</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61"/>
      <c r="Z100" s="462"/>
      <c r="AA100" s="463"/>
      <c r="AB100" s="786" t="s">
        <v>12</v>
      </c>
      <c r="AC100" s="786"/>
      <c r="AD100" s="786"/>
      <c r="AE100" s="794" t="s">
        <v>310</v>
      </c>
      <c r="AF100" s="795"/>
      <c r="AG100" s="795"/>
      <c r="AH100" s="796"/>
      <c r="AI100" s="794" t="s">
        <v>311</v>
      </c>
      <c r="AJ100" s="795"/>
      <c r="AK100" s="795"/>
      <c r="AL100" s="796"/>
      <c r="AM100" s="794" t="s">
        <v>317</v>
      </c>
      <c r="AN100" s="795"/>
      <c r="AO100" s="795"/>
      <c r="AP100" s="796"/>
      <c r="AQ100" s="911" t="s">
        <v>425</v>
      </c>
      <c r="AR100" s="912"/>
      <c r="AS100" s="912"/>
      <c r="AT100" s="913"/>
      <c r="AU100" s="911" t="s">
        <v>426</v>
      </c>
      <c r="AV100" s="912"/>
      <c r="AW100" s="912"/>
      <c r="AX100" s="914"/>
    </row>
    <row r="101" spans="1:60" ht="23.25" customHeight="1" x14ac:dyDescent="0.15">
      <c r="A101" s="501"/>
      <c r="B101" s="502"/>
      <c r="C101" s="502"/>
      <c r="D101" s="502"/>
      <c r="E101" s="502"/>
      <c r="F101" s="503"/>
      <c r="G101" s="107" t="s">
        <v>548</v>
      </c>
      <c r="H101" s="107"/>
      <c r="I101" s="107"/>
      <c r="J101" s="107"/>
      <c r="K101" s="107"/>
      <c r="L101" s="107"/>
      <c r="M101" s="107"/>
      <c r="N101" s="107"/>
      <c r="O101" s="107"/>
      <c r="P101" s="107"/>
      <c r="Q101" s="107"/>
      <c r="R101" s="107"/>
      <c r="S101" s="107"/>
      <c r="T101" s="107"/>
      <c r="U101" s="107"/>
      <c r="V101" s="107"/>
      <c r="W101" s="107"/>
      <c r="X101" s="198"/>
      <c r="Y101" s="819" t="s">
        <v>55</v>
      </c>
      <c r="Z101" s="678"/>
      <c r="AA101" s="679"/>
      <c r="AB101" s="370" t="s">
        <v>489</v>
      </c>
      <c r="AC101" s="370"/>
      <c r="AD101" s="370"/>
      <c r="AE101" s="334">
        <v>16</v>
      </c>
      <c r="AF101" s="335"/>
      <c r="AG101" s="335"/>
      <c r="AH101" s="336"/>
      <c r="AI101" s="334">
        <v>17</v>
      </c>
      <c r="AJ101" s="335"/>
      <c r="AK101" s="335"/>
      <c r="AL101" s="336"/>
      <c r="AM101" s="334">
        <v>27</v>
      </c>
      <c r="AN101" s="335"/>
      <c r="AO101" s="335"/>
      <c r="AP101" s="336"/>
      <c r="AQ101" s="334" t="s">
        <v>538</v>
      </c>
      <c r="AR101" s="335"/>
      <c r="AS101" s="335"/>
      <c r="AT101" s="336"/>
      <c r="AU101" s="334" t="s">
        <v>539</v>
      </c>
      <c r="AV101" s="335"/>
      <c r="AW101" s="335"/>
      <c r="AX101" s="336"/>
    </row>
    <row r="102" spans="1:60" ht="23.25" customHeight="1" x14ac:dyDescent="0.15">
      <c r="A102" s="504"/>
      <c r="B102" s="505"/>
      <c r="C102" s="505"/>
      <c r="D102" s="505"/>
      <c r="E102" s="505"/>
      <c r="F102" s="506"/>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370" t="s">
        <v>489</v>
      </c>
      <c r="AC102" s="370"/>
      <c r="AD102" s="370"/>
      <c r="AE102" s="311">
        <v>14</v>
      </c>
      <c r="AF102" s="311"/>
      <c r="AG102" s="311"/>
      <c r="AH102" s="311"/>
      <c r="AI102" s="311">
        <v>14</v>
      </c>
      <c r="AJ102" s="311"/>
      <c r="AK102" s="311"/>
      <c r="AL102" s="311"/>
      <c r="AM102" s="311">
        <v>19</v>
      </c>
      <c r="AN102" s="311"/>
      <c r="AO102" s="311"/>
      <c r="AP102" s="311"/>
      <c r="AQ102" s="774">
        <v>32</v>
      </c>
      <c r="AR102" s="775"/>
      <c r="AS102" s="775"/>
      <c r="AT102" s="818"/>
      <c r="AU102" s="774" t="s">
        <v>539</v>
      </c>
      <c r="AV102" s="775"/>
      <c r="AW102" s="775"/>
      <c r="AX102" s="818"/>
    </row>
    <row r="103" spans="1:60" ht="31.5" hidden="1" customHeight="1" x14ac:dyDescent="0.15">
      <c r="A103" s="498" t="s">
        <v>424</v>
      </c>
      <c r="B103" s="499"/>
      <c r="C103" s="499"/>
      <c r="D103" s="499"/>
      <c r="E103" s="499"/>
      <c r="F103" s="500"/>
      <c r="G103" s="646" t="s">
        <v>60</v>
      </c>
      <c r="H103" s="646"/>
      <c r="I103" s="646"/>
      <c r="J103" s="646"/>
      <c r="K103" s="646"/>
      <c r="L103" s="646"/>
      <c r="M103" s="646"/>
      <c r="N103" s="646"/>
      <c r="O103" s="646"/>
      <c r="P103" s="646"/>
      <c r="Q103" s="646"/>
      <c r="R103" s="646"/>
      <c r="S103" s="646"/>
      <c r="T103" s="646"/>
      <c r="U103" s="646"/>
      <c r="V103" s="646"/>
      <c r="W103" s="646"/>
      <c r="X103" s="647"/>
      <c r="Y103" s="429"/>
      <c r="Z103" s="430"/>
      <c r="AA103" s="431"/>
      <c r="AB103" s="269" t="s">
        <v>12</v>
      </c>
      <c r="AC103" s="264"/>
      <c r="AD103" s="265"/>
      <c r="AE103" s="269" t="s">
        <v>310</v>
      </c>
      <c r="AF103" s="264"/>
      <c r="AG103" s="264"/>
      <c r="AH103" s="265"/>
      <c r="AI103" s="269" t="s">
        <v>311</v>
      </c>
      <c r="AJ103" s="264"/>
      <c r="AK103" s="264"/>
      <c r="AL103" s="265"/>
      <c r="AM103" s="269" t="s">
        <v>317</v>
      </c>
      <c r="AN103" s="264"/>
      <c r="AO103" s="264"/>
      <c r="AP103" s="265"/>
      <c r="AQ103" s="341" t="s">
        <v>425</v>
      </c>
      <c r="AR103" s="342"/>
      <c r="AS103" s="342"/>
      <c r="AT103" s="817"/>
      <c r="AU103" s="341" t="s">
        <v>426</v>
      </c>
      <c r="AV103" s="342"/>
      <c r="AW103" s="342"/>
      <c r="AX103" s="343"/>
    </row>
    <row r="104" spans="1:60" ht="23.25" hidden="1" customHeight="1" x14ac:dyDescent="0.15">
      <c r="A104" s="501"/>
      <c r="B104" s="502"/>
      <c r="C104" s="502"/>
      <c r="D104" s="502"/>
      <c r="E104" s="502"/>
      <c r="F104" s="503"/>
      <c r="G104" s="107"/>
      <c r="H104" s="107"/>
      <c r="I104" s="107"/>
      <c r="J104" s="107"/>
      <c r="K104" s="107"/>
      <c r="L104" s="107"/>
      <c r="M104" s="107"/>
      <c r="N104" s="107"/>
      <c r="O104" s="107"/>
      <c r="P104" s="107"/>
      <c r="Q104" s="107"/>
      <c r="R104" s="107"/>
      <c r="S104" s="107"/>
      <c r="T104" s="107"/>
      <c r="U104" s="107"/>
      <c r="V104" s="107"/>
      <c r="W104" s="107"/>
      <c r="X104" s="198"/>
      <c r="Y104" s="435" t="s">
        <v>55</v>
      </c>
      <c r="Z104" s="436"/>
      <c r="AA104" s="437"/>
      <c r="AB104" s="432"/>
      <c r="AC104" s="433"/>
      <c r="AD104" s="434"/>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504"/>
      <c r="B105" s="505"/>
      <c r="C105" s="505"/>
      <c r="D105" s="505"/>
      <c r="E105" s="505"/>
      <c r="F105" s="506"/>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774"/>
      <c r="AV105" s="775"/>
      <c r="AW105" s="775"/>
      <c r="AX105" s="818"/>
    </row>
    <row r="106" spans="1:60" ht="31.5" hidden="1" customHeight="1" x14ac:dyDescent="0.15">
      <c r="A106" s="498" t="s">
        <v>424</v>
      </c>
      <c r="B106" s="499"/>
      <c r="C106" s="499"/>
      <c r="D106" s="499"/>
      <c r="E106" s="499"/>
      <c r="F106" s="500"/>
      <c r="G106" s="646" t="s">
        <v>60</v>
      </c>
      <c r="H106" s="646"/>
      <c r="I106" s="646"/>
      <c r="J106" s="646"/>
      <c r="K106" s="646"/>
      <c r="L106" s="646"/>
      <c r="M106" s="646"/>
      <c r="N106" s="646"/>
      <c r="O106" s="646"/>
      <c r="P106" s="646"/>
      <c r="Q106" s="646"/>
      <c r="R106" s="646"/>
      <c r="S106" s="646"/>
      <c r="T106" s="646"/>
      <c r="U106" s="646"/>
      <c r="V106" s="646"/>
      <c r="W106" s="646"/>
      <c r="X106" s="647"/>
      <c r="Y106" s="429"/>
      <c r="Z106" s="430"/>
      <c r="AA106" s="431"/>
      <c r="AB106" s="269" t="s">
        <v>12</v>
      </c>
      <c r="AC106" s="264"/>
      <c r="AD106" s="265"/>
      <c r="AE106" s="269" t="s">
        <v>310</v>
      </c>
      <c r="AF106" s="264"/>
      <c r="AG106" s="264"/>
      <c r="AH106" s="265"/>
      <c r="AI106" s="269" t="s">
        <v>311</v>
      </c>
      <c r="AJ106" s="264"/>
      <c r="AK106" s="264"/>
      <c r="AL106" s="265"/>
      <c r="AM106" s="269" t="s">
        <v>317</v>
      </c>
      <c r="AN106" s="264"/>
      <c r="AO106" s="264"/>
      <c r="AP106" s="265"/>
      <c r="AQ106" s="341" t="s">
        <v>425</v>
      </c>
      <c r="AR106" s="342"/>
      <c r="AS106" s="342"/>
      <c r="AT106" s="817"/>
      <c r="AU106" s="341" t="s">
        <v>426</v>
      </c>
      <c r="AV106" s="342"/>
      <c r="AW106" s="342"/>
      <c r="AX106" s="343"/>
    </row>
    <row r="107" spans="1:60" ht="23.25" hidden="1" customHeight="1" x14ac:dyDescent="0.15">
      <c r="A107" s="501"/>
      <c r="B107" s="502"/>
      <c r="C107" s="502"/>
      <c r="D107" s="502"/>
      <c r="E107" s="502"/>
      <c r="F107" s="503"/>
      <c r="G107" s="107"/>
      <c r="H107" s="107"/>
      <c r="I107" s="107"/>
      <c r="J107" s="107"/>
      <c r="K107" s="107"/>
      <c r="L107" s="107"/>
      <c r="M107" s="107"/>
      <c r="N107" s="107"/>
      <c r="O107" s="107"/>
      <c r="P107" s="107"/>
      <c r="Q107" s="107"/>
      <c r="R107" s="107"/>
      <c r="S107" s="107"/>
      <c r="T107" s="107"/>
      <c r="U107" s="107"/>
      <c r="V107" s="107"/>
      <c r="W107" s="107"/>
      <c r="X107" s="198"/>
      <c r="Y107" s="435" t="s">
        <v>55</v>
      </c>
      <c r="Z107" s="436"/>
      <c r="AA107" s="437"/>
      <c r="AB107" s="432"/>
      <c r="AC107" s="433"/>
      <c r="AD107" s="434"/>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504"/>
      <c r="B108" s="505"/>
      <c r="C108" s="505"/>
      <c r="D108" s="505"/>
      <c r="E108" s="505"/>
      <c r="F108" s="506"/>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774"/>
      <c r="AV108" s="775"/>
      <c r="AW108" s="775"/>
      <c r="AX108" s="818"/>
    </row>
    <row r="109" spans="1:60" ht="31.5" hidden="1" customHeight="1" x14ac:dyDescent="0.15">
      <c r="A109" s="498" t="s">
        <v>424</v>
      </c>
      <c r="B109" s="499"/>
      <c r="C109" s="499"/>
      <c r="D109" s="499"/>
      <c r="E109" s="499"/>
      <c r="F109" s="500"/>
      <c r="G109" s="646" t="s">
        <v>60</v>
      </c>
      <c r="H109" s="646"/>
      <c r="I109" s="646"/>
      <c r="J109" s="646"/>
      <c r="K109" s="646"/>
      <c r="L109" s="646"/>
      <c r="M109" s="646"/>
      <c r="N109" s="646"/>
      <c r="O109" s="646"/>
      <c r="P109" s="646"/>
      <c r="Q109" s="646"/>
      <c r="R109" s="646"/>
      <c r="S109" s="646"/>
      <c r="T109" s="646"/>
      <c r="U109" s="646"/>
      <c r="V109" s="646"/>
      <c r="W109" s="646"/>
      <c r="X109" s="647"/>
      <c r="Y109" s="429"/>
      <c r="Z109" s="430"/>
      <c r="AA109" s="431"/>
      <c r="AB109" s="269" t="s">
        <v>12</v>
      </c>
      <c r="AC109" s="264"/>
      <c r="AD109" s="265"/>
      <c r="AE109" s="269" t="s">
        <v>310</v>
      </c>
      <c r="AF109" s="264"/>
      <c r="AG109" s="264"/>
      <c r="AH109" s="265"/>
      <c r="AI109" s="269" t="s">
        <v>311</v>
      </c>
      <c r="AJ109" s="264"/>
      <c r="AK109" s="264"/>
      <c r="AL109" s="265"/>
      <c r="AM109" s="269" t="s">
        <v>317</v>
      </c>
      <c r="AN109" s="264"/>
      <c r="AO109" s="264"/>
      <c r="AP109" s="265"/>
      <c r="AQ109" s="341" t="s">
        <v>425</v>
      </c>
      <c r="AR109" s="342"/>
      <c r="AS109" s="342"/>
      <c r="AT109" s="817"/>
      <c r="AU109" s="341" t="s">
        <v>426</v>
      </c>
      <c r="AV109" s="342"/>
      <c r="AW109" s="342"/>
      <c r="AX109" s="343"/>
    </row>
    <row r="110" spans="1:60" ht="23.25" hidden="1" customHeight="1" x14ac:dyDescent="0.15">
      <c r="A110" s="501"/>
      <c r="B110" s="502"/>
      <c r="C110" s="502"/>
      <c r="D110" s="502"/>
      <c r="E110" s="502"/>
      <c r="F110" s="503"/>
      <c r="G110" s="107"/>
      <c r="H110" s="107"/>
      <c r="I110" s="107"/>
      <c r="J110" s="107"/>
      <c r="K110" s="107"/>
      <c r="L110" s="107"/>
      <c r="M110" s="107"/>
      <c r="N110" s="107"/>
      <c r="O110" s="107"/>
      <c r="P110" s="107"/>
      <c r="Q110" s="107"/>
      <c r="R110" s="107"/>
      <c r="S110" s="107"/>
      <c r="T110" s="107"/>
      <c r="U110" s="107"/>
      <c r="V110" s="107"/>
      <c r="W110" s="107"/>
      <c r="X110" s="198"/>
      <c r="Y110" s="435" t="s">
        <v>55</v>
      </c>
      <c r="Z110" s="436"/>
      <c r="AA110" s="437"/>
      <c r="AB110" s="432"/>
      <c r="AC110" s="433"/>
      <c r="AD110" s="434"/>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504"/>
      <c r="B111" s="505"/>
      <c r="C111" s="505"/>
      <c r="D111" s="505"/>
      <c r="E111" s="505"/>
      <c r="F111" s="506"/>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774"/>
      <c r="AV111" s="775"/>
      <c r="AW111" s="775"/>
      <c r="AX111" s="818"/>
    </row>
    <row r="112" spans="1:60" ht="31.5" hidden="1" customHeight="1" x14ac:dyDescent="0.15">
      <c r="A112" s="498" t="s">
        <v>424</v>
      </c>
      <c r="B112" s="499"/>
      <c r="C112" s="499"/>
      <c r="D112" s="499"/>
      <c r="E112" s="499"/>
      <c r="F112" s="500"/>
      <c r="G112" s="646" t="s">
        <v>60</v>
      </c>
      <c r="H112" s="646"/>
      <c r="I112" s="646"/>
      <c r="J112" s="646"/>
      <c r="K112" s="646"/>
      <c r="L112" s="646"/>
      <c r="M112" s="646"/>
      <c r="N112" s="646"/>
      <c r="O112" s="646"/>
      <c r="P112" s="646"/>
      <c r="Q112" s="646"/>
      <c r="R112" s="646"/>
      <c r="S112" s="646"/>
      <c r="T112" s="646"/>
      <c r="U112" s="646"/>
      <c r="V112" s="646"/>
      <c r="W112" s="646"/>
      <c r="X112" s="647"/>
      <c r="Y112" s="429"/>
      <c r="Z112" s="430"/>
      <c r="AA112" s="431"/>
      <c r="AB112" s="269" t="s">
        <v>12</v>
      </c>
      <c r="AC112" s="264"/>
      <c r="AD112" s="265"/>
      <c r="AE112" s="269" t="s">
        <v>310</v>
      </c>
      <c r="AF112" s="264"/>
      <c r="AG112" s="264"/>
      <c r="AH112" s="265"/>
      <c r="AI112" s="269" t="s">
        <v>311</v>
      </c>
      <c r="AJ112" s="264"/>
      <c r="AK112" s="264"/>
      <c r="AL112" s="265"/>
      <c r="AM112" s="269" t="s">
        <v>317</v>
      </c>
      <c r="AN112" s="264"/>
      <c r="AO112" s="264"/>
      <c r="AP112" s="265"/>
      <c r="AQ112" s="338" t="s">
        <v>425</v>
      </c>
      <c r="AR112" s="339"/>
      <c r="AS112" s="339"/>
      <c r="AT112" s="340"/>
      <c r="AU112" s="341" t="s">
        <v>426</v>
      </c>
      <c r="AV112" s="342"/>
      <c r="AW112" s="342"/>
      <c r="AX112" s="343"/>
    </row>
    <row r="113" spans="1:50" ht="23.25" hidden="1" customHeight="1" x14ac:dyDescent="0.15">
      <c r="A113" s="501"/>
      <c r="B113" s="502"/>
      <c r="C113" s="502"/>
      <c r="D113" s="502"/>
      <c r="E113" s="502"/>
      <c r="F113" s="503"/>
      <c r="G113" s="107"/>
      <c r="H113" s="107"/>
      <c r="I113" s="107"/>
      <c r="J113" s="107"/>
      <c r="K113" s="107"/>
      <c r="L113" s="107"/>
      <c r="M113" s="107"/>
      <c r="N113" s="107"/>
      <c r="O113" s="107"/>
      <c r="P113" s="107"/>
      <c r="Q113" s="107"/>
      <c r="R113" s="107"/>
      <c r="S113" s="107"/>
      <c r="T113" s="107"/>
      <c r="U113" s="107"/>
      <c r="V113" s="107"/>
      <c r="W113" s="107"/>
      <c r="X113" s="198"/>
      <c r="Y113" s="435" t="s">
        <v>55</v>
      </c>
      <c r="Z113" s="436"/>
      <c r="AA113" s="437"/>
      <c r="AB113" s="432"/>
      <c r="AC113" s="433"/>
      <c r="AD113" s="434"/>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504"/>
      <c r="B114" s="505"/>
      <c r="C114" s="505"/>
      <c r="D114" s="505"/>
      <c r="E114" s="505"/>
      <c r="F114" s="506"/>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90"/>
      <c r="Z115" s="591"/>
      <c r="AA115" s="592"/>
      <c r="AB115" s="269" t="s">
        <v>12</v>
      </c>
      <c r="AC115" s="264"/>
      <c r="AD115" s="265"/>
      <c r="AE115" s="269" t="s">
        <v>310</v>
      </c>
      <c r="AF115" s="264"/>
      <c r="AG115" s="264"/>
      <c r="AH115" s="265"/>
      <c r="AI115" s="269" t="s">
        <v>311</v>
      </c>
      <c r="AJ115" s="264"/>
      <c r="AK115" s="264"/>
      <c r="AL115" s="265"/>
      <c r="AM115" s="269" t="s">
        <v>317</v>
      </c>
      <c r="AN115" s="264"/>
      <c r="AO115" s="264"/>
      <c r="AP115" s="265"/>
      <c r="AQ115" s="318" t="s">
        <v>399</v>
      </c>
      <c r="AR115" s="319"/>
      <c r="AS115" s="319"/>
      <c r="AT115" s="319"/>
      <c r="AU115" s="319"/>
      <c r="AV115" s="319"/>
      <c r="AW115" s="319"/>
      <c r="AX115" s="320"/>
    </row>
    <row r="116" spans="1:50" ht="23.25" customHeight="1" x14ac:dyDescent="0.15">
      <c r="A116" s="258"/>
      <c r="B116" s="259"/>
      <c r="C116" s="259"/>
      <c r="D116" s="259"/>
      <c r="E116" s="259"/>
      <c r="F116" s="260"/>
      <c r="G116" s="283" t="s">
        <v>490</v>
      </c>
      <c r="H116" s="283"/>
      <c r="I116" s="283"/>
      <c r="J116" s="283"/>
      <c r="K116" s="283"/>
      <c r="L116" s="283"/>
      <c r="M116" s="283"/>
      <c r="N116" s="283"/>
      <c r="O116" s="283"/>
      <c r="P116" s="283"/>
      <c r="Q116" s="283"/>
      <c r="R116" s="283"/>
      <c r="S116" s="283"/>
      <c r="T116" s="283"/>
      <c r="U116" s="283"/>
      <c r="V116" s="283"/>
      <c r="W116" s="283"/>
      <c r="X116" s="283"/>
      <c r="Y116" s="287" t="s">
        <v>16</v>
      </c>
      <c r="Z116" s="288"/>
      <c r="AA116" s="289"/>
      <c r="AB116" s="266" t="s">
        <v>491</v>
      </c>
      <c r="AC116" s="267"/>
      <c r="AD116" s="268"/>
      <c r="AE116" s="311">
        <v>225</v>
      </c>
      <c r="AF116" s="311"/>
      <c r="AG116" s="311"/>
      <c r="AH116" s="311"/>
      <c r="AI116" s="311">
        <v>189</v>
      </c>
      <c r="AJ116" s="311"/>
      <c r="AK116" s="311"/>
      <c r="AL116" s="311"/>
      <c r="AM116" s="311">
        <v>121</v>
      </c>
      <c r="AN116" s="311"/>
      <c r="AO116" s="311"/>
      <c r="AP116" s="311"/>
      <c r="AQ116" s="334">
        <v>99</v>
      </c>
      <c r="AR116" s="335"/>
      <c r="AS116" s="335"/>
      <c r="AT116" s="335"/>
      <c r="AU116" s="335"/>
      <c r="AV116" s="335"/>
      <c r="AW116" s="335"/>
      <c r="AX116" s="344"/>
    </row>
    <row r="117" spans="1:50" ht="46.5" customHeight="1" thickBot="1" x14ac:dyDescent="0.2">
      <c r="A117" s="261"/>
      <c r="B117" s="262"/>
      <c r="C117" s="262"/>
      <c r="D117" s="262"/>
      <c r="E117" s="262"/>
      <c r="F117" s="263"/>
      <c r="G117" s="285"/>
      <c r="H117" s="285"/>
      <c r="I117" s="285"/>
      <c r="J117" s="285"/>
      <c r="K117" s="285"/>
      <c r="L117" s="285"/>
      <c r="M117" s="285"/>
      <c r="N117" s="285"/>
      <c r="O117" s="285"/>
      <c r="P117" s="285"/>
      <c r="Q117" s="285"/>
      <c r="R117" s="285"/>
      <c r="S117" s="285"/>
      <c r="T117" s="285"/>
      <c r="U117" s="285"/>
      <c r="V117" s="285"/>
      <c r="W117" s="285"/>
      <c r="X117" s="285"/>
      <c r="Y117" s="321" t="s">
        <v>49</v>
      </c>
      <c r="Z117" s="322"/>
      <c r="AA117" s="323"/>
      <c r="AB117" s="324" t="s">
        <v>492</v>
      </c>
      <c r="AC117" s="325"/>
      <c r="AD117" s="326"/>
      <c r="AE117" s="272" t="s">
        <v>493</v>
      </c>
      <c r="AF117" s="272"/>
      <c r="AG117" s="272"/>
      <c r="AH117" s="272"/>
      <c r="AI117" s="272" t="s">
        <v>494</v>
      </c>
      <c r="AJ117" s="272"/>
      <c r="AK117" s="272"/>
      <c r="AL117" s="272"/>
      <c r="AM117" s="272" t="s">
        <v>505</v>
      </c>
      <c r="AN117" s="272"/>
      <c r="AO117" s="272"/>
      <c r="AP117" s="272"/>
      <c r="AQ117" s="272" t="s">
        <v>536</v>
      </c>
      <c r="AR117" s="272"/>
      <c r="AS117" s="272"/>
      <c r="AT117" s="272"/>
      <c r="AU117" s="272"/>
      <c r="AV117" s="272"/>
      <c r="AW117" s="272"/>
      <c r="AX117" s="273"/>
    </row>
    <row r="118" spans="1:50" ht="23.25" hidden="1" customHeight="1" x14ac:dyDescent="0.15">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90"/>
      <c r="Z118" s="591"/>
      <c r="AA118" s="592"/>
      <c r="AB118" s="269" t="s">
        <v>12</v>
      </c>
      <c r="AC118" s="264"/>
      <c r="AD118" s="265"/>
      <c r="AE118" s="269" t="s">
        <v>310</v>
      </c>
      <c r="AF118" s="264"/>
      <c r="AG118" s="264"/>
      <c r="AH118" s="265"/>
      <c r="AI118" s="269" t="s">
        <v>311</v>
      </c>
      <c r="AJ118" s="264"/>
      <c r="AK118" s="264"/>
      <c r="AL118" s="265"/>
      <c r="AM118" s="269" t="s">
        <v>317</v>
      </c>
      <c r="AN118" s="264"/>
      <c r="AO118" s="264"/>
      <c r="AP118" s="265"/>
      <c r="AQ118" s="318" t="s">
        <v>399</v>
      </c>
      <c r="AR118" s="319"/>
      <c r="AS118" s="319"/>
      <c r="AT118" s="319"/>
      <c r="AU118" s="319"/>
      <c r="AV118" s="319"/>
      <c r="AW118" s="319"/>
      <c r="AX118" s="320"/>
    </row>
    <row r="119" spans="1:50" ht="23.25" hidden="1" customHeight="1" x14ac:dyDescent="0.15">
      <c r="A119" s="258"/>
      <c r="B119" s="259"/>
      <c r="C119" s="259"/>
      <c r="D119" s="259"/>
      <c r="E119" s="259"/>
      <c r="F119" s="260"/>
      <c r="G119" s="283" t="s">
        <v>434</v>
      </c>
      <c r="H119" s="283"/>
      <c r="I119" s="283"/>
      <c r="J119" s="283"/>
      <c r="K119" s="283"/>
      <c r="L119" s="283"/>
      <c r="M119" s="283"/>
      <c r="N119" s="283"/>
      <c r="O119" s="283"/>
      <c r="P119" s="283"/>
      <c r="Q119" s="283"/>
      <c r="R119" s="283"/>
      <c r="S119" s="283"/>
      <c r="T119" s="283"/>
      <c r="U119" s="283"/>
      <c r="V119" s="283"/>
      <c r="W119" s="283"/>
      <c r="X119" s="283"/>
      <c r="Y119" s="287" t="s">
        <v>16</v>
      </c>
      <c r="Z119" s="288"/>
      <c r="AA119" s="289"/>
      <c r="AB119" s="266"/>
      <c r="AC119" s="267"/>
      <c r="AD119" s="268"/>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1"/>
      <c r="B120" s="262"/>
      <c r="C120" s="262"/>
      <c r="D120" s="262"/>
      <c r="E120" s="262"/>
      <c r="F120" s="263"/>
      <c r="G120" s="285"/>
      <c r="H120" s="285"/>
      <c r="I120" s="285"/>
      <c r="J120" s="285"/>
      <c r="K120" s="285"/>
      <c r="L120" s="285"/>
      <c r="M120" s="285"/>
      <c r="N120" s="285"/>
      <c r="O120" s="285"/>
      <c r="P120" s="285"/>
      <c r="Q120" s="285"/>
      <c r="R120" s="285"/>
      <c r="S120" s="285"/>
      <c r="T120" s="285"/>
      <c r="U120" s="285"/>
      <c r="V120" s="285"/>
      <c r="W120" s="285"/>
      <c r="X120" s="285"/>
      <c r="Y120" s="321" t="s">
        <v>49</v>
      </c>
      <c r="Z120" s="322"/>
      <c r="AA120" s="323"/>
      <c r="AB120" s="324" t="s">
        <v>433</v>
      </c>
      <c r="AC120" s="325"/>
      <c r="AD120" s="326"/>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15">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90"/>
      <c r="Z121" s="591"/>
      <c r="AA121" s="592"/>
      <c r="AB121" s="269" t="s">
        <v>12</v>
      </c>
      <c r="AC121" s="264"/>
      <c r="AD121" s="265"/>
      <c r="AE121" s="269" t="s">
        <v>310</v>
      </c>
      <c r="AF121" s="264"/>
      <c r="AG121" s="264"/>
      <c r="AH121" s="265"/>
      <c r="AI121" s="269" t="s">
        <v>311</v>
      </c>
      <c r="AJ121" s="264"/>
      <c r="AK121" s="264"/>
      <c r="AL121" s="265"/>
      <c r="AM121" s="269" t="s">
        <v>317</v>
      </c>
      <c r="AN121" s="264"/>
      <c r="AO121" s="264"/>
      <c r="AP121" s="265"/>
      <c r="AQ121" s="318" t="s">
        <v>399</v>
      </c>
      <c r="AR121" s="319"/>
      <c r="AS121" s="319"/>
      <c r="AT121" s="319"/>
      <c r="AU121" s="319"/>
      <c r="AV121" s="319"/>
      <c r="AW121" s="319"/>
      <c r="AX121" s="320"/>
    </row>
    <row r="122" spans="1:50" ht="23.25" hidden="1" customHeight="1" x14ac:dyDescent="0.15">
      <c r="A122" s="258"/>
      <c r="B122" s="259"/>
      <c r="C122" s="259"/>
      <c r="D122" s="259"/>
      <c r="E122" s="259"/>
      <c r="F122" s="260"/>
      <c r="G122" s="283" t="s">
        <v>435</v>
      </c>
      <c r="H122" s="283"/>
      <c r="I122" s="283"/>
      <c r="J122" s="283"/>
      <c r="K122" s="283"/>
      <c r="L122" s="283"/>
      <c r="M122" s="283"/>
      <c r="N122" s="283"/>
      <c r="O122" s="283"/>
      <c r="P122" s="283"/>
      <c r="Q122" s="283"/>
      <c r="R122" s="283"/>
      <c r="S122" s="283"/>
      <c r="T122" s="283"/>
      <c r="U122" s="283"/>
      <c r="V122" s="283"/>
      <c r="W122" s="283"/>
      <c r="X122" s="283"/>
      <c r="Y122" s="287" t="s">
        <v>16</v>
      </c>
      <c r="Z122" s="288"/>
      <c r="AA122" s="289"/>
      <c r="AB122" s="266"/>
      <c r="AC122" s="267"/>
      <c r="AD122" s="268"/>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1"/>
      <c r="B123" s="262"/>
      <c r="C123" s="262"/>
      <c r="D123" s="262"/>
      <c r="E123" s="262"/>
      <c r="F123" s="263"/>
      <c r="G123" s="285"/>
      <c r="H123" s="285"/>
      <c r="I123" s="285"/>
      <c r="J123" s="285"/>
      <c r="K123" s="285"/>
      <c r="L123" s="285"/>
      <c r="M123" s="285"/>
      <c r="N123" s="285"/>
      <c r="O123" s="285"/>
      <c r="P123" s="285"/>
      <c r="Q123" s="285"/>
      <c r="R123" s="285"/>
      <c r="S123" s="285"/>
      <c r="T123" s="285"/>
      <c r="U123" s="285"/>
      <c r="V123" s="285"/>
      <c r="W123" s="285"/>
      <c r="X123" s="285"/>
      <c r="Y123" s="321" t="s">
        <v>49</v>
      </c>
      <c r="Z123" s="322"/>
      <c r="AA123" s="323"/>
      <c r="AB123" s="324" t="s">
        <v>436</v>
      </c>
      <c r="AC123" s="325"/>
      <c r="AD123" s="326"/>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15">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90"/>
      <c r="Z124" s="591"/>
      <c r="AA124" s="592"/>
      <c r="AB124" s="269" t="s">
        <v>12</v>
      </c>
      <c r="AC124" s="264"/>
      <c r="AD124" s="265"/>
      <c r="AE124" s="269" t="s">
        <v>310</v>
      </c>
      <c r="AF124" s="264"/>
      <c r="AG124" s="264"/>
      <c r="AH124" s="265"/>
      <c r="AI124" s="269" t="s">
        <v>311</v>
      </c>
      <c r="AJ124" s="264"/>
      <c r="AK124" s="264"/>
      <c r="AL124" s="265"/>
      <c r="AM124" s="269" t="s">
        <v>317</v>
      </c>
      <c r="AN124" s="264"/>
      <c r="AO124" s="264"/>
      <c r="AP124" s="265"/>
      <c r="AQ124" s="318" t="s">
        <v>399</v>
      </c>
      <c r="AR124" s="319"/>
      <c r="AS124" s="319"/>
      <c r="AT124" s="319"/>
      <c r="AU124" s="319"/>
      <c r="AV124" s="319"/>
      <c r="AW124" s="319"/>
      <c r="AX124" s="320"/>
    </row>
    <row r="125" spans="1:50" ht="23.25" hidden="1" customHeight="1" x14ac:dyDescent="0.15">
      <c r="A125" s="258"/>
      <c r="B125" s="259"/>
      <c r="C125" s="259"/>
      <c r="D125" s="259"/>
      <c r="E125" s="259"/>
      <c r="F125" s="260"/>
      <c r="G125" s="283" t="s">
        <v>435</v>
      </c>
      <c r="H125" s="283"/>
      <c r="I125" s="283"/>
      <c r="J125" s="283"/>
      <c r="K125" s="283"/>
      <c r="L125" s="283"/>
      <c r="M125" s="283"/>
      <c r="N125" s="283"/>
      <c r="O125" s="283"/>
      <c r="P125" s="283"/>
      <c r="Q125" s="283"/>
      <c r="R125" s="283"/>
      <c r="S125" s="283"/>
      <c r="T125" s="283"/>
      <c r="U125" s="283"/>
      <c r="V125" s="283"/>
      <c r="W125" s="283"/>
      <c r="X125" s="284"/>
      <c r="Y125" s="287" t="s">
        <v>16</v>
      </c>
      <c r="Z125" s="288"/>
      <c r="AA125" s="289"/>
      <c r="AB125" s="266"/>
      <c r="AC125" s="267"/>
      <c r="AD125" s="268"/>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1"/>
      <c r="B126" s="262"/>
      <c r="C126" s="262"/>
      <c r="D126" s="262"/>
      <c r="E126" s="262"/>
      <c r="F126" s="263"/>
      <c r="G126" s="285"/>
      <c r="H126" s="285"/>
      <c r="I126" s="285"/>
      <c r="J126" s="285"/>
      <c r="K126" s="285"/>
      <c r="L126" s="285"/>
      <c r="M126" s="285"/>
      <c r="N126" s="285"/>
      <c r="O126" s="285"/>
      <c r="P126" s="285"/>
      <c r="Q126" s="285"/>
      <c r="R126" s="285"/>
      <c r="S126" s="285"/>
      <c r="T126" s="285"/>
      <c r="U126" s="285"/>
      <c r="V126" s="285"/>
      <c r="W126" s="285"/>
      <c r="X126" s="286"/>
      <c r="Y126" s="321" t="s">
        <v>49</v>
      </c>
      <c r="Z126" s="322"/>
      <c r="AA126" s="323"/>
      <c r="AB126" s="324" t="s">
        <v>433</v>
      </c>
      <c r="AC126" s="325"/>
      <c r="AD126" s="326"/>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15">
      <c r="A127" s="589" t="s">
        <v>16</v>
      </c>
      <c r="B127" s="259"/>
      <c r="C127" s="259"/>
      <c r="D127" s="259"/>
      <c r="E127" s="259"/>
      <c r="F127" s="260"/>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9" t="s">
        <v>310</v>
      </c>
      <c r="AF127" s="264"/>
      <c r="AG127" s="264"/>
      <c r="AH127" s="265"/>
      <c r="AI127" s="269" t="s">
        <v>311</v>
      </c>
      <c r="AJ127" s="264"/>
      <c r="AK127" s="264"/>
      <c r="AL127" s="265"/>
      <c r="AM127" s="269" t="s">
        <v>317</v>
      </c>
      <c r="AN127" s="264"/>
      <c r="AO127" s="264"/>
      <c r="AP127" s="265"/>
      <c r="AQ127" s="318" t="s">
        <v>399</v>
      </c>
      <c r="AR127" s="319"/>
      <c r="AS127" s="319"/>
      <c r="AT127" s="319"/>
      <c r="AU127" s="319"/>
      <c r="AV127" s="319"/>
      <c r="AW127" s="319"/>
      <c r="AX127" s="320"/>
    </row>
    <row r="128" spans="1:50" ht="23.25" hidden="1" customHeight="1" x14ac:dyDescent="0.15">
      <c r="A128" s="258"/>
      <c r="B128" s="259"/>
      <c r="C128" s="259"/>
      <c r="D128" s="259"/>
      <c r="E128" s="259"/>
      <c r="F128" s="260"/>
      <c r="G128" s="283" t="s">
        <v>435</v>
      </c>
      <c r="H128" s="283"/>
      <c r="I128" s="283"/>
      <c r="J128" s="283"/>
      <c r="K128" s="283"/>
      <c r="L128" s="283"/>
      <c r="M128" s="283"/>
      <c r="N128" s="283"/>
      <c r="O128" s="283"/>
      <c r="P128" s="283"/>
      <c r="Q128" s="283"/>
      <c r="R128" s="283"/>
      <c r="S128" s="283"/>
      <c r="T128" s="283"/>
      <c r="U128" s="283"/>
      <c r="V128" s="283"/>
      <c r="W128" s="283"/>
      <c r="X128" s="283"/>
      <c r="Y128" s="287" t="s">
        <v>16</v>
      </c>
      <c r="Z128" s="288"/>
      <c r="AA128" s="289"/>
      <c r="AB128" s="266"/>
      <c r="AC128" s="267"/>
      <c r="AD128" s="268"/>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1"/>
      <c r="B129" s="262"/>
      <c r="C129" s="262"/>
      <c r="D129" s="262"/>
      <c r="E129" s="262"/>
      <c r="F129" s="263"/>
      <c r="G129" s="285"/>
      <c r="H129" s="285"/>
      <c r="I129" s="285"/>
      <c r="J129" s="285"/>
      <c r="K129" s="285"/>
      <c r="L129" s="285"/>
      <c r="M129" s="285"/>
      <c r="N129" s="285"/>
      <c r="O129" s="285"/>
      <c r="P129" s="285"/>
      <c r="Q129" s="285"/>
      <c r="R129" s="285"/>
      <c r="S129" s="285"/>
      <c r="T129" s="285"/>
      <c r="U129" s="285"/>
      <c r="V129" s="285"/>
      <c r="W129" s="285"/>
      <c r="X129" s="285"/>
      <c r="Y129" s="321" t="s">
        <v>49</v>
      </c>
      <c r="Z129" s="322"/>
      <c r="AA129" s="323"/>
      <c r="AB129" s="324" t="s">
        <v>433</v>
      </c>
      <c r="AC129" s="325"/>
      <c r="AD129" s="326"/>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15">
      <c r="A130" s="990" t="s">
        <v>323</v>
      </c>
      <c r="B130" s="988"/>
      <c r="C130" s="987" t="s">
        <v>320</v>
      </c>
      <c r="D130" s="988"/>
      <c r="E130" s="274" t="s">
        <v>353</v>
      </c>
      <c r="F130" s="275"/>
      <c r="G130" s="276" t="s">
        <v>502</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15">
      <c r="A131" s="991"/>
      <c r="B131" s="222"/>
      <c r="C131" s="221"/>
      <c r="D131" s="222"/>
      <c r="E131" s="208" t="s">
        <v>352</v>
      </c>
      <c r="F131" s="209"/>
      <c r="G131" s="202" t="s">
        <v>503</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15">
      <c r="A132" s="991"/>
      <c r="B132" s="222"/>
      <c r="C132" s="221"/>
      <c r="D132" s="222"/>
      <c r="E132" s="219" t="s">
        <v>321</v>
      </c>
      <c r="F132" s="279"/>
      <c r="G132" s="248" t="s">
        <v>332</v>
      </c>
      <c r="H132" s="249"/>
      <c r="I132" s="249"/>
      <c r="J132" s="249"/>
      <c r="K132" s="249"/>
      <c r="L132" s="249"/>
      <c r="M132" s="249"/>
      <c r="N132" s="249"/>
      <c r="O132" s="249"/>
      <c r="P132" s="249"/>
      <c r="Q132" s="249"/>
      <c r="R132" s="249"/>
      <c r="S132" s="249"/>
      <c r="T132" s="249"/>
      <c r="U132" s="249"/>
      <c r="V132" s="249"/>
      <c r="W132" s="249"/>
      <c r="X132" s="250"/>
      <c r="Y132" s="251"/>
      <c r="Z132" s="252"/>
      <c r="AA132" s="253"/>
      <c r="AB132" s="254" t="s">
        <v>12</v>
      </c>
      <c r="AC132" s="249"/>
      <c r="AD132" s="250"/>
      <c r="AE132" s="244" t="s">
        <v>310</v>
      </c>
      <c r="AF132" s="244"/>
      <c r="AG132" s="244"/>
      <c r="AH132" s="244"/>
      <c r="AI132" s="244" t="s">
        <v>311</v>
      </c>
      <c r="AJ132" s="244"/>
      <c r="AK132" s="244"/>
      <c r="AL132" s="244"/>
      <c r="AM132" s="244" t="s">
        <v>317</v>
      </c>
      <c r="AN132" s="244"/>
      <c r="AO132" s="244"/>
      <c r="AP132" s="254"/>
      <c r="AQ132" s="254" t="s">
        <v>308</v>
      </c>
      <c r="AR132" s="249"/>
      <c r="AS132" s="249"/>
      <c r="AT132" s="250"/>
      <c r="AU132" s="290" t="s">
        <v>334</v>
      </c>
      <c r="AV132" s="290"/>
      <c r="AW132" s="290"/>
      <c r="AX132" s="291"/>
    </row>
    <row r="133" spans="1:50" ht="18.75" customHeight="1" x14ac:dyDescent="0.15">
      <c r="A133" s="991"/>
      <c r="B133" s="222"/>
      <c r="C133" s="221"/>
      <c r="D133" s="222"/>
      <c r="E133" s="221"/>
      <c r="F133" s="280"/>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96" t="s">
        <v>501</v>
      </c>
      <c r="AR133" s="297"/>
      <c r="AS133" s="118" t="s">
        <v>309</v>
      </c>
      <c r="AT133" s="119"/>
      <c r="AU133" s="184">
        <v>34</v>
      </c>
      <c r="AV133" s="184"/>
      <c r="AW133" s="118" t="s">
        <v>297</v>
      </c>
      <c r="AX133" s="196"/>
    </row>
    <row r="134" spans="1:50" ht="39.75" customHeight="1" x14ac:dyDescent="0.15">
      <c r="A134" s="991"/>
      <c r="B134" s="222"/>
      <c r="C134" s="221"/>
      <c r="D134" s="222"/>
      <c r="E134" s="221"/>
      <c r="F134" s="280"/>
      <c r="G134" s="197" t="s">
        <v>499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41" t="s">
        <v>500</v>
      </c>
      <c r="AC134" s="174"/>
      <c r="AD134" s="174"/>
      <c r="AE134" s="242" t="s">
        <v>501</v>
      </c>
      <c r="AF134" s="176"/>
      <c r="AG134" s="176"/>
      <c r="AH134" s="176"/>
      <c r="AI134" s="242" t="s">
        <v>501</v>
      </c>
      <c r="AJ134" s="176"/>
      <c r="AK134" s="176"/>
      <c r="AL134" s="176"/>
      <c r="AM134" s="242">
        <v>135</v>
      </c>
      <c r="AN134" s="176"/>
      <c r="AO134" s="176"/>
      <c r="AP134" s="176"/>
      <c r="AQ134" s="242" t="s">
        <v>501</v>
      </c>
      <c r="AR134" s="176"/>
      <c r="AS134" s="176"/>
      <c r="AT134" s="176"/>
      <c r="AU134" s="242"/>
      <c r="AV134" s="176"/>
      <c r="AW134" s="176"/>
      <c r="AX134" s="178"/>
    </row>
    <row r="135" spans="1:50" ht="39.75" customHeight="1" x14ac:dyDescent="0.15">
      <c r="A135" s="991"/>
      <c r="B135" s="222"/>
      <c r="C135" s="221"/>
      <c r="D135" s="222"/>
      <c r="E135" s="221"/>
      <c r="F135" s="280"/>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43" t="s">
        <v>500</v>
      </c>
      <c r="AC135" s="188"/>
      <c r="AD135" s="188"/>
      <c r="AE135" s="242" t="s">
        <v>501</v>
      </c>
      <c r="AF135" s="176"/>
      <c r="AG135" s="176"/>
      <c r="AH135" s="176"/>
      <c r="AI135" s="242" t="s">
        <v>501</v>
      </c>
      <c r="AJ135" s="176"/>
      <c r="AK135" s="176"/>
      <c r="AL135" s="176"/>
      <c r="AM135" s="242" t="s">
        <v>501</v>
      </c>
      <c r="AN135" s="176"/>
      <c r="AO135" s="176"/>
      <c r="AP135" s="176"/>
      <c r="AQ135" s="242" t="s">
        <v>501</v>
      </c>
      <c r="AR135" s="176"/>
      <c r="AS135" s="176"/>
      <c r="AT135" s="176"/>
      <c r="AU135" s="242">
        <v>140</v>
      </c>
      <c r="AV135" s="176"/>
      <c r="AW135" s="176"/>
      <c r="AX135" s="178"/>
    </row>
    <row r="136" spans="1:50" ht="18.75" hidden="1" customHeight="1" x14ac:dyDescent="0.15">
      <c r="A136" s="991"/>
      <c r="B136" s="222"/>
      <c r="C136" s="221"/>
      <c r="D136" s="222"/>
      <c r="E136" s="221"/>
      <c r="F136" s="280"/>
      <c r="G136" s="248" t="s">
        <v>332</v>
      </c>
      <c r="H136" s="249"/>
      <c r="I136" s="249"/>
      <c r="J136" s="249"/>
      <c r="K136" s="249"/>
      <c r="L136" s="249"/>
      <c r="M136" s="249"/>
      <c r="N136" s="249"/>
      <c r="O136" s="249"/>
      <c r="P136" s="249"/>
      <c r="Q136" s="249"/>
      <c r="R136" s="249"/>
      <c r="S136" s="249"/>
      <c r="T136" s="249"/>
      <c r="U136" s="249"/>
      <c r="V136" s="249"/>
      <c r="W136" s="249"/>
      <c r="X136" s="250"/>
      <c r="Y136" s="251"/>
      <c r="Z136" s="252"/>
      <c r="AA136" s="253"/>
      <c r="AB136" s="254" t="s">
        <v>12</v>
      </c>
      <c r="AC136" s="249"/>
      <c r="AD136" s="250"/>
      <c r="AE136" s="244" t="s">
        <v>310</v>
      </c>
      <c r="AF136" s="244"/>
      <c r="AG136" s="244"/>
      <c r="AH136" s="244"/>
      <c r="AI136" s="244" t="s">
        <v>311</v>
      </c>
      <c r="AJ136" s="244"/>
      <c r="AK136" s="244"/>
      <c r="AL136" s="244"/>
      <c r="AM136" s="244" t="s">
        <v>317</v>
      </c>
      <c r="AN136" s="244"/>
      <c r="AO136" s="244"/>
      <c r="AP136" s="254"/>
      <c r="AQ136" s="254" t="s">
        <v>308</v>
      </c>
      <c r="AR136" s="249"/>
      <c r="AS136" s="249"/>
      <c r="AT136" s="250"/>
      <c r="AU136" s="290" t="s">
        <v>334</v>
      </c>
      <c r="AV136" s="290"/>
      <c r="AW136" s="290"/>
      <c r="AX136" s="291"/>
    </row>
    <row r="137" spans="1:50" ht="18.75" hidden="1" customHeight="1" x14ac:dyDescent="0.15">
      <c r="A137" s="991"/>
      <c r="B137" s="222"/>
      <c r="C137" s="221"/>
      <c r="D137" s="222"/>
      <c r="E137" s="221"/>
      <c r="F137" s="280"/>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96"/>
      <c r="AR137" s="297"/>
      <c r="AS137" s="118" t="s">
        <v>309</v>
      </c>
      <c r="AT137" s="119"/>
      <c r="AU137" s="184"/>
      <c r="AV137" s="184"/>
      <c r="AW137" s="118" t="s">
        <v>297</v>
      </c>
      <c r="AX137" s="196"/>
    </row>
    <row r="138" spans="1:50" ht="39.75" hidden="1" customHeight="1" x14ac:dyDescent="0.15">
      <c r="A138" s="991"/>
      <c r="B138" s="222"/>
      <c r="C138" s="221"/>
      <c r="D138" s="222"/>
      <c r="E138" s="221"/>
      <c r="F138" s="280"/>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41"/>
      <c r="AC138" s="174"/>
      <c r="AD138" s="174"/>
      <c r="AE138" s="242"/>
      <c r="AF138" s="176"/>
      <c r="AG138" s="176"/>
      <c r="AH138" s="176"/>
      <c r="AI138" s="242"/>
      <c r="AJ138" s="176"/>
      <c r="AK138" s="176"/>
      <c r="AL138" s="176"/>
      <c r="AM138" s="242"/>
      <c r="AN138" s="176"/>
      <c r="AO138" s="176"/>
      <c r="AP138" s="176"/>
      <c r="AQ138" s="242"/>
      <c r="AR138" s="176"/>
      <c r="AS138" s="176"/>
      <c r="AT138" s="176"/>
      <c r="AU138" s="242"/>
      <c r="AV138" s="176"/>
      <c r="AW138" s="176"/>
      <c r="AX138" s="178"/>
    </row>
    <row r="139" spans="1:50" ht="39.75" hidden="1" customHeight="1" x14ac:dyDescent="0.15">
      <c r="A139" s="991"/>
      <c r="B139" s="222"/>
      <c r="C139" s="221"/>
      <c r="D139" s="222"/>
      <c r="E139" s="221"/>
      <c r="F139" s="280"/>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43"/>
      <c r="AC139" s="188"/>
      <c r="AD139" s="188"/>
      <c r="AE139" s="242"/>
      <c r="AF139" s="176"/>
      <c r="AG139" s="176"/>
      <c r="AH139" s="176"/>
      <c r="AI139" s="242"/>
      <c r="AJ139" s="176"/>
      <c r="AK139" s="176"/>
      <c r="AL139" s="176"/>
      <c r="AM139" s="242"/>
      <c r="AN139" s="176"/>
      <c r="AO139" s="176"/>
      <c r="AP139" s="176"/>
      <c r="AQ139" s="242"/>
      <c r="AR139" s="176"/>
      <c r="AS139" s="176"/>
      <c r="AT139" s="176"/>
      <c r="AU139" s="242"/>
      <c r="AV139" s="176"/>
      <c r="AW139" s="176"/>
      <c r="AX139" s="178"/>
    </row>
    <row r="140" spans="1:50" ht="18.75" hidden="1" customHeight="1" x14ac:dyDescent="0.15">
      <c r="A140" s="991"/>
      <c r="B140" s="222"/>
      <c r="C140" s="221"/>
      <c r="D140" s="222"/>
      <c r="E140" s="221"/>
      <c r="F140" s="280"/>
      <c r="G140" s="248" t="s">
        <v>332</v>
      </c>
      <c r="H140" s="249"/>
      <c r="I140" s="249"/>
      <c r="J140" s="249"/>
      <c r="K140" s="249"/>
      <c r="L140" s="249"/>
      <c r="M140" s="249"/>
      <c r="N140" s="249"/>
      <c r="O140" s="249"/>
      <c r="P140" s="249"/>
      <c r="Q140" s="249"/>
      <c r="R140" s="249"/>
      <c r="S140" s="249"/>
      <c r="T140" s="249"/>
      <c r="U140" s="249"/>
      <c r="V140" s="249"/>
      <c r="W140" s="249"/>
      <c r="X140" s="250"/>
      <c r="Y140" s="251"/>
      <c r="Z140" s="252"/>
      <c r="AA140" s="253"/>
      <c r="AB140" s="254" t="s">
        <v>12</v>
      </c>
      <c r="AC140" s="249"/>
      <c r="AD140" s="250"/>
      <c r="AE140" s="244" t="s">
        <v>310</v>
      </c>
      <c r="AF140" s="244"/>
      <c r="AG140" s="244"/>
      <c r="AH140" s="244"/>
      <c r="AI140" s="244" t="s">
        <v>311</v>
      </c>
      <c r="AJ140" s="244"/>
      <c r="AK140" s="244"/>
      <c r="AL140" s="244"/>
      <c r="AM140" s="244" t="s">
        <v>317</v>
      </c>
      <c r="AN140" s="244"/>
      <c r="AO140" s="244"/>
      <c r="AP140" s="254"/>
      <c r="AQ140" s="254" t="s">
        <v>308</v>
      </c>
      <c r="AR140" s="249"/>
      <c r="AS140" s="249"/>
      <c r="AT140" s="250"/>
      <c r="AU140" s="290" t="s">
        <v>334</v>
      </c>
      <c r="AV140" s="290"/>
      <c r="AW140" s="290"/>
      <c r="AX140" s="291"/>
    </row>
    <row r="141" spans="1:50" ht="18.75" hidden="1" customHeight="1" x14ac:dyDescent="0.15">
      <c r="A141" s="991"/>
      <c r="B141" s="222"/>
      <c r="C141" s="221"/>
      <c r="D141" s="222"/>
      <c r="E141" s="221"/>
      <c r="F141" s="280"/>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96"/>
      <c r="AR141" s="297"/>
      <c r="AS141" s="118" t="s">
        <v>309</v>
      </c>
      <c r="AT141" s="119"/>
      <c r="AU141" s="184"/>
      <c r="AV141" s="184"/>
      <c r="AW141" s="118" t="s">
        <v>297</v>
      </c>
      <c r="AX141" s="196"/>
    </row>
    <row r="142" spans="1:50" ht="39.75" hidden="1" customHeight="1" x14ac:dyDescent="0.15">
      <c r="A142" s="991"/>
      <c r="B142" s="222"/>
      <c r="C142" s="221"/>
      <c r="D142" s="222"/>
      <c r="E142" s="221"/>
      <c r="F142" s="280"/>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41"/>
      <c r="AC142" s="174"/>
      <c r="AD142" s="174"/>
      <c r="AE142" s="242"/>
      <c r="AF142" s="176"/>
      <c r="AG142" s="176"/>
      <c r="AH142" s="176"/>
      <c r="AI142" s="242"/>
      <c r="AJ142" s="176"/>
      <c r="AK142" s="176"/>
      <c r="AL142" s="176"/>
      <c r="AM142" s="242"/>
      <c r="AN142" s="176"/>
      <c r="AO142" s="176"/>
      <c r="AP142" s="176"/>
      <c r="AQ142" s="242"/>
      <c r="AR142" s="176"/>
      <c r="AS142" s="176"/>
      <c r="AT142" s="176"/>
      <c r="AU142" s="242"/>
      <c r="AV142" s="176"/>
      <c r="AW142" s="176"/>
      <c r="AX142" s="178"/>
    </row>
    <row r="143" spans="1:50" ht="39.75" hidden="1" customHeight="1" x14ac:dyDescent="0.15">
      <c r="A143" s="991"/>
      <c r="B143" s="222"/>
      <c r="C143" s="221"/>
      <c r="D143" s="222"/>
      <c r="E143" s="221"/>
      <c r="F143" s="280"/>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43"/>
      <c r="AC143" s="188"/>
      <c r="AD143" s="188"/>
      <c r="AE143" s="242"/>
      <c r="AF143" s="176"/>
      <c r="AG143" s="176"/>
      <c r="AH143" s="176"/>
      <c r="AI143" s="242"/>
      <c r="AJ143" s="176"/>
      <c r="AK143" s="176"/>
      <c r="AL143" s="176"/>
      <c r="AM143" s="242"/>
      <c r="AN143" s="176"/>
      <c r="AO143" s="176"/>
      <c r="AP143" s="176"/>
      <c r="AQ143" s="242"/>
      <c r="AR143" s="176"/>
      <c r="AS143" s="176"/>
      <c r="AT143" s="176"/>
      <c r="AU143" s="242"/>
      <c r="AV143" s="176"/>
      <c r="AW143" s="176"/>
      <c r="AX143" s="178"/>
    </row>
    <row r="144" spans="1:50" ht="18.75" hidden="1" customHeight="1" x14ac:dyDescent="0.15">
      <c r="A144" s="991"/>
      <c r="B144" s="222"/>
      <c r="C144" s="221"/>
      <c r="D144" s="222"/>
      <c r="E144" s="221"/>
      <c r="F144" s="280"/>
      <c r="G144" s="248" t="s">
        <v>332</v>
      </c>
      <c r="H144" s="249"/>
      <c r="I144" s="249"/>
      <c r="J144" s="249"/>
      <c r="K144" s="249"/>
      <c r="L144" s="249"/>
      <c r="M144" s="249"/>
      <c r="N144" s="249"/>
      <c r="O144" s="249"/>
      <c r="P144" s="249"/>
      <c r="Q144" s="249"/>
      <c r="R144" s="249"/>
      <c r="S144" s="249"/>
      <c r="T144" s="249"/>
      <c r="U144" s="249"/>
      <c r="V144" s="249"/>
      <c r="W144" s="249"/>
      <c r="X144" s="250"/>
      <c r="Y144" s="251"/>
      <c r="Z144" s="252"/>
      <c r="AA144" s="253"/>
      <c r="AB144" s="254" t="s">
        <v>12</v>
      </c>
      <c r="AC144" s="249"/>
      <c r="AD144" s="250"/>
      <c r="AE144" s="244" t="s">
        <v>310</v>
      </c>
      <c r="AF144" s="244"/>
      <c r="AG144" s="244"/>
      <c r="AH144" s="244"/>
      <c r="AI144" s="244" t="s">
        <v>311</v>
      </c>
      <c r="AJ144" s="244"/>
      <c r="AK144" s="244"/>
      <c r="AL144" s="244"/>
      <c r="AM144" s="244" t="s">
        <v>317</v>
      </c>
      <c r="AN144" s="244"/>
      <c r="AO144" s="244"/>
      <c r="AP144" s="254"/>
      <c r="AQ144" s="254" t="s">
        <v>308</v>
      </c>
      <c r="AR144" s="249"/>
      <c r="AS144" s="249"/>
      <c r="AT144" s="250"/>
      <c r="AU144" s="290" t="s">
        <v>334</v>
      </c>
      <c r="AV144" s="290"/>
      <c r="AW144" s="290"/>
      <c r="AX144" s="291"/>
    </row>
    <row r="145" spans="1:50" ht="18.75" hidden="1" customHeight="1" x14ac:dyDescent="0.15">
      <c r="A145" s="991"/>
      <c r="B145" s="222"/>
      <c r="C145" s="221"/>
      <c r="D145" s="222"/>
      <c r="E145" s="221"/>
      <c r="F145" s="280"/>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96"/>
      <c r="AR145" s="297"/>
      <c r="AS145" s="118" t="s">
        <v>309</v>
      </c>
      <c r="AT145" s="119"/>
      <c r="AU145" s="184"/>
      <c r="AV145" s="184"/>
      <c r="AW145" s="118" t="s">
        <v>297</v>
      </c>
      <c r="AX145" s="196"/>
    </row>
    <row r="146" spans="1:50" ht="39.75" hidden="1" customHeight="1" x14ac:dyDescent="0.15">
      <c r="A146" s="991"/>
      <c r="B146" s="222"/>
      <c r="C146" s="221"/>
      <c r="D146" s="222"/>
      <c r="E146" s="221"/>
      <c r="F146" s="280"/>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41"/>
      <c r="AC146" s="174"/>
      <c r="AD146" s="174"/>
      <c r="AE146" s="242"/>
      <c r="AF146" s="176"/>
      <c r="AG146" s="176"/>
      <c r="AH146" s="176"/>
      <c r="AI146" s="242"/>
      <c r="AJ146" s="176"/>
      <c r="AK146" s="176"/>
      <c r="AL146" s="176"/>
      <c r="AM146" s="242"/>
      <c r="AN146" s="176"/>
      <c r="AO146" s="176"/>
      <c r="AP146" s="176"/>
      <c r="AQ146" s="242"/>
      <c r="AR146" s="176"/>
      <c r="AS146" s="176"/>
      <c r="AT146" s="176"/>
      <c r="AU146" s="242"/>
      <c r="AV146" s="176"/>
      <c r="AW146" s="176"/>
      <c r="AX146" s="178"/>
    </row>
    <row r="147" spans="1:50" ht="39.75" hidden="1" customHeight="1" x14ac:dyDescent="0.15">
      <c r="A147" s="991"/>
      <c r="B147" s="222"/>
      <c r="C147" s="221"/>
      <c r="D147" s="222"/>
      <c r="E147" s="221"/>
      <c r="F147" s="280"/>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43"/>
      <c r="AC147" s="188"/>
      <c r="AD147" s="188"/>
      <c r="AE147" s="242"/>
      <c r="AF147" s="176"/>
      <c r="AG147" s="176"/>
      <c r="AH147" s="176"/>
      <c r="AI147" s="242"/>
      <c r="AJ147" s="176"/>
      <c r="AK147" s="176"/>
      <c r="AL147" s="176"/>
      <c r="AM147" s="242"/>
      <c r="AN147" s="176"/>
      <c r="AO147" s="176"/>
      <c r="AP147" s="176"/>
      <c r="AQ147" s="242"/>
      <c r="AR147" s="176"/>
      <c r="AS147" s="176"/>
      <c r="AT147" s="176"/>
      <c r="AU147" s="242"/>
      <c r="AV147" s="176"/>
      <c r="AW147" s="176"/>
      <c r="AX147" s="178"/>
    </row>
    <row r="148" spans="1:50" ht="18.75" hidden="1" customHeight="1" x14ac:dyDescent="0.15">
      <c r="A148" s="991"/>
      <c r="B148" s="222"/>
      <c r="C148" s="221"/>
      <c r="D148" s="222"/>
      <c r="E148" s="221"/>
      <c r="F148" s="280"/>
      <c r="G148" s="248" t="s">
        <v>332</v>
      </c>
      <c r="H148" s="249"/>
      <c r="I148" s="249"/>
      <c r="J148" s="249"/>
      <c r="K148" s="249"/>
      <c r="L148" s="249"/>
      <c r="M148" s="249"/>
      <c r="N148" s="249"/>
      <c r="O148" s="249"/>
      <c r="P148" s="249"/>
      <c r="Q148" s="249"/>
      <c r="R148" s="249"/>
      <c r="S148" s="249"/>
      <c r="T148" s="249"/>
      <c r="U148" s="249"/>
      <c r="V148" s="249"/>
      <c r="W148" s="249"/>
      <c r="X148" s="250"/>
      <c r="Y148" s="251"/>
      <c r="Z148" s="252"/>
      <c r="AA148" s="253"/>
      <c r="AB148" s="254" t="s">
        <v>12</v>
      </c>
      <c r="AC148" s="249"/>
      <c r="AD148" s="250"/>
      <c r="AE148" s="244" t="s">
        <v>310</v>
      </c>
      <c r="AF148" s="244"/>
      <c r="AG148" s="244"/>
      <c r="AH148" s="244"/>
      <c r="AI148" s="244" t="s">
        <v>311</v>
      </c>
      <c r="AJ148" s="244"/>
      <c r="AK148" s="244"/>
      <c r="AL148" s="244"/>
      <c r="AM148" s="244" t="s">
        <v>317</v>
      </c>
      <c r="AN148" s="244"/>
      <c r="AO148" s="244"/>
      <c r="AP148" s="254"/>
      <c r="AQ148" s="254" t="s">
        <v>308</v>
      </c>
      <c r="AR148" s="249"/>
      <c r="AS148" s="249"/>
      <c r="AT148" s="250"/>
      <c r="AU148" s="290" t="s">
        <v>334</v>
      </c>
      <c r="AV148" s="290"/>
      <c r="AW148" s="290"/>
      <c r="AX148" s="291"/>
    </row>
    <row r="149" spans="1:50" ht="18.75" hidden="1" customHeight="1" x14ac:dyDescent="0.15">
      <c r="A149" s="991"/>
      <c r="B149" s="222"/>
      <c r="C149" s="221"/>
      <c r="D149" s="222"/>
      <c r="E149" s="221"/>
      <c r="F149" s="280"/>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96"/>
      <c r="AR149" s="297"/>
      <c r="AS149" s="118" t="s">
        <v>309</v>
      </c>
      <c r="AT149" s="119"/>
      <c r="AU149" s="184"/>
      <c r="AV149" s="184"/>
      <c r="AW149" s="118" t="s">
        <v>297</v>
      </c>
      <c r="AX149" s="196"/>
    </row>
    <row r="150" spans="1:50" ht="39.75" hidden="1" customHeight="1" x14ac:dyDescent="0.15">
      <c r="A150" s="991"/>
      <c r="B150" s="222"/>
      <c r="C150" s="221"/>
      <c r="D150" s="222"/>
      <c r="E150" s="221"/>
      <c r="F150" s="280"/>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41"/>
      <c r="AC150" s="174"/>
      <c r="AD150" s="174"/>
      <c r="AE150" s="242"/>
      <c r="AF150" s="176"/>
      <c r="AG150" s="176"/>
      <c r="AH150" s="176"/>
      <c r="AI150" s="242"/>
      <c r="AJ150" s="176"/>
      <c r="AK150" s="176"/>
      <c r="AL150" s="176"/>
      <c r="AM150" s="242"/>
      <c r="AN150" s="176"/>
      <c r="AO150" s="176"/>
      <c r="AP150" s="176"/>
      <c r="AQ150" s="242"/>
      <c r="AR150" s="176"/>
      <c r="AS150" s="176"/>
      <c r="AT150" s="176"/>
      <c r="AU150" s="242"/>
      <c r="AV150" s="176"/>
      <c r="AW150" s="176"/>
      <c r="AX150" s="178"/>
    </row>
    <row r="151" spans="1:50" ht="39.75" hidden="1" customHeight="1" x14ac:dyDescent="0.15">
      <c r="A151" s="991"/>
      <c r="B151" s="222"/>
      <c r="C151" s="221"/>
      <c r="D151" s="222"/>
      <c r="E151" s="221"/>
      <c r="F151" s="280"/>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43"/>
      <c r="AC151" s="188"/>
      <c r="AD151" s="188"/>
      <c r="AE151" s="242"/>
      <c r="AF151" s="176"/>
      <c r="AG151" s="176"/>
      <c r="AH151" s="176"/>
      <c r="AI151" s="242"/>
      <c r="AJ151" s="176"/>
      <c r="AK151" s="176"/>
      <c r="AL151" s="176"/>
      <c r="AM151" s="242"/>
      <c r="AN151" s="176"/>
      <c r="AO151" s="176"/>
      <c r="AP151" s="176"/>
      <c r="AQ151" s="242"/>
      <c r="AR151" s="176"/>
      <c r="AS151" s="176"/>
      <c r="AT151" s="176"/>
      <c r="AU151" s="242"/>
      <c r="AV151" s="176"/>
      <c r="AW151" s="176"/>
      <c r="AX151" s="178"/>
    </row>
    <row r="152" spans="1:50" ht="22.5" hidden="1" customHeight="1" x14ac:dyDescent="0.15">
      <c r="A152" s="991"/>
      <c r="B152" s="222"/>
      <c r="C152" s="221"/>
      <c r="D152" s="222"/>
      <c r="E152" s="221"/>
      <c r="F152" s="280"/>
      <c r="G152" s="247"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754"/>
    </row>
    <row r="153" spans="1:50" ht="22.5" hidden="1" customHeight="1" x14ac:dyDescent="0.15">
      <c r="A153" s="991"/>
      <c r="B153" s="222"/>
      <c r="C153" s="221"/>
      <c r="D153" s="222"/>
      <c r="E153" s="221"/>
      <c r="F153" s="280"/>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1"/>
      <c r="B154" s="222"/>
      <c r="C154" s="221"/>
      <c r="D154" s="222"/>
      <c r="E154" s="221"/>
      <c r="F154" s="280"/>
      <c r="G154" s="197"/>
      <c r="H154" s="107"/>
      <c r="I154" s="107"/>
      <c r="J154" s="107"/>
      <c r="K154" s="107"/>
      <c r="L154" s="107"/>
      <c r="M154" s="107"/>
      <c r="N154" s="107"/>
      <c r="O154" s="107"/>
      <c r="P154" s="198"/>
      <c r="Q154" s="106"/>
      <c r="R154" s="107"/>
      <c r="S154" s="107"/>
      <c r="T154" s="107"/>
      <c r="U154" s="107"/>
      <c r="V154" s="107"/>
      <c r="W154" s="107"/>
      <c r="X154" s="107"/>
      <c r="Y154" s="107"/>
      <c r="Z154" s="107"/>
      <c r="AA154" s="96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1"/>
      <c r="B155" s="222"/>
      <c r="C155" s="221"/>
      <c r="D155" s="222"/>
      <c r="E155" s="221"/>
      <c r="F155" s="280"/>
      <c r="G155" s="199"/>
      <c r="H155" s="200"/>
      <c r="I155" s="200"/>
      <c r="J155" s="200"/>
      <c r="K155" s="200"/>
      <c r="L155" s="200"/>
      <c r="M155" s="200"/>
      <c r="N155" s="200"/>
      <c r="O155" s="200"/>
      <c r="P155" s="201"/>
      <c r="Q155" s="411"/>
      <c r="R155" s="200"/>
      <c r="S155" s="200"/>
      <c r="T155" s="200"/>
      <c r="U155" s="200"/>
      <c r="V155" s="200"/>
      <c r="W155" s="200"/>
      <c r="X155" s="200"/>
      <c r="Y155" s="200"/>
      <c r="Z155" s="200"/>
      <c r="AA155" s="96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1"/>
      <c r="B156" s="222"/>
      <c r="C156" s="221"/>
      <c r="D156" s="222"/>
      <c r="E156" s="221"/>
      <c r="F156" s="280"/>
      <c r="G156" s="199"/>
      <c r="H156" s="200"/>
      <c r="I156" s="200"/>
      <c r="J156" s="200"/>
      <c r="K156" s="200"/>
      <c r="L156" s="200"/>
      <c r="M156" s="200"/>
      <c r="N156" s="200"/>
      <c r="O156" s="200"/>
      <c r="P156" s="201"/>
      <c r="Q156" s="411"/>
      <c r="R156" s="200"/>
      <c r="S156" s="200"/>
      <c r="T156" s="200"/>
      <c r="U156" s="200"/>
      <c r="V156" s="200"/>
      <c r="W156" s="200"/>
      <c r="X156" s="200"/>
      <c r="Y156" s="200"/>
      <c r="Z156" s="200"/>
      <c r="AA156" s="968"/>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1"/>
      <c r="B157" s="222"/>
      <c r="C157" s="221"/>
      <c r="D157" s="222"/>
      <c r="E157" s="221"/>
      <c r="F157" s="280"/>
      <c r="G157" s="199"/>
      <c r="H157" s="200"/>
      <c r="I157" s="200"/>
      <c r="J157" s="200"/>
      <c r="K157" s="200"/>
      <c r="L157" s="200"/>
      <c r="M157" s="200"/>
      <c r="N157" s="200"/>
      <c r="O157" s="200"/>
      <c r="P157" s="201"/>
      <c r="Q157" s="411"/>
      <c r="R157" s="200"/>
      <c r="S157" s="200"/>
      <c r="T157" s="200"/>
      <c r="U157" s="200"/>
      <c r="V157" s="200"/>
      <c r="W157" s="200"/>
      <c r="X157" s="200"/>
      <c r="Y157" s="200"/>
      <c r="Z157" s="200"/>
      <c r="AA157" s="968"/>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1"/>
      <c r="B158" s="222"/>
      <c r="C158" s="221"/>
      <c r="D158" s="222"/>
      <c r="E158" s="221"/>
      <c r="F158" s="280"/>
      <c r="G158" s="202"/>
      <c r="H158" s="110"/>
      <c r="I158" s="110"/>
      <c r="J158" s="110"/>
      <c r="K158" s="110"/>
      <c r="L158" s="110"/>
      <c r="M158" s="110"/>
      <c r="N158" s="110"/>
      <c r="O158" s="110"/>
      <c r="P158" s="203"/>
      <c r="Q158" s="109"/>
      <c r="R158" s="110"/>
      <c r="S158" s="110"/>
      <c r="T158" s="110"/>
      <c r="U158" s="110"/>
      <c r="V158" s="110"/>
      <c r="W158" s="110"/>
      <c r="X158" s="110"/>
      <c r="Y158" s="110"/>
      <c r="Z158" s="110"/>
      <c r="AA158" s="969"/>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1"/>
      <c r="B159" s="222"/>
      <c r="C159" s="221"/>
      <c r="D159" s="222"/>
      <c r="E159" s="221"/>
      <c r="F159" s="280"/>
      <c r="G159" s="247"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1"/>
      <c r="B160" s="222"/>
      <c r="C160" s="221"/>
      <c r="D160" s="222"/>
      <c r="E160" s="221"/>
      <c r="F160" s="280"/>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1"/>
      <c r="B161" s="222"/>
      <c r="C161" s="221"/>
      <c r="D161" s="222"/>
      <c r="E161" s="221"/>
      <c r="F161" s="280"/>
      <c r="G161" s="197"/>
      <c r="H161" s="107"/>
      <c r="I161" s="107"/>
      <c r="J161" s="107"/>
      <c r="K161" s="107"/>
      <c r="L161" s="107"/>
      <c r="M161" s="107"/>
      <c r="N161" s="107"/>
      <c r="O161" s="107"/>
      <c r="P161" s="198"/>
      <c r="Q161" s="106"/>
      <c r="R161" s="107"/>
      <c r="S161" s="107"/>
      <c r="T161" s="107"/>
      <c r="U161" s="107"/>
      <c r="V161" s="107"/>
      <c r="W161" s="107"/>
      <c r="X161" s="107"/>
      <c r="Y161" s="107"/>
      <c r="Z161" s="107"/>
      <c r="AA161" s="96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1"/>
      <c r="B162" s="222"/>
      <c r="C162" s="221"/>
      <c r="D162" s="222"/>
      <c r="E162" s="221"/>
      <c r="F162" s="280"/>
      <c r="G162" s="199"/>
      <c r="H162" s="200"/>
      <c r="I162" s="200"/>
      <c r="J162" s="200"/>
      <c r="K162" s="200"/>
      <c r="L162" s="200"/>
      <c r="M162" s="200"/>
      <c r="N162" s="200"/>
      <c r="O162" s="200"/>
      <c r="P162" s="201"/>
      <c r="Q162" s="411"/>
      <c r="R162" s="200"/>
      <c r="S162" s="200"/>
      <c r="T162" s="200"/>
      <c r="U162" s="200"/>
      <c r="V162" s="200"/>
      <c r="W162" s="200"/>
      <c r="X162" s="200"/>
      <c r="Y162" s="200"/>
      <c r="Z162" s="200"/>
      <c r="AA162" s="96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1"/>
      <c r="B163" s="222"/>
      <c r="C163" s="221"/>
      <c r="D163" s="222"/>
      <c r="E163" s="221"/>
      <c r="F163" s="280"/>
      <c r="G163" s="199"/>
      <c r="H163" s="200"/>
      <c r="I163" s="200"/>
      <c r="J163" s="200"/>
      <c r="K163" s="200"/>
      <c r="L163" s="200"/>
      <c r="M163" s="200"/>
      <c r="N163" s="200"/>
      <c r="O163" s="200"/>
      <c r="P163" s="201"/>
      <c r="Q163" s="411"/>
      <c r="R163" s="200"/>
      <c r="S163" s="200"/>
      <c r="T163" s="200"/>
      <c r="U163" s="200"/>
      <c r="V163" s="200"/>
      <c r="W163" s="200"/>
      <c r="X163" s="200"/>
      <c r="Y163" s="200"/>
      <c r="Z163" s="200"/>
      <c r="AA163" s="968"/>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1"/>
      <c r="B164" s="222"/>
      <c r="C164" s="221"/>
      <c r="D164" s="222"/>
      <c r="E164" s="221"/>
      <c r="F164" s="280"/>
      <c r="G164" s="199"/>
      <c r="H164" s="200"/>
      <c r="I164" s="200"/>
      <c r="J164" s="200"/>
      <c r="K164" s="200"/>
      <c r="L164" s="200"/>
      <c r="M164" s="200"/>
      <c r="N164" s="200"/>
      <c r="O164" s="200"/>
      <c r="P164" s="201"/>
      <c r="Q164" s="411"/>
      <c r="R164" s="200"/>
      <c r="S164" s="200"/>
      <c r="T164" s="200"/>
      <c r="U164" s="200"/>
      <c r="V164" s="200"/>
      <c r="W164" s="200"/>
      <c r="X164" s="200"/>
      <c r="Y164" s="200"/>
      <c r="Z164" s="200"/>
      <c r="AA164" s="968"/>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1"/>
      <c r="B165" s="222"/>
      <c r="C165" s="221"/>
      <c r="D165" s="222"/>
      <c r="E165" s="221"/>
      <c r="F165" s="280"/>
      <c r="G165" s="202"/>
      <c r="H165" s="110"/>
      <c r="I165" s="110"/>
      <c r="J165" s="110"/>
      <c r="K165" s="110"/>
      <c r="L165" s="110"/>
      <c r="M165" s="110"/>
      <c r="N165" s="110"/>
      <c r="O165" s="110"/>
      <c r="P165" s="203"/>
      <c r="Q165" s="109"/>
      <c r="R165" s="110"/>
      <c r="S165" s="110"/>
      <c r="T165" s="110"/>
      <c r="U165" s="110"/>
      <c r="V165" s="110"/>
      <c r="W165" s="110"/>
      <c r="X165" s="110"/>
      <c r="Y165" s="110"/>
      <c r="Z165" s="110"/>
      <c r="AA165" s="969"/>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1"/>
      <c r="B166" s="222"/>
      <c r="C166" s="221"/>
      <c r="D166" s="222"/>
      <c r="E166" s="221"/>
      <c r="F166" s="280"/>
      <c r="G166" s="247"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1"/>
      <c r="B167" s="222"/>
      <c r="C167" s="221"/>
      <c r="D167" s="222"/>
      <c r="E167" s="221"/>
      <c r="F167" s="280"/>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1"/>
      <c r="B168" s="222"/>
      <c r="C168" s="221"/>
      <c r="D168" s="222"/>
      <c r="E168" s="221"/>
      <c r="F168" s="280"/>
      <c r="G168" s="197"/>
      <c r="H168" s="107"/>
      <c r="I168" s="107"/>
      <c r="J168" s="107"/>
      <c r="K168" s="107"/>
      <c r="L168" s="107"/>
      <c r="M168" s="107"/>
      <c r="N168" s="107"/>
      <c r="O168" s="107"/>
      <c r="P168" s="198"/>
      <c r="Q168" s="106"/>
      <c r="R168" s="107"/>
      <c r="S168" s="107"/>
      <c r="T168" s="107"/>
      <c r="U168" s="107"/>
      <c r="V168" s="107"/>
      <c r="W168" s="107"/>
      <c r="X168" s="107"/>
      <c r="Y168" s="107"/>
      <c r="Z168" s="107"/>
      <c r="AA168" s="96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1"/>
      <c r="B169" s="222"/>
      <c r="C169" s="221"/>
      <c r="D169" s="222"/>
      <c r="E169" s="221"/>
      <c r="F169" s="280"/>
      <c r="G169" s="199"/>
      <c r="H169" s="200"/>
      <c r="I169" s="200"/>
      <c r="J169" s="200"/>
      <c r="K169" s="200"/>
      <c r="L169" s="200"/>
      <c r="M169" s="200"/>
      <c r="N169" s="200"/>
      <c r="O169" s="200"/>
      <c r="P169" s="201"/>
      <c r="Q169" s="411"/>
      <c r="R169" s="200"/>
      <c r="S169" s="200"/>
      <c r="T169" s="200"/>
      <c r="U169" s="200"/>
      <c r="V169" s="200"/>
      <c r="W169" s="200"/>
      <c r="X169" s="200"/>
      <c r="Y169" s="200"/>
      <c r="Z169" s="200"/>
      <c r="AA169" s="96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1"/>
      <c r="B170" s="222"/>
      <c r="C170" s="221"/>
      <c r="D170" s="222"/>
      <c r="E170" s="221"/>
      <c r="F170" s="280"/>
      <c r="G170" s="199"/>
      <c r="H170" s="200"/>
      <c r="I170" s="200"/>
      <c r="J170" s="200"/>
      <c r="K170" s="200"/>
      <c r="L170" s="200"/>
      <c r="M170" s="200"/>
      <c r="N170" s="200"/>
      <c r="O170" s="200"/>
      <c r="P170" s="201"/>
      <c r="Q170" s="411"/>
      <c r="R170" s="200"/>
      <c r="S170" s="200"/>
      <c r="T170" s="200"/>
      <c r="U170" s="200"/>
      <c r="V170" s="200"/>
      <c r="W170" s="200"/>
      <c r="X170" s="200"/>
      <c r="Y170" s="200"/>
      <c r="Z170" s="200"/>
      <c r="AA170" s="968"/>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1"/>
      <c r="B171" s="222"/>
      <c r="C171" s="221"/>
      <c r="D171" s="222"/>
      <c r="E171" s="221"/>
      <c r="F171" s="280"/>
      <c r="G171" s="199"/>
      <c r="H171" s="200"/>
      <c r="I171" s="200"/>
      <c r="J171" s="200"/>
      <c r="K171" s="200"/>
      <c r="L171" s="200"/>
      <c r="M171" s="200"/>
      <c r="N171" s="200"/>
      <c r="O171" s="200"/>
      <c r="P171" s="201"/>
      <c r="Q171" s="411"/>
      <c r="R171" s="200"/>
      <c r="S171" s="200"/>
      <c r="T171" s="200"/>
      <c r="U171" s="200"/>
      <c r="V171" s="200"/>
      <c r="W171" s="200"/>
      <c r="X171" s="200"/>
      <c r="Y171" s="200"/>
      <c r="Z171" s="200"/>
      <c r="AA171" s="968"/>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1"/>
      <c r="B172" s="222"/>
      <c r="C172" s="221"/>
      <c r="D172" s="222"/>
      <c r="E172" s="221"/>
      <c r="F172" s="280"/>
      <c r="G172" s="202"/>
      <c r="H172" s="110"/>
      <c r="I172" s="110"/>
      <c r="J172" s="110"/>
      <c r="K172" s="110"/>
      <c r="L172" s="110"/>
      <c r="M172" s="110"/>
      <c r="N172" s="110"/>
      <c r="O172" s="110"/>
      <c r="P172" s="203"/>
      <c r="Q172" s="109"/>
      <c r="R172" s="110"/>
      <c r="S172" s="110"/>
      <c r="T172" s="110"/>
      <c r="U172" s="110"/>
      <c r="V172" s="110"/>
      <c r="W172" s="110"/>
      <c r="X172" s="110"/>
      <c r="Y172" s="110"/>
      <c r="Z172" s="110"/>
      <c r="AA172" s="969"/>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1"/>
      <c r="B173" s="222"/>
      <c r="C173" s="221"/>
      <c r="D173" s="222"/>
      <c r="E173" s="221"/>
      <c r="F173" s="280"/>
      <c r="G173" s="247"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1"/>
      <c r="B174" s="222"/>
      <c r="C174" s="221"/>
      <c r="D174" s="222"/>
      <c r="E174" s="221"/>
      <c r="F174" s="280"/>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1"/>
      <c r="B175" s="222"/>
      <c r="C175" s="221"/>
      <c r="D175" s="222"/>
      <c r="E175" s="221"/>
      <c r="F175" s="280"/>
      <c r="G175" s="197"/>
      <c r="H175" s="107"/>
      <c r="I175" s="107"/>
      <c r="J175" s="107"/>
      <c r="K175" s="107"/>
      <c r="L175" s="107"/>
      <c r="M175" s="107"/>
      <c r="N175" s="107"/>
      <c r="O175" s="107"/>
      <c r="P175" s="198"/>
      <c r="Q175" s="106"/>
      <c r="R175" s="107"/>
      <c r="S175" s="107"/>
      <c r="T175" s="107"/>
      <c r="U175" s="107"/>
      <c r="V175" s="107"/>
      <c r="W175" s="107"/>
      <c r="X175" s="107"/>
      <c r="Y175" s="107"/>
      <c r="Z175" s="107"/>
      <c r="AA175" s="96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1"/>
      <c r="B176" s="222"/>
      <c r="C176" s="221"/>
      <c r="D176" s="222"/>
      <c r="E176" s="221"/>
      <c r="F176" s="280"/>
      <c r="G176" s="199"/>
      <c r="H176" s="200"/>
      <c r="I176" s="200"/>
      <c r="J176" s="200"/>
      <c r="K176" s="200"/>
      <c r="L176" s="200"/>
      <c r="M176" s="200"/>
      <c r="N176" s="200"/>
      <c r="O176" s="200"/>
      <c r="P176" s="201"/>
      <c r="Q176" s="411"/>
      <c r="R176" s="200"/>
      <c r="S176" s="200"/>
      <c r="T176" s="200"/>
      <c r="U176" s="200"/>
      <c r="V176" s="200"/>
      <c r="W176" s="200"/>
      <c r="X176" s="200"/>
      <c r="Y176" s="200"/>
      <c r="Z176" s="200"/>
      <c r="AA176" s="96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1"/>
      <c r="B177" s="222"/>
      <c r="C177" s="221"/>
      <c r="D177" s="222"/>
      <c r="E177" s="221"/>
      <c r="F177" s="280"/>
      <c r="G177" s="199"/>
      <c r="H177" s="200"/>
      <c r="I177" s="200"/>
      <c r="J177" s="200"/>
      <c r="K177" s="200"/>
      <c r="L177" s="200"/>
      <c r="M177" s="200"/>
      <c r="N177" s="200"/>
      <c r="O177" s="200"/>
      <c r="P177" s="201"/>
      <c r="Q177" s="411"/>
      <c r="R177" s="200"/>
      <c r="S177" s="200"/>
      <c r="T177" s="200"/>
      <c r="U177" s="200"/>
      <c r="V177" s="200"/>
      <c r="W177" s="200"/>
      <c r="X177" s="200"/>
      <c r="Y177" s="200"/>
      <c r="Z177" s="200"/>
      <c r="AA177" s="968"/>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1"/>
      <c r="B178" s="222"/>
      <c r="C178" s="221"/>
      <c r="D178" s="222"/>
      <c r="E178" s="221"/>
      <c r="F178" s="280"/>
      <c r="G178" s="199"/>
      <c r="H178" s="200"/>
      <c r="I178" s="200"/>
      <c r="J178" s="200"/>
      <c r="K178" s="200"/>
      <c r="L178" s="200"/>
      <c r="M178" s="200"/>
      <c r="N178" s="200"/>
      <c r="O178" s="200"/>
      <c r="P178" s="201"/>
      <c r="Q178" s="411"/>
      <c r="R178" s="200"/>
      <c r="S178" s="200"/>
      <c r="T178" s="200"/>
      <c r="U178" s="200"/>
      <c r="V178" s="200"/>
      <c r="W178" s="200"/>
      <c r="X178" s="200"/>
      <c r="Y178" s="200"/>
      <c r="Z178" s="200"/>
      <c r="AA178" s="968"/>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1"/>
      <c r="B179" s="222"/>
      <c r="C179" s="221"/>
      <c r="D179" s="222"/>
      <c r="E179" s="221"/>
      <c r="F179" s="280"/>
      <c r="G179" s="202"/>
      <c r="H179" s="110"/>
      <c r="I179" s="110"/>
      <c r="J179" s="110"/>
      <c r="K179" s="110"/>
      <c r="L179" s="110"/>
      <c r="M179" s="110"/>
      <c r="N179" s="110"/>
      <c r="O179" s="110"/>
      <c r="P179" s="203"/>
      <c r="Q179" s="109"/>
      <c r="R179" s="110"/>
      <c r="S179" s="110"/>
      <c r="T179" s="110"/>
      <c r="U179" s="110"/>
      <c r="V179" s="110"/>
      <c r="W179" s="110"/>
      <c r="X179" s="110"/>
      <c r="Y179" s="110"/>
      <c r="Z179" s="110"/>
      <c r="AA179" s="969"/>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1"/>
      <c r="B180" s="222"/>
      <c r="C180" s="221"/>
      <c r="D180" s="222"/>
      <c r="E180" s="221"/>
      <c r="F180" s="280"/>
      <c r="G180" s="247"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1"/>
      <c r="B181" s="222"/>
      <c r="C181" s="221"/>
      <c r="D181" s="222"/>
      <c r="E181" s="221"/>
      <c r="F181" s="280"/>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1"/>
      <c r="B182" s="222"/>
      <c r="C182" s="221"/>
      <c r="D182" s="222"/>
      <c r="E182" s="221"/>
      <c r="F182" s="280"/>
      <c r="G182" s="197"/>
      <c r="H182" s="107"/>
      <c r="I182" s="107"/>
      <c r="J182" s="107"/>
      <c r="K182" s="107"/>
      <c r="L182" s="107"/>
      <c r="M182" s="107"/>
      <c r="N182" s="107"/>
      <c r="O182" s="107"/>
      <c r="P182" s="198"/>
      <c r="Q182" s="106"/>
      <c r="R182" s="107"/>
      <c r="S182" s="107"/>
      <c r="T182" s="107"/>
      <c r="U182" s="107"/>
      <c r="V182" s="107"/>
      <c r="W182" s="107"/>
      <c r="X182" s="107"/>
      <c r="Y182" s="107"/>
      <c r="Z182" s="107"/>
      <c r="AA182" s="96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1"/>
      <c r="B183" s="222"/>
      <c r="C183" s="221"/>
      <c r="D183" s="222"/>
      <c r="E183" s="221"/>
      <c r="F183" s="280"/>
      <c r="G183" s="199"/>
      <c r="H183" s="200"/>
      <c r="I183" s="200"/>
      <c r="J183" s="200"/>
      <c r="K183" s="200"/>
      <c r="L183" s="200"/>
      <c r="M183" s="200"/>
      <c r="N183" s="200"/>
      <c r="O183" s="200"/>
      <c r="P183" s="201"/>
      <c r="Q183" s="411"/>
      <c r="R183" s="200"/>
      <c r="S183" s="200"/>
      <c r="T183" s="200"/>
      <c r="U183" s="200"/>
      <c r="V183" s="200"/>
      <c r="W183" s="200"/>
      <c r="X183" s="200"/>
      <c r="Y183" s="200"/>
      <c r="Z183" s="200"/>
      <c r="AA183" s="96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1"/>
      <c r="B184" s="222"/>
      <c r="C184" s="221"/>
      <c r="D184" s="222"/>
      <c r="E184" s="221"/>
      <c r="F184" s="280"/>
      <c r="G184" s="199"/>
      <c r="H184" s="200"/>
      <c r="I184" s="200"/>
      <c r="J184" s="200"/>
      <c r="K184" s="200"/>
      <c r="L184" s="200"/>
      <c r="M184" s="200"/>
      <c r="N184" s="200"/>
      <c r="O184" s="200"/>
      <c r="P184" s="201"/>
      <c r="Q184" s="411"/>
      <c r="R184" s="200"/>
      <c r="S184" s="200"/>
      <c r="T184" s="200"/>
      <c r="U184" s="200"/>
      <c r="V184" s="200"/>
      <c r="W184" s="200"/>
      <c r="X184" s="200"/>
      <c r="Y184" s="200"/>
      <c r="Z184" s="200"/>
      <c r="AA184" s="968"/>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1"/>
      <c r="B185" s="222"/>
      <c r="C185" s="221"/>
      <c r="D185" s="222"/>
      <c r="E185" s="221"/>
      <c r="F185" s="280"/>
      <c r="G185" s="199"/>
      <c r="H185" s="200"/>
      <c r="I185" s="200"/>
      <c r="J185" s="200"/>
      <c r="K185" s="200"/>
      <c r="L185" s="200"/>
      <c r="M185" s="200"/>
      <c r="N185" s="200"/>
      <c r="O185" s="200"/>
      <c r="P185" s="201"/>
      <c r="Q185" s="411"/>
      <c r="R185" s="200"/>
      <c r="S185" s="200"/>
      <c r="T185" s="200"/>
      <c r="U185" s="200"/>
      <c r="V185" s="200"/>
      <c r="W185" s="200"/>
      <c r="X185" s="200"/>
      <c r="Y185" s="200"/>
      <c r="Z185" s="200"/>
      <c r="AA185" s="968"/>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1"/>
      <c r="B186" s="222"/>
      <c r="C186" s="221"/>
      <c r="D186" s="222"/>
      <c r="E186" s="281"/>
      <c r="F186" s="282"/>
      <c r="G186" s="202"/>
      <c r="H186" s="110"/>
      <c r="I186" s="110"/>
      <c r="J186" s="110"/>
      <c r="K186" s="110"/>
      <c r="L186" s="110"/>
      <c r="M186" s="110"/>
      <c r="N186" s="110"/>
      <c r="O186" s="110"/>
      <c r="P186" s="203"/>
      <c r="Q186" s="109"/>
      <c r="R186" s="110"/>
      <c r="S186" s="110"/>
      <c r="T186" s="110"/>
      <c r="U186" s="110"/>
      <c r="V186" s="110"/>
      <c r="W186" s="110"/>
      <c r="X186" s="110"/>
      <c r="Y186" s="110"/>
      <c r="Z186" s="110"/>
      <c r="AA186" s="969"/>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1"/>
      <c r="B188" s="222"/>
      <c r="C188" s="221"/>
      <c r="D188" s="222"/>
      <c r="E188" s="106" t="s">
        <v>504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1"/>
      <c r="B189" s="222"/>
      <c r="C189" s="221"/>
      <c r="D189" s="222"/>
      <c r="E189" s="411"/>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2"/>
    </row>
    <row r="190" spans="1:50" ht="45" hidden="1" customHeight="1" x14ac:dyDescent="0.15">
      <c r="A190" s="991"/>
      <c r="B190" s="222"/>
      <c r="C190" s="221"/>
      <c r="D190" s="222"/>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15">
      <c r="A191" s="991"/>
      <c r="B191" s="222"/>
      <c r="C191" s="221"/>
      <c r="D191" s="222"/>
      <c r="E191" s="208" t="s">
        <v>352</v>
      </c>
      <c r="F191" s="209"/>
      <c r="G191" s="202"/>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991"/>
      <c r="B192" s="222"/>
      <c r="C192" s="221"/>
      <c r="D192" s="222"/>
      <c r="E192" s="219" t="s">
        <v>321</v>
      </c>
      <c r="F192" s="279"/>
      <c r="G192" s="248" t="s">
        <v>332</v>
      </c>
      <c r="H192" s="249"/>
      <c r="I192" s="249"/>
      <c r="J192" s="249"/>
      <c r="K192" s="249"/>
      <c r="L192" s="249"/>
      <c r="M192" s="249"/>
      <c r="N192" s="249"/>
      <c r="O192" s="249"/>
      <c r="P192" s="249"/>
      <c r="Q192" s="249"/>
      <c r="R192" s="249"/>
      <c r="S192" s="249"/>
      <c r="T192" s="249"/>
      <c r="U192" s="249"/>
      <c r="V192" s="249"/>
      <c r="W192" s="249"/>
      <c r="X192" s="250"/>
      <c r="Y192" s="251"/>
      <c r="Z192" s="252"/>
      <c r="AA192" s="253"/>
      <c r="AB192" s="254" t="s">
        <v>12</v>
      </c>
      <c r="AC192" s="249"/>
      <c r="AD192" s="250"/>
      <c r="AE192" s="244" t="s">
        <v>310</v>
      </c>
      <c r="AF192" s="244"/>
      <c r="AG192" s="244"/>
      <c r="AH192" s="244"/>
      <c r="AI192" s="244" t="s">
        <v>311</v>
      </c>
      <c r="AJ192" s="244"/>
      <c r="AK192" s="244"/>
      <c r="AL192" s="244"/>
      <c r="AM192" s="244" t="s">
        <v>317</v>
      </c>
      <c r="AN192" s="244"/>
      <c r="AO192" s="244"/>
      <c r="AP192" s="254"/>
      <c r="AQ192" s="254" t="s">
        <v>308</v>
      </c>
      <c r="AR192" s="249"/>
      <c r="AS192" s="249"/>
      <c r="AT192" s="250"/>
      <c r="AU192" s="290" t="s">
        <v>334</v>
      </c>
      <c r="AV192" s="290"/>
      <c r="AW192" s="290"/>
      <c r="AX192" s="291"/>
    </row>
    <row r="193" spans="1:50" ht="18.75" hidden="1" customHeight="1" x14ac:dyDescent="0.15">
      <c r="A193" s="991"/>
      <c r="B193" s="222"/>
      <c r="C193" s="221"/>
      <c r="D193" s="222"/>
      <c r="E193" s="221"/>
      <c r="F193" s="280"/>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96"/>
      <c r="AR193" s="297"/>
      <c r="AS193" s="118" t="s">
        <v>309</v>
      </c>
      <c r="AT193" s="119"/>
      <c r="AU193" s="184"/>
      <c r="AV193" s="184"/>
      <c r="AW193" s="118" t="s">
        <v>297</v>
      </c>
      <c r="AX193" s="196"/>
    </row>
    <row r="194" spans="1:50" ht="39.75" hidden="1" customHeight="1" x14ac:dyDescent="0.15">
      <c r="A194" s="991"/>
      <c r="B194" s="222"/>
      <c r="C194" s="221"/>
      <c r="D194" s="222"/>
      <c r="E194" s="221"/>
      <c r="F194" s="280"/>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41"/>
      <c r="AC194" s="174"/>
      <c r="AD194" s="174"/>
      <c r="AE194" s="242"/>
      <c r="AF194" s="176"/>
      <c r="AG194" s="176"/>
      <c r="AH194" s="176"/>
      <c r="AI194" s="242"/>
      <c r="AJ194" s="176"/>
      <c r="AK194" s="176"/>
      <c r="AL194" s="176"/>
      <c r="AM194" s="242"/>
      <c r="AN194" s="176"/>
      <c r="AO194" s="176"/>
      <c r="AP194" s="176"/>
      <c r="AQ194" s="242"/>
      <c r="AR194" s="176"/>
      <c r="AS194" s="176"/>
      <c r="AT194" s="176"/>
      <c r="AU194" s="242"/>
      <c r="AV194" s="176"/>
      <c r="AW194" s="176"/>
      <c r="AX194" s="178"/>
    </row>
    <row r="195" spans="1:50" ht="39.75" hidden="1" customHeight="1" x14ac:dyDescent="0.15">
      <c r="A195" s="991"/>
      <c r="B195" s="222"/>
      <c r="C195" s="221"/>
      <c r="D195" s="222"/>
      <c r="E195" s="221"/>
      <c r="F195" s="280"/>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43"/>
      <c r="AC195" s="188"/>
      <c r="AD195" s="188"/>
      <c r="AE195" s="242"/>
      <c r="AF195" s="176"/>
      <c r="AG195" s="176"/>
      <c r="AH195" s="176"/>
      <c r="AI195" s="242"/>
      <c r="AJ195" s="176"/>
      <c r="AK195" s="176"/>
      <c r="AL195" s="176"/>
      <c r="AM195" s="242"/>
      <c r="AN195" s="176"/>
      <c r="AO195" s="176"/>
      <c r="AP195" s="176"/>
      <c r="AQ195" s="242"/>
      <c r="AR195" s="176"/>
      <c r="AS195" s="176"/>
      <c r="AT195" s="176"/>
      <c r="AU195" s="242"/>
      <c r="AV195" s="176"/>
      <c r="AW195" s="176"/>
      <c r="AX195" s="178"/>
    </row>
    <row r="196" spans="1:50" ht="18.75" hidden="1" customHeight="1" x14ac:dyDescent="0.15">
      <c r="A196" s="991"/>
      <c r="B196" s="222"/>
      <c r="C196" s="221"/>
      <c r="D196" s="222"/>
      <c r="E196" s="221"/>
      <c r="F196" s="280"/>
      <c r="G196" s="248" t="s">
        <v>332</v>
      </c>
      <c r="H196" s="249"/>
      <c r="I196" s="249"/>
      <c r="J196" s="249"/>
      <c r="K196" s="249"/>
      <c r="L196" s="249"/>
      <c r="M196" s="249"/>
      <c r="N196" s="249"/>
      <c r="O196" s="249"/>
      <c r="P196" s="249"/>
      <c r="Q196" s="249"/>
      <c r="R196" s="249"/>
      <c r="S196" s="249"/>
      <c r="T196" s="249"/>
      <c r="U196" s="249"/>
      <c r="V196" s="249"/>
      <c r="W196" s="249"/>
      <c r="X196" s="250"/>
      <c r="Y196" s="251"/>
      <c r="Z196" s="252"/>
      <c r="AA196" s="253"/>
      <c r="AB196" s="254" t="s">
        <v>12</v>
      </c>
      <c r="AC196" s="249"/>
      <c r="AD196" s="250"/>
      <c r="AE196" s="244" t="s">
        <v>310</v>
      </c>
      <c r="AF196" s="244"/>
      <c r="AG196" s="244"/>
      <c r="AH196" s="244"/>
      <c r="AI196" s="244" t="s">
        <v>311</v>
      </c>
      <c r="AJ196" s="244"/>
      <c r="AK196" s="244"/>
      <c r="AL196" s="244"/>
      <c r="AM196" s="244" t="s">
        <v>317</v>
      </c>
      <c r="AN196" s="244"/>
      <c r="AO196" s="244"/>
      <c r="AP196" s="254"/>
      <c r="AQ196" s="254" t="s">
        <v>308</v>
      </c>
      <c r="AR196" s="249"/>
      <c r="AS196" s="249"/>
      <c r="AT196" s="250"/>
      <c r="AU196" s="290" t="s">
        <v>334</v>
      </c>
      <c r="AV196" s="290"/>
      <c r="AW196" s="290"/>
      <c r="AX196" s="291"/>
    </row>
    <row r="197" spans="1:50" ht="18.75" hidden="1" customHeight="1" x14ac:dyDescent="0.15">
      <c r="A197" s="991"/>
      <c r="B197" s="222"/>
      <c r="C197" s="221"/>
      <c r="D197" s="222"/>
      <c r="E197" s="221"/>
      <c r="F197" s="280"/>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96"/>
      <c r="AR197" s="297"/>
      <c r="AS197" s="118" t="s">
        <v>309</v>
      </c>
      <c r="AT197" s="119"/>
      <c r="AU197" s="184"/>
      <c r="AV197" s="184"/>
      <c r="AW197" s="118" t="s">
        <v>297</v>
      </c>
      <c r="AX197" s="196"/>
    </row>
    <row r="198" spans="1:50" ht="39.75" hidden="1" customHeight="1" x14ac:dyDescent="0.15">
      <c r="A198" s="991"/>
      <c r="B198" s="222"/>
      <c r="C198" s="221"/>
      <c r="D198" s="222"/>
      <c r="E198" s="221"/>
      <c r="F198" s="280"/>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41"/>
      <c r="AC198" s="174"/>
      <c r="AD198" s="174"/>
      <c r="AE198" s="242"/>
      <c r="AF198" s="176"/>
      <c r="AG198" s="176"/>
      <c r="AH198" s="176"/>
      <c r="AI198" s="242"/>
      <c r="AJ198" s="176"/>
      <c r="AK198" s="176"/>
      <c r="AL198" s="176"/>
      <c r="AM198" s="242"/>
      <c r="AN198" s="176"/>
      <c r="AO198" s="176"/>
      <c r="AP198" s="176"/>
      <c r="AQ198" s="242"/>
      <c r="AR198" s="176"/>
      <c r="AS198" s="176"/>
      <c r="AT198" s="176"/>
      <c r="AU198" s="242"/>
      <c r="AV198" s="176"/>
      <c r="AW198" s="176"/>
      <c r="AX198" s="178"/>
    </row>
    <row r="199" spans="1:50" ht="39.75" hidden="1" customHeight="1" x14ac:dyDescent="0.15">
      <c r="A199" s="991"/>
      <c r="B199" s="222"/>
      <c r="C199" s="221"/>
      <c r="D199" s="222"/>
      <c r="E199" s="221"/>
      <c r="F199" s="280"/>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43"/>
      <c r="AC199" s="188"/>
      <c r="AD199" s="188"/>
      <c r="AE199" s="242"/>
      <c r="AF199" s="176"/>
      <c r="AG199" s="176"/>
      <c r="AH199" s="176"/>
      <c r="AI199" s="242"/>
      <c r="AJ199" s="176"/>
      <c r="AK199" s="176"/>
      <c r="AL199" s="176"/>
      <c r="AM199" s="242"/>
      <c r="AN199" s="176"/>
      <c r="AO199" s="176"/>
      <c r="AP199" s="176"/>
      <c r="AQ199" s="242"/>
      <c r="AR199" s="176"/>
      <c r="AS199" s="176"/>
      <c r="AT199" s="176"/>
      <c r="AU199" s="242"/>
      <c r="AV199" s="176"/>
      <c r="AW199" s="176"/>
      <c r="AX199" s="178"/>
    </row>
    <row r="200" spans="1:50" ht="18.75" hidden="1" customHeight="1" x14ac:dyDescent="0.15">
      <c r="A200" s="991"/>
      <c r="B200" s="222"/>
      <c r="C200" s="221"/>
      <c r="D200" s="222"/>
      <c r="E200" s="221"/>
      <c r="F200" s="280"/>
      <c r="G200" s="248" t="s">
        <v>332</v>
      </c>
      <c r="H200" s="249"/>
      <c r="I200" s="249"/>
      <c r="J200" s="249"/>
      <c r="K200" s="249"/>
      <c r="L200" s="249"/>
      <c r="M200" s="249"/>
      <c r="N200" s="249"/>
      <c r="O200" s="249"/>
      <c r="P200" s="249"/>
      <c r="Q200" s="249"/>
      <c r="R200" s="249"/>
      <c r="S200" s="249"/>
      <c r="T200" s="249"/>
      <c r="U200" s="249"/>
      <c r="V200" s="249"/>
      <c r="W200" s="249"/>
      <c r="X200" s="250"/>
      <c r="Y200" s="251"/>
      <c r="Z200" s="252"/>
      <c r="AA200" s="253"/>
      <c r="AB200" s="254" t="s">
        <v>12</v>
      </c>
      <c r="AC200" s="249"/>
      <c r="AD200" s="250"/>
      <c r="AE200" s="244" t="s">
        <v>310</v>
      </c>
      <c r="AF200" s="244"/>
      <c r="AG200" s="244"/>
      <c r="AH200" s="244"/>
      <c r="AI200" s="244" t="s">
        <v>311</v>
      </c>
      <c r="AJ200" s="244"/>
      <c r="AK200" s="244"/>
      <c r="AL200" s="244"/>
      <c r="AM200" s="244" t="s">
        <v>317</v>
      </c>
      <c r="AN200" s="244"/>
      <c r="AO200" s="244"/>
      <c r="AP200" s="254"/>
      <c r="AQ200" s="254" t="s">
        <v>308</v>
      </c>
      <c r="AR200" s="249"/>
      <c r="AS200" s="249"/>
      <c r="AT200" s="250"/>
      <c r="AU200" s="290" t="s">
        <v>334</v>
      </c>
      <c r="AV200" s="290"/>
      <c r="AW200" s="290"/>
      <c r="AX200" s="291"/>
    </row>
    <row r="201" spans="1:50" ht="18.75" hidden="1" customHeight="1" x14ac:dyDescent="0.15">
      <c r="A201" s="991"/>
      <c r="B201" s="222"/>
      <c r="C201" s="221"/>
      <c r="D201" s="222"/>
      <c r="E201" s="221"/>
      <c r="F201" s="280"/>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96"/>
      <c r="AR201" s="297"/>
      <c r="AS201" s="118" t="s">
        <v>309</v>
      </c>
      <c r="AT201" s="119"/>
      <c r="AU201" s="184"/>
      <c r="AV201" s="184"/>
      <c r="AW201" s="118" t="s">
        <v>297</v>
      </c>
      <c r="AX201" s="196"/>
    </row>
    <row r="202" spans="1:50" ht="39.75" hidden="1" customHeight="1" x14ac:dyDescent="0.15">
      <c r="A202" s="991"/>
      <c r="B202" s="222"/>
      <c r="C202" s="221"/>
      <c r="D202" s="222"/>
      <c r="E202" s="221"/>
      <c r="F202" s="280"/>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41"/>
      <c r="AC202" s="174"/>
      <c r="AD202" s="174"/>
      <c r="AE202" s="242"/>
      <c r="AF202" s="176"/>
      <c r="AG202" s="176"/>
      <c r="AH202" s="176"/>
      <c r="AI202" s="242"/>
      <c r="AJ202" s="176"/>
      <c r="AK202" s="176"/>
      <c r="AL202" s="176"/>
      <c r="AM202" s="242"/>
      <c r="AN202" s="176"/>
      <c r="AO202" s="176"/>
      <c r="AP202" s="176"/>
      <c r="AQ202" s="242"/>
      <c r="AR202" s="176"/>
      <c r="AS202" s="176"/>
      <c r="AT202" s="176"/>
      <c r="AU202" s="242"/>
      <c r="AV202" s="176"/>
      <c r="AW202" s="176"/>
      <c r="AX202" s="178"/>
    </row>
    <row r="203" spans="1:50" ht="39.75" hidden="1" customHeight="1" x14ac:dyDescent="0.15">
      <c r="A203" s="991"/>
      <c r="B203" s="222"/>
      <c r="C203" s="221"/>
      <c r="D203" s="222"/>
      <c r="E203" s="221"/>
      <c r="F203" s="280"/>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43"/>
      <c r="AC203" s="188"/>
      <c r="AD203" s="188"/>
      <c r="AE203" s="242"/>
      <c r="AF203" s="176"/>
      <c r="AG203" s="176"/>
      <c r="AH203" s="176"/>
      <c r="AI203" s="242"/>
      <c r="AJ203" s="176"/>
      <c r="AK203" s="176"/>
      <c r="AL203" s="176"/>
      <c r="AM203" s="242"/>
      <c r="AN203" s="176"/>
      <c r="AO203" s="176"/>
      <c r="AP203" s="176"/>
      <c r="AQ203" s="242"/>
      <c r="AR203" s="176"/>
      <c r="AS203" s="176"/>
      <c r="AT203" s="176"/>
      <c r="AU203" s="242"/>
      <c r="AV203" s="176"/>
      <c r="AW203" s="176"/>
      <c r="AX203" s="178"/>
    </row>
    <row r="204" spans="1:50" ht="18.75" hidden="1" customHeight="1" x14ac:dyDescent="0.15">
      <c r="A204" s="991"/>
      <c r="B204" s="222"/>
      <c r="C204" s="221"/>
      <c r="D204" s="222"/>
      <c r="E204" s="221"/>
      <c r="F204" s="280"/>
      <c r="G204" s="248" t="s">
        <v>332</v>
      </c>
      <c r="H204" s="249"/>
      <c r="I204" s="249"/>
      <c r="J204" s="249"/>
      <c r="K204" s="249"/>
      <c r="L204" s="249"/>
      <c r="M204" s="249"/>
      <c r="N204" s="249"/>
      <c r="O204" s="249"/>
      <c r="P204" s="249"/>
      <c r="Q204" s="249"/>
      <c r="R204" s="249"/>
      <c r="S204" s="249"/>
      <c r="T204" s="249"/>
      <c r="U204" s="249"/>
      <c r="V204" s="249"/>
      <c r="W204" s="249"/>
      <c r="X204" s="250"/>
      <c r="Y204" s="251"/>
      <c r="Z204" s="252"/>
      <c r="AA204" s="253"/>
      <c r="AB204" s="254" t="s">
        <v>12</v>
      </c>
      <c r="AC204" s="249"/>
      <c r="AD204" s="250"/>
      <c r="AE204" s="244" t="s">
        <v>310</v>
      </c>
      <c r="AF204" s="244"/>
      <c r="AG204" s="244"/>
      <c r="AH204" s="244"/>
      <c r="AI204" s="244" t="s">
        <v>311</v>
      </c>
      <c r="AJ204" s="244"/>
      <c r="AK204" s="244"/>
      <c r="AL204" s="244"/>
      <c r="AM204" s="244" t="s">
        <v>317</v>
      </c>
      <c r="AN204" s="244"/>
      <c r="AO204" s="244"/>
      <c r="AP204" s="254"/>
      <c r="AQ204" s="254" t="s">
        <v>308</v>
      </c>
      <c r="AR204" s="249"/>
      <c r="AS204" s="249"/>
      <c r="AT204" s="250"/>
      <c r="AU204" s="290" t="s">
        <v>334</v>
      </c>
      <c r="AV204" s="290"/>
      <c r="AW204" s="290"/>
      <c r="AX204" s="291"/>
    </row>
    <row r="205" spans="1:50" ht="18.75" hidden="1" customHeight="1" x14ac:dyDescent="0.15">
      <c r="A205" s="991"/>
      <c r="B205" s="222"/>
      <c r="C205" s="221"/>
      <c r="D205" s="222"/>
      <c r="E205" s="221"/>
      <c r="F205" s="280"/>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96"/>
      <c r="AR205" s="297"/>
      <c r="AS205" s="118" t="s">
        <v>309</v>
      </c>
      <c r="AT205" s="119"/>
      <c r="AU205" s="184"/>
      <c r="AV205" s="184"/>
      <c r="AW205" s="118" t="s">
        <v>297</v>
      </c>
      <c r="AX205" s="196"/>
    </row>
    <row r="206" spans="1:50" ht="39.75" hidden="1" customHeight="1" x14ac:dyDescent="0.15">
      <c r="A206" s="991"/>
      <c r="B206" s="222"/>
      <c r="C206" s="221"/>
      <c r="D206" s="222"/>
      <c r="E206" s="221"/>
      <c r="F206" s="280"/>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41"/>
      <c r="AC206" s="174"/>
      <c r="AD206" s="174"/>
      <c r="AE206" s="242"/>
      <c r="AF206" s="176"/>
      <c r="AG206" s="176"/>
      <c r="AH206" s="176"/>
      <c r="AI206" s="242"/>
      <c r="AJ206" s="176"/>
      <c r="AK206" s="176"/>
      <c r="AL206" s="176"/>
      <c r="AM206" s="242"/>
      <c r="AN206" s="176"/>
      <c r="AO206" s="176"/>
      <c r="AP206" s="176"/>
      <c r="AQ206" s="242"/>
      <c r="AR206" s="176"/>
      <c r="AS206" s="176"/>
      <c r="AT206" s="176"/>
      <c r="AU206" s="242"/>
      <c r="AV206" s="176"/>
      <c r="AW206" s="176"/>
      <c r="AX206" s="178"/>
    </row>
    <row r="207" spans="1:50" ht="39.75" hidden="1" customHeight="1" x14ac:dyDescent="0.15">
      <c r="A207" s="991"/>
      <c r="B207" s="222"/>
      <c r="C207" s="221"/>
      <c r="D207" s="222"/>
      <c r="E207" s="221"/>
      <c r="F207" s="280"/>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43"/>
      <c r="AC207" s="188"/>
      <c r="AD207" s="188"/>
      <c r="AE207" s="242"/>
      <c r="AF207" s="176"/>
      <c r="AG207" s="176"/>
      <c r="AH207" s="176"/>
      <c r="AI207" s="242"/>
      <c r="AJ207" s="176"/>
      <c r="AK207" s="176"/>
      <c r="AL207" s="176"/>
      <c r="AM207" s="242"/>
      <c r="AN207" s="176"/>
      <c r="AO207" s="176"/>
      <c r="AP207" s="176"/>
      <c r="AQ207" s="242"/>
      <c r="AR207" s="176"/>
      <c r="AS207" s="176"/>
      <c r="AT207" s="176"/>
      <c r="AU207" s="242"/>
      <c r="AV207" s="176"/>
      <c r="AW207" s="176"/>
      <c r="AX207" s="178"/>
    </row>
    <row r="208" spans="1:50" ht="18.75" hidden="1" customHeight="1" x14ac:dyDescent="0.15">
      <c r="A208" s="991"/>
      <c r="B208" s="222"/>
      <c r="C208" s="221"/>
      <c r="D208" s="222"/>
      <c r="E208" s="221"/>
      <c r="F208" s="280"/>
      <c r="G208" s="248" t="s">
        <v>332</v>
      </c>
      <c r="H208" s="249"/>
      <c r="I208" s="249"/>
      <c r="J208" s="249"/>
      <c r="K208" s="249"/>
      <c r="L208" s="249"/>
      <c r="M208" s="249"/>
      <c r="N208" s="249"/>
      <c r="O208" s="249"/>
      <c r="P208" s="249"/>
      <c r="Q208" s="249"/>
      <c r="R208" s="249"/>
      <c r="S208" s="249"/>
      <c r="T208" s="249"/>
      <c r="U208" s="249"/>
      <c r="V208" s="249"/>
      <c r="W208" s="249"/>
      <c r="X208" s="250"/>
      <c r="Y208" s="251"/>
      <c r="Z208" s="252"/>
      <c r="AA208" s="253"/>
      <c r="AB208" s="254" t="s">
        <v>12</v>
      </c>
      <c r="AC208" s="249"/>
      <c r="AD208" s="250"/>
      <c r="AE208" s="244" t="s">
        <v>310</v>
      </c>
      <c r="AF208" s="244"/>
      <c r="AG208" s="244"/>
      <c r="AH208" s="244"/>
      <c r="AI208" s="244" t="s">
        <v>311</v>
      </c>
      <c r="AJ208" s="244"/>
      <c r="AK208" s="244"/>
      <c r="AL208" s="244"/>
      <c r="AM208" s="244" t="s">
        <v>317</v>
      </c>
      <c r="AN208" s="244"/>
      <c r="AO208" s="244"/>
      <c r="AP208" s="254"/>
      <c r="AQ208" s="254" t="s">
        <v>308</v>
      </c>
      <c r="AR208" s="249"/>
      <c r="AS208" s="249"/>
      <c r="AT208" s="250"/>
      <c r="AU208" s="290" t="s">
        <v>334</v>
      </c>
      <c r="AV208" s="290"/>
      <c r="AW208" s="290"/>
      <c r="AX208" s="291"/>
    </row>
    <row r="209" spans="1:50" ht="18.75" hidden="1" customHeight="1" x14ac:dyDescent="0.15">
      <c r="A209" s="991"/>
      <c r="B209" s="222"/>
      <c r="C209" s="221"/>
      <c r="D209" s="222"/>
      <c r="E209" s="221"/>
      <c r="F209" s="280"/>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96"/>
      <c r="AR209" s="297"/>
      <c r="AS209" s="118" t="s">
        <v>309</v>
      </c>
      <c r="AT209" s="119"/>
      <c r="AU209" s="184"/>
      <c r="AV209" s="184"/>
      <c r="AW209" s="118" t="s">
        <v>297</v>
      </c>
      <c r="AX209" s="196"/>
    </row>
    <row r="210" spans="1:50" ht="39.75" hidden="1" customHeight="1" x14ac:dyDescent="0.15">
      <c r="A210" s="991"/>
      <c r="B210" s="222"/>
      <c r="C210" s="221"/>
      <c r="D210" s="222"/>
      <c r="E210" s="221"/>
      <c r="F210" s="280"/>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41"/>
      <c r="AC210" s="174"/>
      <c r="AD210" s="174"/>
      <c r="AE210" s="242"/>
      <c r="AF210" s="176"/>
      <c r="AG210" s="176"/>
      <c r="AH210" s="176"/>
      <c r="AI210" s="242"/>
      <c r="AJ210" s="176"/>
      <c r="AK210" s="176"/>
      <c r="AL210" s="176"/>
      <c r="AM210" s="242"/>
      <c r="AN210" s="176"/>
      <c r="AO210" s="176"/>
      <c r="AP210" s="176"/>
      <c r="AQ210" s="242"/>
      <c r="AR210" s="176"/>
      <c r="AS210" s="176"/>
      <c r="AT210" s="176"/>
      <c r="AU210" s="242"/>
      <c r="AV210" s="176"/>
      <c r="AW210" s="176"/>
      <c r="AX210" s="178"/>
    </row>
    <row r="211" spans="1:50" ht="39.75" hidden="1" customHeight="1" x14ac:dyDescent="0.15">
      <c r="A211" s="991"/>
      <c r="B211" s="222"/>
      <c r="C211" s="221"/>
      <c r="D211" s="222"/>
      <c r="E211" s="221"/>
      <c r="F211" s="280"/>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43"/>
      <c r="AC211" s="188"/>
      <c r="AD211" s="188"/>
      <c r="AE211" s="242"/>
      <c r="AF211" s="176"/>
      <c r="AG211" s="176"/>
      <c r="AH211" s="176"/>
      <c r="AI211" s="242"/>
      <c r="AJ211" s="176"/>
      <c r="AK211" s="176"/>
      <c r="AL211" s="176"/>
      <c r="AM211" s="242"/>
      <c r="AN211" s="176"/>
      <c r="AO211" s="176"/>
      <c r="AP211" s="176"/>
      <c r="AQ211" s="242"/>
      <c r="AR211" s="176"/>
      <c r="AS211" s="176"/>
      <c r="AT211" s="176"/>
      <c r="AU211" s="242"/>
      <c r="AV211" s="176"/>
      <c r="AW211" s="176"/>
      <c r="AX211" s="178"/>
    </row>
    <row r="212" spans="1:50" ht="22.5" hidden="1" customHeight="1" x14ac:dyDescent="0.15">
      <c r="A212" s="991"/>
      <c r="B212" s="222"/>
      <c r="C212" s="221"/>
      <c r="D212" s="222"/>
      <c r="E212" s="221"/>
      <c r="F212" s="280"/>
      <c r="G212" s="247"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754"/>
    </row>
    <row r="213" spans="1:50" ht="22.5" hidden="1" customHeight="1" x14ac:dyDescent="0.15">
      <c r="A213" s="991"/>
      <c r="B213" s="222"/>
      <c r="C213" s="221"/>
      <c r="D213" s="222"/>
      <c r="E213" s="221"/>
      <c r="F213" s="280"/>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1"/>
      <c r="B214" s="222"/>
      <c r="C214" s="221"/>
      <c r="D214" s="222"/>
      <c r="E214" s="221"/>
      <c r="F214" s="280"/>
      <c r="G214" s="197"/>
      <c r="H214" s="107"/>
      <c r="I214" s="107"/>
      <c r="J214" s="107"/>
      <c r="K214" s="107"/>
      <c r="L214" s="107"/>
      <c r="M214" s="107"/>
      <c r="N214" s="107"/>
      <c r="O214" s="107"/>
      <c r="P214" s="198"/>
      <c r="Q214" s="860"/>
      <c r="R214" s="861"/>
      <c r="S214" s="861"/>
      <c r="T214" s="861"/>
      <c r="U214" s="861"/>
      <c r="V214" s="861"/>
      <c r="W214" s="861"/>
      <c r="X214" s="861"/>
      <c r="Y214" s="861"/>
      <c r="Z214" s="861"/>
      <c r="AA214" s="86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1"/>
      <c r="B215" s="222"/>
      <c r="C215" s="221"/>
      <c r="D215" s="222"/>
      <c r="E215" s="221"/>
      <c r="F215" s="280"/>
      <c r="G215" s="199"/>
      <c r="H215" s="200"/>
      <c r="I215" s="200"/>
      <c r="J215" s="200"/>
      <c r="K215" s="200"/>
      <c r="L215" s="200"/>
      <c r="M215" s="200"/>
      <c r="N215" s="200"/>
      <c r="O215" s="200"/>
      <c r="P215" s="201"/>
      <c r="Q215" s="863"/>
      <c r="R215" s="864"/>
      <c r="S215" s="864"/>
      <c r="T215" s="864"/>
      <c r="U215" s="864"/>
      <c r="V215" s="864"/>
      <c r="W215" s="864"/>
      <c r="X215" s="864"/>
      <c r="Y215" s="864"/>
      <c r="Z215" s="864"/>
      <c r="AA215" s="86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1"/>
      <c r="B216" s="222"/>
      <c r="C216" s="221"/>
      <c r="D216" s="222"/>
      <c r="E216" s="221"/>
      <c r="F216" s="280"/>
      <c r="G216" s="199"/>
      <c r="H216" s="200"/>
      <c r="I216" s="200"/>
      <c r="J216" s="200"/>
      <c r="K216" s="200"/>
      <c r="L216" s="200"/>
      <c r="M216" s="200"/>
      <c r="N216" s="200"/>
      <c r="O216" s="200"/>
      <c r="P216" s="201"/>
      <c r="Q216" s="863"/>
      <c r="R216" s="864"/>
      <c r="S216" s="864"/>
      <c r="T216" s="864"/>
      <c r="U216" s="864"/>
      <c r="V216" s="864"/>
      <c r="W216" s="864"/>
      <c r="X216" s="864"/>
      <c r="Y216" s="864"/>
      <c r="Z216" s="864"/>
      <c r="AA216" s="86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1"/>
      <c r="B217" s="222"/>
      <c r="C217" s="221"/>
      <c r="D217" s="222"/>
      <c r="E217" s="221"/>
      <c r="F217" s="280"/>
      <c r="G217" s="199"/>
      <c r="H217" s="200"/>
      <c r="I217" s="200"/>
      <c r="J217" s="200"/>
      <c r="K217" s="200"/>
      <c r="L217" s="200"/>
      <c r="M217" s="200"/>
      <c r="N217" s="200"/>
      <c r="O217" s="200"/>
      <c r="P217" s="201"/>
      <c r="Q217" s="863"/>
      <c r="R217" s="864"/>
      <c r="S217" s="864"/>
      <c r="T217" s="864"/>
      <c r="U217" s="864"/>
      <c r="V217" s="864"/>
      <c r="W217" s="864"/>
      <c r="X217" s="864"/>
      <c r="Y217" s="864"/>
      <c r="Z217" s="864"/>
      <c r="AA217" s="86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1"/>
      <c r="B218" s="222"/>
      <c r="C218" s="221"/>
      <c r="D218" s="222"/>
      <c r="E218" s="221"/>
      <c r="F218" s="280"/>
      <c r="G218" s="202"/>
      <c r="H218" s="110"/>
      <c r="I218" s="110"/>
      <c r="J218" s="110"/>
      <c r="K218" s="110"/>
      <c r="L218" s="110"/>
      <c r="M218" s="110"/>
      <c r="N218" s="110"/>
      <c r="O218" s="110"/>
      <c r="P218" s="203"/>
      <c r="Q218" s="866"/>
      <c r="R218" s="867"/>
      <c r="S218" s="867"/>
      <c r="T218" s="867"/>
      <c r="U218" s="867"/>
      <c r="V218" s="867"/>
      <c r="W218" s="867"/>
      <c r="X218" s="867"/>
      <c r="Y218" s="867"/>
      <c r="Z218" s="867"/>
      <c r="AA218" s="86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1"/>
      <c r="B219" s="222"/>
      <c r="C219" s="221"/>
      <c r="D219" s="222"/>
      <c r="E219" s="221"/>
      <c r="F219" s="280"/>
      <c r="G219" s="247"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1"/>
      <c r="B220" s="222"/>
      <c r="C220" s="221"/>
      <c r="D220" s="222"/>
      <c r="E220" s="221"/>
      <c r="F220" s="280"/>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1"/>
      <c r="B221" s="222"/>
      <c r="C221" s="221"/>
      <c r="D221" s="222"/>
      <c r="E221" s="221"/>
      <c r="F221" s="280"/>
      <c r="G221" s="197"/>
      <c r="H221" s="107"/>
      <c r="I221" s="107"/>
      <c r="J221" s="107"/>
      <c r="K221" s="107"/>
      <c r="L221" s="107"/>
      <c r="M221" s="107"/>
      <c r="N221" s="107"/>
      <c r="O221" s="107"/>
      <c r="P221" s="198"/>
      <c r="Q221" s="860"/>
      <c r="R221" s="861"/>
      <c r="S221" s="861"/>
      <c r="T221" s="861"/>
      <c r="U221" s="861"/>
      <c r="V221" s="861"/>
      <c r="W221" s="861"/>
      <c r="X221" s="861"/>
      <c r="Y221" s="861"/>
      <c r="Z221" s="861"/>
      <c r="AA221" s="86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1"/>
      <c r="B222" s="222"/>
      <c r="C222" s="221"/>
      <c r="D222" s="222"/>
      <c r="E222" s="221"/>
      <c r="F222" s="280"/>
      <c r="G222" s="199"/>
      <c r="H222" s="200"/>
      <c r="I222" s="200"/>
      <c r="J222" s="200"/>
      <c r="K222" s="200"/>
      <c r="L222" s="200"/>
      <c r="M222" s="200"/>
      <c r="N222" s="200"/>
      <c r="O222" s="200"/>
      <c r="P222" s="201"/>
      <c r="Q222" s="863"/>
      <c r="R222" s="864"/>
      <c r="S222" s="864"/>
      <c r="T222" s="864"/>
      <c r="U222" s="864"/>
      <c r="V222" s="864"/>
      <c r="W222" s="864"/>
      <c r="X222" s="864"/>
      <c r="Y222" s="864"/>
      <c r="Z222" s="864"/>
      <c r="AA222" s="86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1"/>
      <c r="B223" s="222"/>
      <c r="C223" s="221"/>
      <c r="D223" s="222"/>
      <c r="E223" s="221"/>
      <c r="F223" s="280"/>
      <c r="G223" s="199"/>
      <c r="H223" s="200"/>
      <c r="I223" s="200"/>
      <c r="J223" s="200"/>
      <c r="K223" s="200"/>
      <c r="L223" s="200"/>
      <c r="M223" s="200"/>
      <c r="N223" s="200"/>
      <c r="O223" s="200"/>
      <c r="P223" s="201"/>
      <c r="Q223" s="863"/>
      <c r="R223" s="864"/>
      <c r="S223" s="864"/>
      <c r="T223" s="864"/>
      <c r="U223" s="864"/>
      <c r="V223" s="864"/>
      <c r="W223" s="864"/>
      <c r="X223" s="864"/>
      <c r="Y223" s="864"/>
      <c r="Z223" s="864"/>
      <c r="AA223" s="86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1"/>
      <c r="B224" s="222"/>
      <c r="C224" s="221"/>
      <c r="D224" s="222"/>
      <c r="E224" s="221"/>
      <c r="F224" s="280"/>
      <c r="G224" s="199"/>
      <c r="H224" s="200"/>
      <c r="I224" s="200"/>
      <c r="J224" s="200"/>
      <c r="K224" s="200"/>
      <c r="L224" s="200"/>
      <c r="M224" s="200"/>
      <c r="N224" s="200"/>
      <c r="O224" s="200"/>
      <c r="P224" s="201"/>
      <c r="Q224" s="863"/>
      <c r="R224" s="864"/>
      <c r="S224" s="864"/>
      <c r="T224" s="864"/>
      <c r="U224" s="864"/>
      <c r="V224" s="864"/>
      <c r="W224" s="864"/>
      <c r="X224" s="864"/>
      <c r="Y224" s="864"/>
      <c r="Z224" s="864"/>
      <c r="AA224" s="86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1"/>
      <c r="B225" s="222"/>
      <c r="C225" s="221"/>
      <c r="D225" s="222"/>
      <c r="E225" s="221"/>
      <c r="F225" s="280"/>
      <c r="G225" s="202"/>
      <c r="H225" s="110"/>
      <c r="I225" s="110"/>
      <c r="J225" s="110"/>
      <c r="K225" s="110"/>
      <c r="L225" s="110"/>
      <c r="M225" s="110"/>
      <c r="N225" s="110"/>
      <c r="O225" s="110"/>
      <c r="P225" s="203"/>
      <c r="Q225" s="866"/>
      <c r="R225" s="867"/>
      <c r="S225" s="867"/>
      <c r="T225" s="867"/>
      <c r="U225" s="867"/>
      <c r="V225" s="867"/>
      <c r="W225" s="867"/>
      <c r="X225" s="867"/>
      <c r="Y225" s="867"/>
      <c r="Z225" s="867"/>
      <c r="AA225" s="86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1"/>
      <c r="B226" s="222"/>
      <c r="C226" s="221"/>
      <c r="D226" s="222"/>
      <c r="E226" s="221"/>
      <c r="F226" s="280"/>
      <c r="G226" s="247"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1"/>
      <c r="B227" s="222"/>
      <c r="C227" s="221"/>
      <c r="D227" s="222"/>
      <c r="E227" s="221"/>
      <c r="F227" s="280"/>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1"/>
      <c r="B228" s="222"/>
      <c r="C228" s="221"/>
      <c r="D228" s="222"/>
      <c r="E228" s="221"/>
      <c r="F228" s="280"/>
      <c r="G228" s="197"/>
      <c r="H228" s="107"/>
      <c r="I228" s="107"/>
      <c r="J228" s="107"/>
      <c r="K228" s="107"/>
      <c r="L228" s="107"/>
      <c r="M228" s="107"/>
      <c r="N228" s="107"/>
      <c r="O228" s="107"/>
      <c r="P228" s="198"/>
      <c r="Q228" s="860"/>
      <c r="R228" s="861"/>
      <c r="S228" s="861"/>
      <c r="T228" s="861"/>
      <c r="U228" s="861"/>
      <c r="V228" s="861"/>
      <c r="W228" s="861"/>
      <c r="X228" s="861"/>
      <c r="Y228" s="861"/>
      <c r="Z228" s="861"/>
      <c r="AA228" s="86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1"/>
      <c r="B229" s="222"/>
      <c r="C229" s="221"/>
      <c r="D229" s="222"/>
      <c r="E229" s="221"/>
      <c r="F229" s="280"/>
      <c r="G229" s="199"/>
      <c r="H229" s="200"/>
      <c r="I229" s="200"/>
      <c r="J229" s="200"/>
      <c r="K229" s="200"/>
      <c r="L229" s="200"/>
      <c r="M229" s="200"/>
      <c r="N229" s="200"/>
      <c r="O229" s="200"/>
      <c r="P229" s="201"/>
      <c r="Q229" s="863"/>
      <c r="R229" s="864"/>
      <c r="S229" s="864"/>
      <c r="T229" s="864"/>
      <c r="U229" s="864"/>
      <c r="V229" s="864"/>
      <c r="W229" s="864"/>
      <c r="X229" s="864"/>
      <c r="Y229" s="864"/>
      <c r="Z229" s="864"/>
      <c r="AA229" s="86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1"/>
      <c r="B230" s="222"/>
      <c r="C230" s="221"/>
      <c r="D230" s="222"/>
      <c r="E230" s="221"/>
      <c r="F230" s="280"/>
      <c r="G230" s="199"/>
      <c r="H230" s="200"/>
      <c r="I230" s="200"/>
      <c r="J230" s="200"/>
      <c r="K230" s="200"/>
      <c r="L230" s="200"/>
      <c r="M230" s="200"/>
      <c r="N230" s="200"/>
      <c r="O230" s="200"/>
      <c r="P230" s="201"/>
      <c r="Q230" s="863"/>
      <c r="R230" s="864"/>
      <c r="S230" s="864"/>
      <c r="T230" s="864"/>
      <c r="U230" s="864"/>
      <c r="V230" s="864"/>
      <c r="W230" s="864"/>
      <c r="X230" s="864"/>
      <c r="Y230" s="864"/>
      <c r="Z230" s="864"/>
      <c r="AA230" s="86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1"/>
      <c r="B231" s="222"/>
      <c r="C231" s="221"/>
      <c r="D231" s="222"/>
      <c r="E231" s="221"/>
      <c r="F231" s="280"/>
      <c r="G231" s="199"/>
      <c r="H231" s="200"/>
      <c r="I231" s="200"/>
      <c r="J231" s="200"/>
      <c r="K231" s="200"/>
      <c r="L231" s="200"/>
      <c r="M231" s="200"/>
      <c r="N231" s="200"/>
      <c r="O231" s="200"/>
      <c r="P231" s="201"/>
      <c r="Q231" s="863"/>
      <c r="R231" s="864"/>
      <c r="S231" s="864"/>
      <c r="T231" s="864"/>
      <c r="U231" s="864"/>
      <c r="V231" s="864"/>
      <c r="W231" s="864"/>
      <c r="X231" s="864"/>
      <c r="Y231" s="864"/>
      <c r="Z231" s="864"/>
      <c r="AA231" s="86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1"/>
      <c r="B232" s="222"/>
      <c r="C232" s="221"/>
      <c r="D232" s="222"/>
      <c r="E232" s="221"/>
      <c r="F232" s="280"/>
      <c r="G232" s="202"/>
      <c r="H232" s="110"/>
      <c r="I232" s="110"/>
      <c r="J232" s="110"/>
      <c r="K232" s="110"/>
      <c r="L232" s="110"/>
      <c r="M232" s="110"/>
      <c r="N232" s="110"/>
      <c r="O232" s="110"/>
      <c r="P232" s="203"/>
      <c r="Q232" s="866"/>
      <c r="R232" s="867"/>
      <c r="S232" s="867"/>
      <c r="T232" s="867"/>
      <c r="U232" s="867"/>
      <c r="V232" s="867"/>
      <c r="W232" s="867"/>
      <c r="X232" s="867"/>
      <c r="Y232" s="867"/>
      <c r="Z232" s="867"/>
      <c r="AA232" s="86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1"/>
      <c r="B233" s="222"/>
      <c r="C233" s="221"/>
      <c r="D233" s="222"/>
      <c r="E233" s="221"/>
      <c r="F233" s="280"/>
      <c r="G233" s="247"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1"/>
      <c r="B234" s="222"/>
      <c r="C234" s="221"/>
      <c r="D234" s="222"/>
      <c r="E234" s="221"/>
      <c r="F234" s="280"/>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1"/>
      <c r="B235" s="222"/>
      <c r="C235" s="221"/>
      <c r="D235" s="222"/>
      <c r="E235" s="221"/>
      <c r="F235" s="280"/>
      <c r="G235" s="197"/>
      <c r="H235" s="107"/>
      <c r="I235" s="107"/>
      <c r="J235" s="107"/>
      <c r="K235" s="107"/>
      <c r="L235" s="107"/>
      <c r="M235" s="107"/>
      <c r="N235" s="107"/>
      <c r="O235" s="107"/>
      <c r="P235" s="198"/>
      <c r="Q235" s="860"/>
      <c r="R235" s="861"/>
      <c r="S235" s="861"/>
      <c r="T235" s="861"/>
      <c r="U235" s="861"/>
      <c r="V235" s="861"/>
      <c r="W235" s="861"/>
      <c r="X235" s="861"/>
      <c r="Y235" s="861"/>
      <c r="Z235" s="861"/>
      <c r="AA235" s="86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1"/>
      <c r="B236" s="222"/>
      <c r="C236" s="221"/>
      <c r="D236" s="222"/>
      <c r="E236" s="221"/>
      <c r="F236" s="280"/>
      <c r="G236" s="199"/>
      <c r="H236" s="200"/>
      <c r="I236" s="200"/>
      <c r="J236" s="200"/>
      <c r="K236" s="200"/>
      <c r="L236" s="200"/>
      <c r="M236" s="200"/>
      <c r="N236" s="200"/>
      <c r="O236" s="200"/>
      <c r="P236" s="201"/>
      <c r="Q236" s="863"/>
      <c r="R236" s="864"/>
      <c r="S236" s="864"/>
      <c r="T236" s="864"/>
      <c r="U236" s="864"/>
      <c r="V236" s="864"/>
      <c r="W236" s="864"/>
      <c r="X236" s="864"/>
      <c r="Y236" s="864"/>
      <c r="Z236" s="864"/>
      <c r="AA236" s="86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1"/>
      <c r="B237" s="222"/>
      <c r="C237" s="221"/>
      <c r="D237" s="222"/>
      <c r="E237" s="221"/>
      <c r="F237" s="280"/>
      <c r="G237" s="199"/>
      <c r="H237" s="200"/>
      <c r="I237" s="200"/>
      <c r="J237" s="200"/>
      <c r="K237" s="200"/>
      <c r="L237" s="200"/>
      <c r="M237" s="200"/>
      <c r="N237" s="200"/>
      <c r="O237" s="200"/>
      <c r="P237" s="201"/>
      <c r="Q237" s="863"/>
      <c r="R237" s="864"/>
      <c r="S237" s="864"/>
      <c r="T237" s="864"/>
      <c r="U237" s="864"/>
      <c r="V237" s="864"/>
      <c r="W237" s="864"/>
      <c r="X237" s="864"/>
      <c r="Y237" s="864"/>
      <c r="Z237" s="864"/>
      <c r="AA237" s="86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1"/>
      <c r="B238" s="222"/>
      <c r="C238" s="221"/>
      <c r="D238" s="222"/>
      <c r="E238" s="221"/>
      <c r="F238" s="280"/>
      <c r="G238" s="199"/>
      <c r="H238" s="200"/>
      <c r="I238" s="200"/>
      <c r="J238" s="200"/>
      <c r="K238" s="200"/>
      <c r="L238" s="200"/>
      <c r="M238" s="200"/>
      <c r="N238" s="200"/>
      <c r="O238" s="200"/>
      <c r="P238" s="201"/>
      <c r="Q238" s="863"/>
      <c r="R238" s="864"/>
      <c r="S238" s="864"/>
      <c r="T238" s="864"/>
      <c r="U238" s="864"/>
      <c r="V238" s="864"/>
      <c r="W238" s="864"/>
      <c r="X238" s="864"/>
      <c r="Y238" s="864"/>
      <c r="Z238" s="864"/>
      <c r="AA238" s="86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1"/>
      <c r="B239" s="222"/>
      <c r="C239" s="221"/>
      <c r="D239" s="222"/>
      <c r="E239" s="221"/>
      <c r="F239" s="280"/>
      <c r="G239" s="202"/>
      <c r="H239" s="110"/>
      <c r="I239" s="110"/>
      <c r="J239" s="110"/>
      <c r="K239" s="110"/>
      <c r="L239" s="110"/>
      <c r="M239" s="110"/>
      <c r="N239" s="110"/>
      <c r="O239" s="110"/>
      <c r="P239" s="203"/>
      <c r="Q239" s="866"/>
      <c r="R239" s="867"/>
      <c r="S239" s="867"/>
      <c r="T239" s="867"/>
      <c r="U239" s="867"/>
      <c r="V239" s="867"/>
      <c r="W239" s="867"/>
      <c r="X239" s="867"/>
      <c r="Y239" s="867"/>
      <c r="Z239" s="867"/>
      <c r="AA239" s="86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1"/>
      <c r="B240" s="222"/>
      <c r="C240" s="221"/>
      <c r="D240" s="222"/>
      <c r="E240" s="221"/>
      <c r="F240" s="280"/>
      <c r="G240" s="247"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1"/>
      <c r="B241" s="222"/>
      <c r="C241" s="221"/>
      <c r="D241" s="222"/>
      <c r="E241" s="221"/>
      <c r="F241" s="280"/>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1"/>
      <c r="B242" s="222"/>
      <c r="C242" s="221"/>
      <c r="D242" s="222"/>
      <c r="E242" s="221"/>
      <c r="F242" s="280"/>
      <c r="G242" s="197"/>
      <c r="H242" s="107"/>
      <c r="I242" s="107"/>
      <c r="J242" s="107"/>
      <c r="K242" s="107"/>
      <c r="L242" s="107"/>
      <c r="M242" s="107"/>
      <c r="N242" s="107"/>
      <c r="O242" s="107"/>
      <c r="P242" s="198"/>
      <c r="Q242" s="860"/>
      <c r="R242" s="861"/>
      <c r="S242" s="861"/>
      <c r="T242" s="861"/>
      <c r="U242" s="861"/>
      <c r="V242" s="861"/>
      <c r="W242" s="861"/>
      <c r="X242" s="861"/>
      <c r="Y242" s="861"/>
      <c r="Z242" s="861"/>
      <c r="AA242" s="86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1"/>
      <c r="B243" s="222"/>
      <c r="C243" s="221"/>
      <c r="D243" s="222"/>
      <c r="E243" s="221"/>
      <c r="F243" s="280"/>
      <c r="G243" s="199"/>
      <c r="H243" s="200"/>
      <c r="I243" s="200"/>
      <c r="J243" s="200"/>
      <c r="K243" s="200"/>
      <c r="L243" s="200"/>
      <c r="M243" s="200"/>
      <c r="N243" s="200"/>
      <c r="O243" s="200"/>
      <c r="P243" s="201"/>
      <c r="Q243" s="863"/>
      <c r="R243" s="864"/>
      <c r="S243" s="864"/>
      <c r="T243" s="864"/>
      <c r="U243" s="864"/>
      <c r="V243" s="864"/>
      <c r="W243" s="864"/>
      <c r="X243" s="864"/>
      <c r="Y243" s="864"/>
      <c r="Z243" s="864"/>
      <c r="AA243" s="86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1"/>
      <c r="B244" s="222"/>
      <c r="C244" s="221"/>
      <c r="D244" s="222"/>
      <c r="E244" s="221"/>
      <c r="F244" s="280"/>
      <c r="G244" s="199"/>
      <c r="H244" s="200"/>
      <c r="I244" s="200"/>
      <c r="J244" s="200"/>
      <c r="K244" s="200"/>
      <c r="L244" s="200"/>
      <c r="M244" s="200"/>
      <c r="N244" s="200"/>
      <c r="O244" s="200"/>
      <c r="P244" s="201"/>
      <c r="Q244" s="863"/>
      <c r="R244" s="864"/>
      <c r="S244" s="864"/>
      <c r="T244" s="864"/>
      <c r="U244" s="864"/>
      <c r="V244" s="864"/>
      <c r="W244" s="864"/>
      <c r="X244" s="864"/>
      <c r="Y244" s="864"/>
      <c r="Z244" s="864"/>
      <c r="AA244" s="86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1"/>
      <c r="B245" s="222"/>
      <c r="C245" s="221"/>
      <c r="D245" s="222"/>
      <c r="E245" s="221"/>
      <c r="F245" s="280"/>
      <c r="G245" s="199"/>
      <c r="H245" s="200"/>
      <c r="I245" s="200"/>
      <c r="J245" s="200"/>
      <c r="K245" s="200"/>
      <c r="L245" s="200"/>
      <c r="M245" s="200"/>
      <c r="N245" s="200"/>
      <c r="O245" s="200"/>
      <c r="P245" s="201"/>
      <c r="Q245" s="863"/>
      <c r="R245" s="864"/>
      <c r="S245" s="864"/>
      <c r="T245" s="864"/>
      <c r="U245" s="864"/>
      <c r="V245" s="864"/>
      <c r="W245" s="864"/>
      <c r="X245" s="864"/>
      <c r="Y245" s="864"/>
      <c r="Z245" s="864"/>
      <c r="AA245" s="86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1"/>
      <c r="B246" s="222"/>
      <c r="C246" s="221"/>
      <c r="D246" s="222"/>
      <c r="E246" s="281"/>
      <c r="F246" s="282"/>
      <c r="G246" s="202"/>
      <c r="H246" s="110"/>
      <c r="I246" s="110"/>
      <c r="J246" s="110"/>
      <c r="K246" s="110"/>
      <c r="L246" s="110"/>
      <c r="M246" s="110"/>
      <c r="N246" s="110"/>
      <c r="O246" s="110"/>
      <c r="P246" s="203"/>
      <c r="Q246" s="866"/>
      <c r="R246" s="867"/>
      <c r="S246" s="867"/>
      <c r="T246" s="867"/>
      <c r="U246" s="867"/>
      <c r="V246" s="867"/>
      <c r="W246" s="867"/>
      <c r="X246" s="867"/>
      <c r="Y246" s="867"/>
      <c r="Z246" s="867"/>
      <c r="AA246" s="86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1"/>
      <c r="B249" s="222"/>
      <c r="C249" s="221"/>
      <c r="D249" s="222"/>
      <c r="E249" s="411"/>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2"/>
    </row>
    <row r="250" spans="1:50" ht="45" hidden="1" customHeight="1" x14ac:dyDescent="0.15">
      <c r="A250" s="991"/>
      <c r="B250" s="222"/>
      <c r="C250" s="221"/>
      <c r="D250" s="222"/>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15">
      <c r="A251" s="991"/>
      <c r="B251" s="222"/>
      <c r="C251" s="221"/>
      <c r="D251" s="222"/>
      <c r="E251" s="208" t="s">
        <v>352</v>
      </c>
      <c r="F251" s="209"/>
      <c r="G251" s="202"/>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991"/>
      <c r="B252" s="222"/>
      <c r="C252" s="221"/>
      <c r="D252" s="222"/>
      <c r="E252" s="219" t="s">
        <v>321</v>
      </c>
      <c r="F252" s="279"/>
      <c r="G252" s="248" t="s">
        <v>332</v>
      </c>
      <c r="H252" s="249"/>
      <c r="I252" s="249"/>
      <c r="J252" s="249"/>
      <c r="K252" s="249"/>
      <c r="L252" s="249"/>
      <c r="M252" s="249"/>
      <c r="N252" s="249"/>
      <c r="O252" s="249"/>
      <c r="P252" s="249"/>
      <c r="Q252" s="249"/>
      <c r="R252" s="249"/>
      <c r="S252" s="249"/>
      <c r="T252" s="249"/>
      <c r="U252" s="249"/>
      <c r="V252" s="249"/>
      <c r="W252" s="249"/>
      <c r="X252" s="250"/>
      <c r="Y252" s="251"/>
      <c r="Z252" s="252"/>
      <c r="AA252" s="253"/>
      <c r="AB252" s="254" t="s">
        <v>12</v>
      </c>
      <c r="AC252" s="249"/>
      <c r="AD252" s="250"/>
      <c r="AE252" s="244" t="s">
        <v>310</v>
      </c>
      <c r="AF252" s="244"/>
      <c r="AG252" s="244"/>
      <c r="AH252" s="244"/>
      <c r="AI252" s="244" t="s">
        <v>311</v>
      </c>
      <c r="AJ252" s="244"/>
      <c r="AK252" s="244"/>
      <c r="AL252" s="244"/>
      <c r="AM252" s="244" t="s">
        <v>317</v>
      </c>
      <c r="AN252" s="244"/>
      <c r="AO252" s="244"/>
      <c r="AP252" s="254"/>
      <c r="AQ252" s="254" t="s">
        <v>308</v>
      </c>
      <c r="AR252" s="249"/>
      <c r="AS252" s="249"/>
      <c r="AT252" s="250"/>
      <c r="AU252" s="290" t="s">
        <v>334</v>
      </c>
      <c r="AV252" s="290"/>
      <c r="AW252" s="290"/>
      <c r="AX252" s="291"/>
    </row>
    <row r="253" spans="1:50" ht="18.75" hidden="1" customHeight="1" x14ac:dyDescent="0.15">
      <c r="A253" s="991"/>
      <c r="B253" s="222"/>
      <c r="C253" s="221"/>
      <c r="D253" s="222"/>
      <c r="E253" s="221"/>
      <c r="F253" s="280"/>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96"/>
      <c r="AR253" s="297"/>
      <c r="AS253" s="118" t="s">
        <v>309</v>
      </c>
      <c r="AT253" s="119"/>
      <c r="AU253" s="184"/>
      <c r="AV253" s="184"/>
      <c r="AW253" s="118" t="s">
        <v>297</v>
      </c>
      <c r="AX253" s="196"/>
    </row>
    <row r="254" spans="1:50" ht="39.75" hidden="1" customHeight="1" x14ac:dyDescent="0.15">
      <c r="A254" s="991"/>
      <c r="B254" s="222"/>
      <c r="C254" s="221"/>
      <c r="D254" s="222"/>
      <c r="E254" s="221"/>
      <c r="F254" s="280"/>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41"/>
      <c r="AC254" s="174"/>
      <c r="AD254" s="174"/>
      <c r="AE254" s="242"/>
      <c r="AF254" s="176"/>
      <c r="AG254" s="176"/>
      <c r="AH254" s="176"/>
      <c r="AI254" s="242"/>
      <c r="AJ254" s="176"/>
      <c r="AK254" s="176"/>
      <c r="AL254" s="176"/>
      <c r="AM254" s="242"/>
      <c r="AN254" s="176"/>
      <c r="AO254" s="176"/>
      <c r="AP254" s="176"/>
      <c r="AQ254" s="242"/>
      <c r="AR254" s="176"/>
      <c r="AS254" s="176"/>
      <c r="AT254" s="176"/>
      <c r="AU254" s="242"/>
      <c r="AV254" s="176"/>
      <c r="AW254" s="176"/>
      <c r="AX254" s="178"/>
    </row>
    <row r="255" spans="1:50" ht="39.75" hidden="1" customHeight="1" x14ac:dyDescent="0.15">
      <c r="A255" s="991"/>
      <c r="B255" s="222"/>
      <c r="C255" s="221"/>
      <c r="D255" s="222"/>
      <c r="E255" s="221"/>
      <c r="F255" s="280"/>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43"/>
      <c r="AC255" s="188"/>
      <c r="AD255" s="188"/>
      <c r="AE255" s="242"/>
      <c r="AF255" s="176"/>
      <c r="AG255" s="176"/>
      <c r="AH255" s="176"/>
      <c r="AI255" s="242"/>
      <c r="AJ255" s="176"/>
      <c r="AK255" s="176"/>
      <c r="AL255" s="176"/>
      <c r="AM255" s="242"/>
      <c r="AN255" s="176"/>
      <c r="AO255" s="176"/>
      <c r="AP255" s="176"/>
      <c r="AQ255" s="242"/>
      <c r="AR255" s="176"/>
      <c r="AS255" s="176"/>
      <c r="AT255" s="176"/>
      <c r="AU255" s="242"/>
      <c r="AV255" s="176"/>
      <c r="AW255" s="176"/>
      <c r="AX255" s="178"/>
    </row>
    <row r="256" spans="1:50" ht="18.75" hidden="1" customHeight="1" x14ac:dyDescent="0.15">
      <c r="A256" s="991"/>
      <c r="B256" s="222"/>
      <c r="C256" s="221"/>
      <c r="D256" s="222"/>
      <c r="E256" s="221"/>
      <c r="F256" s="280"/>
      <c r="G256" s="248" t="s">
        <v>332</v>
      </c>
      <c r="H256" s="249"/>
      <c r="I256" s="249"/>
      <c r="J256" s="249"/>
      <c r="K256" s="249"/>
      <c r="L256" s="249"/>
      <c r="M256" s="249"/>
      <c r="N256" s="249"/>
      <c r="O256" s="249"/>
      <c r="P256" s="249"/>
      <c r="Q256" s="249"/>
      <c r="R256" s="249"/>
      <c r="S256" s="249"/>
      <c r="T256" s="249"/>
      <c r="U256" s="249"/>
      <c r="V256" s="249"/>
      <c r="W256" s="249"/>
      <c r="X256" s="250"/>
      <c r="Y256" s="251"/>
      <c r="Z256" s="252"/>
      <c r="AA256" s="253"/>
      <c r="AB256" s="254" t="s">
        <v>12</v>
      </c>
      <c r="AC256" s="249"/>
      <c r="AD256" s="250"/>
      <c r="AE256" s="244" t="s">
        <v>310</v>
      </c>
      <c r="AF256" s="244"/>
      <c r="AG256" s="244"/>
      <c r="AH256" s="244"/>
      <c r="AI256" s="244" t="s">
        <v>311</v>
      </c>
      <c r="AJ256" s="244"/>
      <c r="AK256" s="244"/>
      <c r="AL256" s="244"/>
      <c r="AM256" s="244" t="s">
        <v>317</v>
      </c>
      <c r="AN256" s="244"/>
      <c r="AO256" s="244"/>
      <c r="AP256" s="254"/>
      <c r="AQ256" s="254" t="s">
        <v>308</v>
      </c>
      <c r="AR256" s="249"/>
      <c r="AS256" s="249"/>
      <c r="AT256" s="250"/>
      <c r="AU256" s="290" t="s">
        <v>334</v>
      </c>
      <c r="AV256" s="290"/>
      <c r="AW256" s="290"/>
      <c r="AX256" s="291"/>
    </row>
    <row r="257" spans="1:50" ht="18.75" hidden="1" customHeight="1" x14ac:dyDescent="0.15">
      <c r="A257" s="991"/>
      <c r="B257" s="222"/>
      <c r="C257" s="221"/>
      <c r="D257" s="222"/>
      <c r="E257" s="221"/>
      <c r="F257" s="280"/>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96"/>
      <c r="AR257" s="297"/>
      <c r="AS257" s="118" t="s">
        <v>309</v>
      </c>
      <c r="AT257" s="119"/>
      <c r="AU257" s="184"/>
      <c r="AV257" s="184"/>
      <c r="AW257" s="118" t="s">
        <v>297</v>
      </c>
      <c r="AX257" s="196"/>
    </row>
    <row r="258" spans="1:50" ht="39.75" hidden="1" customHeight="1" x14ac:dyDescent="0.15">
      <c r="A258" s="991"/>
      <c r="B258" s="222"/>
      <c r="C258" s="221"/>
      <c r="D258" s="222"/>
      <c r="E258" s="221"/>
      <c r="F258" s="280"/>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41"/>
      <c r="AC258" s="174"/>
      <c r="AD258" s="174"/>
      <c r="AE258" s="242"/>
      <c r="AF258" s="176"/>
      <c r="AG258" s="176"/>
      <c r="AH258" s="176"/>
      <c r="AI258" s="242"/>
      <c r="AJ258" s="176"/>
      <c r="AK258" s="176"/>
      <c r="AL258" s="176"/>
      <c r="AM258" s="242"/>
      <c r="AN258" s="176"/>
      <c r="AO258" s="176"/>
      <c r="AP258" s="176"/>
      <c r="AQ258" s="242"/>
      <c r="AR258" s="176"/>
      <c r="AS258" s="176"/>
      <c r="AT258" s="176"/>
      <c r="AU258" s="242"/>
      <c r="AV258" s="176"/>
      <c r="AW258" s="176"/>
      <c r="AX258" s="178"/>
    </row>
    <row r="259" spans="1:50" ht="39.75" hidden="1" customHeight="1" x14ac:dyDescent="0.15">
      <c r="A259" s="991"/>
      <c r="B259" s="222"/>
      <c r="C259" s="221"/>
      <c r="D259" s="222"/>
      <c r="E259" s="221"/>
      <c r="F259" s="280"/>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43"/>
      <c r="AC259" s="188"/>
      <c r="AD259" s="188"/>
      <c r="AE259" s="242"/>
      <c r="AF259" s="176"/>
      <c r="AG259" s="176"/>
      <c r="AH259" s="176"/>
      <c r="AI259" s="242"/>
      <c r="AJ259" s="176"/>
      <c r="AK259" s="176"/>
      <c r="AL259" s="176"/>
      <c r="AM259" s="242"/>
      <c r="AN259" s="176"/>
      <c r="AO259" s="176"/>
      <c r="AP259" s="176"/>
      <c r="AQ259" s="242"/>
      <c r="AR259" s="176"/>
      <c r="AS259" s="176"/>
      <c r="AT259" s="176"/>
      <c r="AU259" s="242"/>
      <c r="AV259" s="176"/>
      <c r="AW259" s="176"/>
      <c r="AX259" s="178"/>
    </row>
    <row r="260" spans="1:50" ht="18.75" hidden="1" customHeight="1" x14ac:dyDescent="0.15">
      <c r="A260" s="991"/>
      <c r="B260" s="222"/>
      <c r="C260" s="221"/>
      <c r="D260" s="222"/>
      <c r="E260" s="221"/>
      <c r="F260" s="280"/>
      <c r="G260" s="248" t="s">
        <v>332</v>
      </c>
      <c r="H260" s="249"/>
      <c r="I260" s="249"/>
      <c r="J260" s="249"/>
      <c r="K260" s="249"/>
      <c r="L260" s="249"/>
      <c r="M260" s="249"/>
      <c r="N260" s="249"/>
      <c r="O260" s="249"/>
      <c r="P260" s="249"/>
      <c r="Q260" s="249"/>
      <c r="R260" s="249"/>
      <c r="S260" s="249"/>
      <c r="T260" s="249"/>
      <c r="U260" s="249"/>
      <c r="V260" s="249"/>
      <c r="W260" s="249"/>
      <c r="X260" s="250"/>
      <c r="Y260" s="251"/>
      <c r="Z260" s="252"/>
      <c r="AA260" s="253"/>
      <c r="AB260" s="254" t="s">
        <v>12</v>
      </c>
      <c r="AC260" s="249"/>
      <c r="AD260" s="250"/>
      <c r="AE260" s="244" t="s">
        <v>310</v>
      </c>
      <c r="AF260" s="244"/>
      <c r="AG260" s="244"/>
      <c r="AH260" s="244"/>
      <c r="AI260" s="244" t="s">
        <v>311</v>
      </c>
      <c r="AJ260" s="244"/>
      <c r="AK260" s="244"/>
      <c r="AL260" s="244"/>
      <c r="AM260" s="244" t="s">
        <v>317</v>
      </c>
      <c r="AN260" s="244"/>
      <c r="AO260" s="244"/>
      <c r="AP260" s="254"/>
      <c r="AQ260" s="254" t="s">
        <v>308</v>
      </c>
      <c r="AR260" s="249"/>
      <c r="AS260" s="249"/>
      <c r="AT260" s="250"/>
      <c r="AU260" s="290" t="s">
        <v>334</v>
      </c>
      <c r="AV260" s="290"/>
      <c r="AW260" s="290"/>
      <c r="AX260" s="291"/>
    </row>
    <row r="261" spans="1:50" ht="18.75" hidden="1" customHeight="1" x14ac:dyDescent="0.15">
      <c r="A261" s="991"/>
      <c r="B261" s="222"/>
      <c r="C261" s="221"/>
      <c r="D261" s="222"/>
      <c r="E261" s="221"/>
      <c r="F261" s="280"/>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96"/>
      <c r="AR261" s="297"/>
      <c r="AS261" s="118" t="s">
        <v>309</v>
      </c>
      <c r="AT261" s="119"/>
      <c r="AU261" s="184"/>
      <c r="AV261" s="184"/>
      <c r="AW261" s="118" t="s">
        <v>297</v>
      </c>
      <c r="AX261" s="196"/>
    </row>
    <row r="262" spans="1:50" ht="39.75" hidden="1" customHeight="1" x14ac:dyDescent="0.15">
      <c r="A262" s="991"/>
      <c r="B262" s="222"/>
      <c r="C262" s="221"/>
      <c r="D262" s="222"/>
      <c r="E262" s="221"/>
      <c r="F262" s="280"/>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41"/>
      <c r="AC262" s="174"/>
      <c r="AD262" s="174"/>
      <c r="AE262" s="242"/>
      <c r="AF262" s="176"/>
      <c r="AG262" s="176"/>
      <c r="AH262" s="176"/>
      <c r="AI262" s="242"/>
      <c r="AJ262" s="176"/>
      <c r="AK262" s="176"/>
      <c r="AL262" s="176"/>
      <c r="AM262" s="242"/>
      <c r="AN262" s="176"/>
      <c r="AO262" s="176"/>
      <c r="AP262" s="176"/>
      <c r="AQ262" s="242"/>
      <c r="AR262" s="176"/>
      <c r="AS262" s="176"/>
      <c r="AT262" s="176"/>
      <c r="AU262" s="242"/>
      <c r="AV262" s="176"/>
      <c r="AW262" s="176"/>
      <c r="AX262" s="178"/>
    </row>
    <row r="263" spans="1:50" ht="39.75" hidden="1" customHeight="1" x14ac:dyDescent="0.15">
      <c r="A263" s="991"/>
      <c r="B263" s="222"/>
      <c r="C263" s="221"/>
      <c r="D263" s="222"/>
      <c r="E263" s="221"/>
      <c r="F263" s="280"/>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43"/>
      <c r="AC263" s="188"/>
      <c r="AD263" s="188"/>
      <c r="AE263" s="242"/>
      <c r="AF263" s="176"/>
      <c r="AG263" s="176"/>
      <c r="AH263" s="176"/>
      <c r="AI263" s="242"/>
      <c r="AJ263" s="176"/>
      <c r="AK263" s="176"/>
      <c r="AL263" s="176"/>
      <c r="AM263" s="242"/>
      <c r="AN263" s="176"/>
      <c r="AO263" s="176"/>
      <c r="AP263" s="176"/>
      <c r="AQ263" s="242"/>
      <c r="AR263" s="176"/>
      <c r="AS263" s="176"/>
      <c r="AT263" s="176"/>
      <c r="AU263" s="242"/>
      <c r="AV263" s="176"/>
      <c r="AW263" s="176"/>
      <c r="AX263" s="178"/>
    </row>
    <row r="264" spans="1:50" ht="18.75" hidden="1" customHeight="1" x14ac:dyDescent="0.15">
      <c r="A264" s="991"/>
      <c r="B264" s="222"/>
      <c r="C264" s="221"/>
      <c r="D264" s="222"/>
      <c r="E264" s="221"/>
      <c r="F264" s="280"/>
      <c r="G264" s="247"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1"/>
      <c r="B265" s="222"/>
      <c r="C265" s="221"/>
      <c r="D265" s="222"/>
      <c r="E265" s="221"/>
      <c r="F265" s="280"/>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96"/>
      <c r="AR265" s="297"/>
      <c r="AS265" s="118" t="s">
        <v>309</v>
      </c>
      <c r="AT265" s="119"/>
      <c r="AU265" s="184"/>
      <c r="AV265" s="184"/>
      <c r="AW265" s="118" t="s">
        <v>297</v>
      </c>
      <c r="AX265" s="196"/>
    </row>
    <row r="266" spans="1:50" ht="39.75" hidden="1" customHeight="1" x14ac:dyDescent="0.15">
      <c r="A266" s="991"/>
      <c r="B266" s="222"/>
      <c r="C266" s="221"/>
      <c r="D266" s="222"/>
      <c r="E266" s="221"/>
      <c r="F266" s="280"/>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41"/>
      <c r="AC266" s="174"/>
      <c r="AD266" s="174"/>
      <c r="AE266" s="242"/>
      <c r="AF266" s="176"/>
      <c r="AG266" s="176"/>
      <c r="AH266" s="176"/>
      <c r="AI266" s="242"/>
      <c r="AJ266" s="176"/>
      <c r="AK266" s="176"/>
      <c r="AL266" s="176"/>
      <c r="AM266" s="242"/>
      <c r="AN266" s="176"/>
      <c r="AO266" s="176"/>
      <c r="AP266" s="176"/>
      <c r="AQ266" s="242"/>
      <c r="AR266" s="176"/>
      <c r="AS266" s="176"/>
      <c r="AT266" s="176"/>
      <c r="AU266" s="242"/>
      <c r="AV266" s="176"/>
      <c r="AW266" s="176"/>
      <c r="AX266" s="178"/>
    </row>
    <row r="267" spans="1:50" ht="39.75" hidden="1" customHeight="1" x14ac:dyDescent="0.15">
      <c r="A267" s="991"/>
      <c r="B267" s="222"/>
      <c r="C267" s="221"/>
      <c r="D267" s="222"/>
      <c r="E267" s="221"/>
      <c r="F267" s="280"/>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43"/>
      <c r="AC267" s="188"/>
      <c r="AD267" s="188"/>
      <c r="AE267" s="242"/>
      <c r="AF267" s="176"/>
      <c r="AG267" s="176"/>
      <c r="AH267" s="176"/>
      <c r="AI267" s="242"/>
      <c r="AJ267" s="176"/>
      <c r="AK267" s="176"/>
      <c r="AL267" s="176"/>
      <c r="AM267" s="242"/>
      <c r="AN267" s="176"/>
      <c r="AO267" s="176"/>
      <c r="AP267" s="176"/>
      <c r="AQ267" s="242"/>
      <c r="AR267" s="176"/>
      <c r="AS267" s="176"/>
      <c r="AT267" s="176"/>
      <c r="AU267" s="242"/>
      <c r="AV267" s="176"/>
      <c r="AW267" s="176"/>
      <c r="AX267" s="178"/>
    </row>
    <row r="268" spans="1:50" ht="18.75" hidden="1" customHeight="1" x14ac:dyDescent="0.15">
      <c r="A268" s="991"/>
      <c r="B268" s="222"/>
      <c r="C268" s="221"/>
      <c r="D268" s="222"/>
      <c r="E268" s="221"/>
      <c r="F268" s="280"/>
      <c r="G268" s="248" t="s">
        <v>332</v>
      </c>
      <c r="H268" s="249"/>
      <c r="I268" s="249"/>
      <c r="J268" s="249"/>
      <c r="K268" s="249"/>
      <c r="L268" s="249"/>
      <c r="M268" s="249"/>
      <c r="N268" s="249"/>
      <c r="O268" s="249"/>
      <c r="P268" s="249"/>
      <c r="Q268" s="249"/>
      <c r="R268" s="249"/>
      <c r="S268" s="249"/>
      <c r="T268" s="249"/>
      <c r="U268" s="249"/>
      <c r="V268" s="249"/>
      <c r="W268" s="249"/>
      <c r="X268" s="250"/>
      <c r="Y268" s="251"/>
      <c r="Z268" s="252"/>
      <c r="AA268" s="253"/>
      <c r="AB268" s="254" t="s">
        <v>12</v>
      </c>
      <c r="AC268" s="249"/>
      <c r="AD268" s="250"/>
      <c r="AE268" s="244" t="s">
        <v>310</v>
      </c>
      <c r="AF268" s="244"/>
      <c r="AG268" s="244"/>
      <c r="AH268" s="244"/>
      <c r="AI268" s="244" t="s">
        <v>311</v>
      </c>
      <c r="AJ268" s="244"/>
      <c r="AK268" s="244"/>
      <c r="AL268" s="244"/>
      <c r="AM268" s="244" t="s">
        <v>317</v>
      </c>
      <c r="AN268" s="244"/>
      <c r="AO268" s="244"/>
      <c r="AP268" s="254"/>
      <c r="AQ268" s="254" t="s">
        <v>308</v>
      </c>
      <c r="AR268" s="249"/>
      <c r="AS268" s="249"/>
      <c r="AT268" s="250"/>
      <c r="AU268" s="290" t="s">
        <v>334</v>
      </c>
      <c r="AV268" s="290"/>
      <c r="AW268" s="290"/>
      <c r="AX268" s="291"/>
    </row>
    <row r="269" spans="1:50" ht="18.75" hidden="1" customHeight="1" x14ac:dyDescent="0.15">
      <c r="A269" s="991"/>
      <c r="B269" s="222"/>
      <c r="C269" s="221"/>
      <c r="D269" s="222"/>
      <c r="E269" s="221"/>
      <c r="F269" s="280"/>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96"/>
      <c r="AR269" s="297"/>
      <c r="AS269" s="118" t="s">
        <v>309</v>
      </c>
      <c r="AT269" s="119"/>
      <c r="AU269" s="184"/>
      <c r="AV269" s="184"/>
      <c r="AW269" s="118" t="s">
        <v>297</v>
      </c>
      <c r="AX269" s="196"/>
    </row>
    <row r="270" spans="1:50" ht="39.75" hidden="1" customHeight="1" x14ac:dyDescent="0.15">
      <c r="A270" s="991"/>
      <c r="B270" s="222"/>
      <c r="C270" s="221"/>
      <c r="D270" s="222"/>
      <c r="E270" s="221"/>
      <c r="F270" s="280"/>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41"/>
      <c r="AC270" s="174"/>
      <c r="AD270" s="174"/>
      <c r="AE270" s="242"/>
      <c r="AF270" s="176"/>
      <c r="AG270" s="176"/>
      <c r="AH270" s="176"/>
      <c r="AI270" s="242"/>
      <c r="AJ270" s="176"/>
      <c r="AK270" s="176"/>
      <c r="AL270" s="176"/>
      <c r="AM270" s="242"/>
      <c r="AN270" s="176"/>
      <c r="AO270" s="176"/>
      <c r="AP270" s="176"/>
      <c r="AQ270" s="242"/>
      <c r="AR270" s="176"/>
      <c r="AS270" s="176"/>
      <c r="AT270" s="176"/>
      <c r="AU270" s="242"/>
      <c r="AV270" s="176"/>
      <c r="AW270" s="176"/>
      <c r="AX270" s="178"/>
    </row>
    <row r="271" spans="1:50" ht="39.75" hidden="1" customHeight="1" x14ac:dyDescent="0.15">
      <c r="A271" s="991"/>
      <c r="B271" s="222"/>
      <c r="C271" s="221"/>
      <c r="D271" s="222"/>
      <c r="E271" s="221"/>
      <c r="F271" s="280"/>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43"/>
      <c r="AC271" s="188"/>
      <c r="AD271" s="188"/>
      <c r="AE271" s="242"/>
      <c r="AF271" s="176"/>
      <c r="AG271" s="176"/>
      <c r="AH271" s="176"/>
      <c r="AI271" s="242"/>
      <c r="AJ271" s="176"/>
      <c r="AK271" s="176"/>
      <c r="AL271" s="176"/>
      <c r="AM271" s="242"/>
      <c r="AN271" s="176"/>
      <c r="AO271" s="176"/>
      <c r="AP271" s="176"/>
      <c r="AQ271" s="242"/>
      <c r="AR271" s="176"/>
      <c r="AS271" s="176"/>
      <c r="AT271" s="176"/>
      <c r="AU271" s="242"/>
      <c r="AV271" s="176"/>
      <c r="AW271" s="176"/>
      <c r="AX271" s="178"/>
    </row>
    <row r="272" spans="1:50" ht="22.5" hidden="1" customHeight="1" x14ac:dyDescent="0.15">
      <c r="A272" s="991"/>
      <c r="B272" s="222"/>
      <c r="C272" s="221"/>
      <c r="D272" s="222"/>
      <c r="E272" s="221"/>
      <c r="F272" s="280"/>
      <c r="G272" s="247"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754"/>
    </row>
    <row r="273" spans="1:50" ht="22.5" hidden="1" customHeight="1" x14ac:dyDescent="0.15">
      <c r="A273" s="991"/>
      <c r="B273" s="222"/>
      <c r="C273" s="221"/>
      <c r="D273" s="222"/>
      <c r="E273" s="221"/>
      <c r="F273" s="280"/>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1"/>
      <c r="B274" s="222"/>
      <c r="C274" s="221"/>
      <c r="D274" s="222"/>
      <c r="E274" s="221"/>
      <c r="F274" s="280"/>
      <c r="G274" s="197"/>
      <c r="H274" s="107"/>
      <c r="I274" s="107"/>
      <c r="J274" s="107"/>
      <c r="K274" s="107"/>
      <c r="L274" s="107"/>
      <c r="M274" s="107"/>
      <c r="N274" s="107"/>
      <c r="O274" s="107"/>
      <c r="P274" s="198"/>
      <c r="Q274" s="860"/>
      <c r="R274" s="861"/>
      <c r="S274" s="861"/>
      <c r="T274" s="861"/>
      <c r="U274" s="861"/>
      <c r="V274" s="861"/>
      <c r="W274" s="861"/>
      <c r="X274" s="861"/>
      <c r="Y274" s="861"/>
      <c r="Z274" s="861"/>
      <c r="AA274" s="86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1"/>
      <c r="B275" s="222"/>
      <c r="C275" s="221"/>
      <c r="D275" s="222"/>
      <c r="E275" s="221"/>
      <c r="F275" s="280"/>
      <c r="G275" s="199"/>
      <c r="H275" s="200"/>
      <c r="I275" s="200"/>
      <c r="J275" s="200"/>
      <c r="K275" s="200"/>
      <c r="L275" s="200"/>
      <c r="M275" s="200"/>
      <c r="N275" s="200"/>
      <c r="O275" s="200"/>
      <c r="P275" s="201"/>
      <c r="Q275" s="863"/>
      <c r="R275" s="864"/>
      <c r="S275" s="864"/>
      <c r="T275" s="864"/>
      <c r="U275" s="864"/>
      <c r="V275" s="864"/>
      <c r="W275" s="864"/>
      <c r="X275" s="864"/>
      <c r="Y275" s="864"/>
      <c r="Z275" s="864"/>
      <c r="AA275" s="86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1"/>
      <c r="B276" s="222"/>
      <c r="C276" s="221"/>
      <c r="D276" s="222"/>
      <c r="E276" s="221"/>
      <c r="F276" s="280"/>
      <c r="G276" s="199"/>
      <c r="H276" s="200"/>
      <c r="I276" s="200"/>
      <c r="J276" s="200"/>
      <c r="K276" s="200"/>
      <c r="L276" s="200"/>
      <c r="M276" s="200"/>
      <c r="N276" s="200"/>
      <c r="O276" s="200"/>
      <c r="P276" s="201"/>
      <c r="Q276" s="863"/>
      <c r="R276" s="864"/>
      <c r="S276" s="864"/>
      <c r="T276" s="864"/>
      <c r="U276" s="864"/>
      <c r="V276" s="864"/>
      <c r="W276" s="864"/>
      <c r="X276" s="864"/>
      <c r="Y276" s="864"/>
      <c r="Z276" s="864"/>
      <c r="AA276" s="86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1"/>
      <c r="B277" s="222"/>
      <c r="C277" s="221"/>
      <c r="D277" s="222"/>
      <c r="E277" s="221"/>
      <c r="F277" s="280"/>
      <c r="G277" s="199"/>
      <c r="H277" s="200"/>
      <c r="I277" s="200"/>
      <c r="J277" s="200"/>
      <c r="K277" s="200"/>
      <c r="L277" s="200"/>
      <c r="M277" s="200"/>
      <c r="N277" s="200"/>
      <c r="O277" s="200"/>
      <c r="P277" s="201"/>
      <c r="Q277" s="863"/>
      <c r="R277" s="864"/>
      <c r="S277" s="864"/>
      <c r="T277" s="864"/>
      <c r="U277" s="864"/>
      <c r="V277" s="864"/>
      <c r="W277" s="864"/>
      <c r="X277" s="864"/>
      <c r="Y277" s="864"/>
      <c r="Z277" s="864"/>
      <c r="AA277" s="86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1"/>
      <c r="B278" s="222"/>
      <c r="C278" s="221"/>
      <c r="D278" s="222"/>
      <c r="E278" s="221"/>
      <c r="F278" s="280"/>
      <c r="G278" s="202"/>
      <c r="H278" s="110"/>
      <c r="I278" s="110"/>
      <c r="J278" s="110"/>
      <c r="K278" s="110"/>
      <c r="L278" s="110"/>
      <c r="M278" s="110"/>
      <c r="N278" s="110"/>
      <c r="O278" s="110"/>
      <c r="P278" s="203"/>
      <c r="Q278" s="866"/>
      <c r="R278" s="867"/>
      <c r="S278" s="867"/>
      <c r="T278" s="867"/>
      <c r="U278" s="867"/>
      <c r="V278" s="867"/>
      <c r="W278" s="867"/>
      <c r="X278" s="867"/>
      <c r="Y278" s="867"/>
      <c r="Z278" s="867"/>
      <c r="AA278" s="86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1"/>
      <c r="B279" s="222"/>
      <c r="C279" s="221"/>
      <c r="D279" s="222"/>
      <c r="E279" s="221"/>
      <c r="F279" s="280"/>
      <c r="G279" s="247"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1"/>
      <c r="B280" s="222"/>
      <c r="C280" s="221"/>
      <c r="D280" s="222"/>
      <c r="E280" s="221"/>
      <c r="F280" s="280"/>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1"/>
      <c r="B281" s="222"/>
      <c r="C281" s="221"/>
      <c r="D281" s="222"/>
      <c r="E281" s="221"/>
      <c r="F281" s="280"/>
      <c r="G281" s="197"/>
      <c r="H281" s="107"/>
      <c r="I281" s="107"/>
      <c r="J281" s="107"/>
      <c r="K281" s="107"/>
      <c r="L281" s="107"/>
      <c r="M281" s="107"/>
      <c r="N281" s="107"/>
      <c r="O281" s="107"/>
      <c r="P281" s="198"/>
      <c r="Q281" s="860"/>
      <c r="R281" s="861"/>
      <c r="S281" s="861"/>
      <c r="T281" s="861"/>
      <c r="U281" s="861"/>
      <c r="V281" s="861"/>
      <c r="W281" s="861"/>
      <c r="X281" s="861"/>
      <c r="Y281" s="861"/>
      <c r="Z281" s="861"/>
      <c r="AA281" s="86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1"/>
      <c r="B282" s="222"/>
      <c r="C282" s="221"/>
      <c r="D282" s="222"/>
      <c r="E282" s="221"/>
      <c r="F282" s="280"/>
      <c r="G282" s="199"/>
      <c r="H282" s="200"/>
      <c r="I282" s="200"/>
      <c r="J282" s="200"/>
      <c r="K282" s="200"/>
      <c r="L282" s="200"/>
      <c r="M282" s="200"/>
      <c r="N282" s="200"/>
      <c r="O282" s="200"/>
      <c r="P282" s="201"/>
      <c r="Q282" s="863"/>
      <c r="R282" s="864"/>
      <c r="S282" s="864"/>
      <c r="T282" s="864"/>
      <c r="U282" s="864"/>
      <c r="V282" s="864"/>
      <c r="W282" s="864"/>
      <c r="X282" s="864"/>
      <c r="Y282" s="864"/>
      <c r="Z282" s="864"/>
      <c r="AA282" s="86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1"/>
      <c r="B283" s="222"/>
      <c r="C283" s="221"/>
      <c r="D283" s="222"/>
      <c r="E283" s="221"/>
      <c r="F283" s="280"/>
      <c r="G283" s="199"/>
      <c r="H283" s="200"/>
      <c r="I283" s="200"/>
      <c r="J283" s="200"/>
      <c r="K283" s="200"/>
      <c r="L283" s="200"/>
      <c r="M283" s="200"/>
      <c r="N283" s="200"/>
      <c r="O283" s="200"/>
      <c r="P283" s="201"/>
      <c r="Q283" s="863"/>
      <c r="R283" s="864"/>
      <c r="S283" s="864"/>
      <c r="T283" s="864"/>
      <c r="U283" s="864"/>
      <c r="V283" s="864"/>
      <c r="W283" s="864"/>
      <c r="X283" s="864"/>
      <c r="Y283" s="864"/>
      <c r="Z283" s="864"/>
      <c r="AA283" s="86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1"/>
      <c r="B284" s="222"/>
      <c r="C284" s="221"/>
      <c r="D284" s="222"/>
      <c r="E284" s="221"/>
      <c r="F284" s="280"/>
      <c r="G284" s="199"/>
      <c r="H284" s="200"/>
      <c r="I284" s="200"/>
      <c r="J284" s="200"/>
      <c r="K284" s="200"/>
      <c r="L284" s="200"/>
      <c r="M284" s="200"/>
      <c r="N284" s="200"/>
      <c r="O284" s="200"/>
      <c r="P284" s="201"/>
      <c r="Q284" s="863"/>
      <c r="R284" s="864"/>
      <c r="S284" s="864"/>
      <c r="T284" s="864"/>
      <c r="U284" s="864"/>
      <c r="V284" s="864"/>
      <c r="W284" s="864"/>
      <c r="X284" s="864"/>
      <c r="Y284" s="864"/>
      <c r="Z284" s="864"/>
      <c r="AA284" s="86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1"/>
      <c r="B285" s="222"/>
      <c r="C285" s="221"/>
      <c r="D285" s="222"/>
      <c r="E285" s="221"/>
      <c r="F285" s="280"/>
      <c r="G285" s="202"/>
      <c r="H285" s="110"/>
      <c r="I285" s="110"/>
      <c r="J285" s="110"/>
      <c r="K285" s="110"/>
      <c r="L285" s="110"/>
      <c r="M285" s="110"/>
      <c r="N285" s="110"/>
      <c r="O285" s="110"/>
      <c r="P285" s="203"/>
      <c r="Q285" s="866"/>
      <c r="R285" s="867"/>
      <c r="S285" s="867"/>
      <c r="T285" s="867"/>
      <c r="U285" s="867"/>
      <c r="V285" s="867"/>
      <c r="W285" s="867"/>
      <c r="X285" s="867"/>
      <c r="Y285" s="867"/>
      <c r="Z285" s="867"/>
      <c r="AA285" s="86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1"/>
      <c r="B286" s="222"/>
      <c r="C286" s="221"/>
      <c r="D286" s="222"/>
      <c r="E286" s="221"/>
      <c r="F286" s="280"/>
      <c r="G286" s="247"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1"/>
      <c r="B287" s="222"/>
      <c r="C287" s="221"/>
      <c r="D287" s="222"/>
      <c r="E287" s="221"/>
      <c r="F287" s="280"/>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1"/>
      <c r="B288" s="222"/>
      <c r="C288" s="221"/>
      <c r="D288" s="222"/>
      <c r="E288" s="221"/>
      <c r="F288" s="280"/>
      <c r="G288" s="197"/>
      <c r="H288" s="107"/>
      <c r="I288" s="107"/>
      <c r="J288" s="107"/>
      <c r="K288" s="107"/>
      <c r="L288" s="107"/>
      <c r="M288" s="107"/>
      <c r="N288" s="107"/>
      <c r="O288" s="107"/>
      <c r="P288" s="198"/>
      <c r="Q288" s="860"/>
      <c r="R288" s="861"/>
      <c r="S288" s="861"/>
      <c r="T288" s="861"/>
      <c r="U288" s="861"/>
      <c r="V288" s="861"/>
      <c r="W288" s="861"/>
      <c r="X288" s="861"/>
      <c r="Y288" s="861"/>
      <c r="Z288" s="861"/>
      <c r="AA288" s="86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1"/>
      <c r="B289" s="222"/>
      <c r="C289" s="221"/>
      <c r="D289" s="222"/>
      <c r="E289" s="221"/>
      <c r="F289" s="280"/>
      <c r="G289" s="199"/>
      <c r="H289" s="200"/>
      <c r="I289" s="200"/>
      <c r="J289" s="200"/>
      <c r="K289" s="200"/>
      <c r="L289" s="200"/>
      <c r="M289" s="200"/>
      <c r="N289" s="200"/>
      <c r="O289" s="200"/>
      <c r="P289" s="201"/>
      <c r="Q289" s="863"/>
      <c r="R289" s="864"/>
      <c r="S289" s="864"/>
      <c r="T289" s="864"/>
      <c r="U289" s="864"/>
      <c r="V289" s="864"/>
      <c r="W289" s="864"/>
      <c r="X289" s="864"/>
      <c r="Y289" s="864"/>
      <c r="Z289" s="864"/>
      <c r="AA289" s="86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1"/>
      <c r="B290" s="222"/>
      <c r="C290" s="221"/>
      <c r="D290" s="222"/>
      <c r="E290" s="221"/>
      <c r="F290" s="280"/>
      <c r="G290" s="199"/>
      <c r="H290" s="200"/>
      <c r="I290" s="200"/>
      <c r="J290" s="200"/>
      <c r="K290" s="200"/>
      <c r="L290" s="200"/>
      <c r="M290" s="200"/>
      <c r="N290" s="200"/>
      <c r="O290" s="200"/>
      <c r="P290" s="201"/>
      <c r="Q290" s="863"/>
      <c r="R290" s="864"/>
      <c r="S290" s="864"/>
      <c r="T290" s="864"/>
      <c r="U290" s="864"/>
      <c r="V290" s="864"/>
      <c r="W290" s="864"/>
      <c r="X290" s="864"/>
      <c r="Y290" s="864"/>
      <c r="Z290" s="864"/>
      <c r="AA290" s="86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1"/>
      <c r="B291" s="222"/>
      <c r="C291" s="221"/>
      <c r="D291" s="222"/>
      <c r="E291" s="221"/>
      <c r="F291" s="280"/>
      <c r="G291" s="199"/>
      <c r="H291" s="200"/>
      <c r="I291" s="200"/>
      <c r="J291" s="200"/>
      <c r="K291" s="200"/>
      <c r="L291" s="200"/>
      <c r="M291" s="200"/>
      <c r="N291" s="200"/>
      <c r="O291" s="200"/>
      <c r="P291" s="201"/>
      <c r="Q291" s="863"/>
      <c r="R291" s="864"/>
      <c r="S291" s="864"/>
      <c r="T291" s="864"/>
      <c r="U291" s="864"/>
      <c r="V291" s="864"/>
      <c r="W291" s="864"/>
      <c r="X291" s="864"/>
      <c r="Y291" s="864"/>
      <c r="Z291" s="864"/>
      <c r="AA291" s="86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1"/>
      <c r="B292" s="222"/>
      <c r="C292" s="221"/>
      <c r="D292" s="222"/>
      <c r="E292" s="221"/>
      <c r="F292" s="280"/>
      <c r="G292" s="202"/>
      <c r="H292" s="110"/>
      <c r="I292" s="110"/>
      <c r="J292" s="110"/>
      <c r="K292" s="110"/>
      <c r="L292" s="110"/>
      <c r="M292" s="110"/>
      <c r="N292" s="110"/>
      <c r="O292" s="110"/>
      <c r="P292" s="203"/>
      <c r="Q292" s="866"/>
      <c r="R292" s="867"/>
      <c r="S292" s="867"/>
      <c r="T292" s="867"/>
      <c r="U292" s="867"/>
      <c r="V292" s="867"/>
      <c r="W292" s="867"/>
      <c r="X292" s="867"/>
      <c r="Y292" s="867"/>
      <c r="Z292" s="867"/>
      <c r="AA292" s="86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1"/>
      <c r="B293" s="222"/>
      <c r="C293" s="221"/>
      <c r="D293" s="222"/>
      <c r="E293" s="221"/>
      <c r="F293" s="280"/>
      <c r="G293" s="247"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1"/>
      <c r="B294" s="222"/>
      <c r="C294" s="221"/>
      <c r="D294" s="222"/>
      <c r="E294" s="221"/>
      <c r="F294" s="280"/>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1"/>
      <c r="B295" s="222"/>
      <c r="C295" s="221"/>
      <c r="D295" s="222"/>
      <c r="E295" s="221"/>
      <c r="F295" s="280"/>
      <c r="G295" s="197"/>
      <c r="H295" s="107"/>
      <c r="I295" s="107"/>
      <c r="J295" s="107"/>
      <c r="K295" s="107"/>
      <c r="L295" s="107"/>
      <c r="M295" s="107"/>
      <c r="N295" s="107"/>
      <c r="O295" s="107"/>
      <c r="P295" s="198"/>
      <c r="Q295" s="860"/>
      <c r="R295" s="861"/>
      <c r="S295" s="861"/>
      <c r="T295" s="861"/>
      <c r="U295" s="861"/>
      <c r="V295" s="861"/>
      <c r="W295" s="861"/>
      <c r="X295" s="861"/>
      <c r="Y295" s="861"/>
      <c r="Z295" s="861"/>
      <c r="AA295" s="86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1"/>
      <c r="B296" s="222"/>
      <c r="C296" s="221"/>
      <c r="D296" s="222"/>
      <c r="E296" s="221"/>
      <c r="F296" s="280"/>
      <c r="G296" s="199"/>
      <c r="H296" s="200"/>
      <c r="I296" s="200"/>
      <c r="J296" s="200"/>
      <c r="K296" s="200"/>
      <c r="L296" s="200"/>
      <c r="M296" s="200"/>
      <c r="N296" s="200"/>
      <c r="O296" s="200"/>
      <c r="P296" s="201"/>
      <c r="Q296" s="863"/>
      <c r="R296" s="864"/>
      <c r="S296" s="864"/>
      <c r="T296" s="864"/>
      <c r="U296" s="864"/>
      <c r="V296" s="864"/>
      <c r="W296" s="864"/>
      <c r="X296" s="864"/>
      <c r="Y296" s="864"/>
      <c r="Z296" s="864"/>
      <c r="AA296" s="86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1"/>
      <c r="B297" s="222"/>
      <c r="C297" s="221"/>
      <c r="D297" s="222"/>
      <c r="E297" s="221"/>
      <c r="F297" s="280"/>
      <c r="G297" s="199"/>
      <c r="H297" s="200"/>
      <c r="I297" s="200"/>
      <c r="J297" s="200"/>
      <c r="K297" s="200"/>
      <c r="L297" s="200"/>
      <c r="M297" s="200"/>
      <c r="N297" s="200"/>
      <c r="O297" s="200"/>
      <c r="P297" s="201"/>
      <c r="Q297" s="863"/>
      <c r="R297" s="864"/>
      <c r="S297" s="864"/>
      <c r="T297" s="864"/>
      <c r="U297" s="864"/>
      <c r="V297" s="864"/>
      <c r="W297" s="864"/>
      <c r="X297" s="864"/>
      <c r="Y297" s="864"/>
      <c r="Z297" s="864"/>
      <c r="AA297" s="86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1"/>
      <c r="B298" s="222"/>
      <c r="C298" s="221"/>
      <c r="D298" s="222"/>
      <c r="E298" s="221"/>
      <c r="F298" s="280"/>
      <c r="G298" s="199"/>
      <c r="H298" s="200"/>
      <c r="I298" s="200"/>
      <c r="J298" s="200"/>
      <c r="K298" s="200"/>
      <c r="L298" s="200"/>
      <c r="M298" s="200"/>
      <c r="N298" s="200"/>
      <c r="O298" s="200"/>
      <c r="P298" s="201"/>
      <c r="Q298" s="863"/>
      <c r="R298" s="864"/>
      <c r="S298" s="864"/>
      <c r="T298" s="864"/>
      <c r="U298" s="864"/>
      <c r="V298" s="864"/>
      <c r="W298" s="864"/>
      <c r="X298" s="864"/>
      <c r="Y298" s="864"/>
      <c r="Z298" s="864"/>
      <c r="AA298" s="86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1"/>
      <c r="B299" s="222"/>
      <c r="C299" s="221"/>
      <c r="D299" s="222"/>
      <c r="E299" s="221"/>
      <c r="F299" s="280"/>
      <c r="G299" s="202"/>
      <c r="H299" s="110"/>
      <c r="I299" s="110"/>
      <c r="J299" s="110"/>
      <c r="K299" s="110"/>
      <c r="L299" s="110"/>
      <c r="M299" s="110"/>
      <c r="N299" s="110"/>
      <c r="O299" s="110"/>
      <c r="P299" s="203"/>
      <c r="Q299" s="866"/>
      <c r="R299" s="867"/>
      <c r="S299" s="867"/>
      <c r="T299" s="867"/>
      <c r="U299" s="867"/>
      <c r="V299" s="867"/>
      <c r="W299" s="867"/>
      <c r="X299" s="867"/>
      <c r="Y299" s="867"/>
      <c r="Z299" s="867"/>
      <c r="AA299" s="86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1"/>
      <c r="B300" s="222"/>
      <c r="C300" s="221"/>
      <c r="D300" s="222"/>
      <c r="E300" s="221"/>
      <c r="F300" s="280"/>
      <c r="G300" s="247"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1"/>
      <c r="B301" s="222"/>
      <c r="C301" s="221"/>
      <c r="D301" s="222"/>
      <c r="E301" s="221"/>
      <c r="F301" s="280"/>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1"/>
      <c r="B302" s="222"/>
      <c r="C302" s="221"/>
      <c r="D302" s="222"/>
      <c r="E302" s="221"/>
      <c r="F302" s="280"/>
      <c r="G302" s="197"/>
      <c r="H302" s="107"/>
      <c r="I302" s="107"/>
      <c r="J302" s="107"/>
      <c r="K302" s="107"/>
      <c r="L302" s="107"/>
      <c r="M302" s="107"/>
      <c r="N302" s="107"/>
      <c r="O302" s="107"/>
      <c r="P302" s="198"/>
      <c r="Q302" s="860"/>
      <c r="R302" s="861"/>
      <c r="S302" s="861"/>
      <c r="T302" s="861"/>
      <c r="U302" s="861"/>
      <c r="V302" s="861"/>
      <c r="W302" s="861"/>
      <c r="X302" s="861"/>
      <c r="Y302" s="861"/>
      <c r="Z302" s="861"/>
      <c r="AA302" s="86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1"/>
      <c r="B303" s="222"/>
      <c r="C303" s="221"/>
      <c r="D303" s="222"/>
      <c r="E303" s="221"/>
      <c r="F303" s="280"/>
      <c r="G303" s="199"/>
      <c r="H303" s="200"/>
      <c r="I303" s="200"/>
      <c r="J303" s="200"/>
      <c r="K303" s="200"/>
      <c r="L303" s="200"/>
      <c r="M303" s="200"/>
      <c r="N303" s="200"/>
      <c r="O303" s="200"/>
      <c r="P303" s="201"/>
      <c r="Q303" s="863"/>
      <c r="R303" s="864"/>
      <c r="S303" s="864"/>
      <c r="T303" s="864"/>
      <c r="U303" s="864"/>
      <c r="V303" s="864"/>
      <c r="W303" s="864"/>
      <c r="X303" s="864"/>
      <c r="Y303" s="864"/>
      <c r="Z303" s="864"/>
      <c r="AA303" s="86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1"/>
      <c r="B304" s="222"/>
      <c r="C304" s="221"/>
      <c r="D304" s="222"/>
      <c r="E304" s="221"/>
      <c r="F304" s="280"/>
      <c r="G304" s="199"/>
      <c r="H304" s="200"/>
      <c r="I304" s="200"/>
      <c r="J304" s="200"/>
      <c r="K304" s="200"/>
      <c r="L304" s="200"/>
      <c r="M304" s="200"/>
      <c r="N304" s="200"/>
      <c r="O304" s="200"/>
      <c r="P304" s="201"/>
      <c r="Q304" s="863"/>
      <c r="R304" s="864"/>
      <c r="S304" s="864"/>
      <c r="T304" s="864"/>
      <c r="U304" s="864"/>
      <c r="V304" s="864"/>
      <c r="W304" s="864"/>
      <c r="X304" s="864"/>
      <c r="Y304" s="864"/>
      <c r="Z304" s="864"/>
      <c r="AA304" s="86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1"/>
      <c r="B305" s="222"/>
      <c r="C305" s="221"/>
      <c r="D305" s="222"/>
      <c r="E305" s="221"/>
      <c r="F305" s="280"/>
      <c r="G305" s="199"/>
      <c r="H305" s="200"/>
      <c r="I305" s="200"/>
      <c r="J305" s="200"/>
      <c r="K305" s="200"/>
      <c r="L305" s="200"/>
      <c r="M305" s="200"/>
      <c r="N305" s="200"/>
      <c r="O305" s="200"/>
      <c r="P305" s="201"/>
      <c r="Q305" s="863"/>
      <c r="R305" s="864"/>
      <c r="S305" s="864"/>
      <c r="T305" s="864"/>
      <c r="U305" s="864"/>
      <c r="V305" s="864"/>
      <c r="W305" s="864"/>
      <c r="X305" s="864"/>
      <c r="Y305" s="864"/>
      <c r="Z305" s="864"/>
      <c r="AA305" s="86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1"/>
      <c r="B306" s="222"/>
      <c r="C306" s="221"/>
      <c r="D306" s="222"/>
      <c r="E306" s="281"/>
      <c r="F306" s="282"/>
      <c r="G306" s="202"/>
      <c r="H306" s="110"/>
      <c r="I306" s="110"/>
      <c r="J306" s="110"/>
      <c r="K306" s="110"/>
      <c r="L306" s="110"/>
      <c r="M306" s="110"/>
      <c r="N306" s="110"/>
      <c r="O306" s="110"/>
      <c r="P306" s="203"/>
      <c r="Q306" s="866"/>
      <c r="R306" s="867"/>
      <c r="S306" s="867"/>
      <c r="T306" s="867"/>
      <c r="U306" s="867"/>
      <c r="V306" s="867"/>
      <c r="W306" s="867"/>
      <c r="X306" s="867"/>
      <c r="Y306" s="867"/>
      <c r="Z306" s="867"/>
      <c r="AA306" s="86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1"/>
      <c r="B310" s="222"/>
      <c r="C310" s="221"/>
      <c r="D310" s="222"/>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15">
      <c r="A311" s="991"/>
      <c r="B311" s="222"/>
      <c r="C311" s="221"/>
      <c r="D311" s="222"/>
      <c r="E311" s="208" t="s">
        <v>352</v>
      </c>
      <c r="F311" s="209"/>
      <c r="G311" s="202"/>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991"/>
      <c r="B312" s="222"/>
      <c r="C312" s="221"/>
      <c r="D312" s="222"/>
      <c r="E312" s="219" t="s">
        <v>321</v>
      </c>
      <c r="F312" s="279"/>
      <c r="G312" s="248" t="s">
        <v>332</v>
      </c>
      <c r="H312" s="249"/>
      <c r="I312" s="249"/>
      <c r="J312" s="249"/>
      <c r="K312" s="249"/>
      <c r="L312" s="249"/>
      <c r="M312" s="249"/>
      <c r="N312" s="249"/>
      <c r="O312" s="249"/>
      <c r="P312" s="249"/>
      <c r="Q312" s="249"/>
      <c r="R312" s="249"/>
      <c r="S312" s="249"/>
      <c r="T312" s="249"/>
      <c r="U312" s="249"/>
      <c r="V312" s="249"/>
      <c r="W312" s="249"/>
      <c r="X312" s="250"/>
      <c r="Y312" s="251"/>
      <c r="Z312" s="252"/>
      <c r="AA312" s="253"/>
      <c r="AB312" s="254" t="s">
        <v>12</v>
      </c>
      <c r="AC312" s="249"/>
      <c r="AD312" s="250"/>
      <c r="AE312" s="244" t="s">
        <v>310</v>
      </c>
      <c r="AF312" s="244"/>
      <c r="AG312" s="244"/>
      <c r="AH312" s="244"/>
      <c r="AI312" s="244" t="s">
        <v>311</v>
      </c>
      <c r="AJ312" s="244"/>
      <c r="AK312" s="244"/>
      <c r="AL312" s="244"/>
      <c r="AM312" s="244" t="s">
        <v>317</v>
      </c>
      <c r="AN312" s="244"/>
      <c r="AO312" s="244"/>
      <c r="AP312" s="254"/>
      <c r="AQ312" s="254" t="s">
        <v>308</v>
      </c>
      <c r="AR312" s="249"/>
      <c r="AS312" s="249"/>
      <c r="AT312" s="250"/>
      <c r="AU312" s="290" t="s">
        <v>334</v>
      </c>
      <c r="AV312" s="290"/>
      <c r="AW312" s="290"/>
      <c r="AX312" s="291"/>
    </row>
    <row r="313" spans="1:50" ht="18.75" hidden="1" customHeight="1" x14ac:dyDescent="0.15">
      <c r="A313" s="991"/>
      <c r="B313" s="222"/>
      <c r="C313" s="221"/>
      <c r="D313" s="222"/>
      <c r="E313" s="221"/>
      <c r="F313" s="280"/>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96"/>
      <c r="AR313" s="297"/>
      <c r="AS313" s="118" t="s">
        <v>309</v>
      </c>
      <c r="AT313" s="119"/>
      <c r="AU313" s="184"/>
      <c r="AV313" s="184"/>
      <c r="AW313" s="118" t="s">
        <v>297</v>
      </c>
      <c r="AX313" s="196"/>
    </row>
    <row r="314" spans="1:50" ht="39.75" hidden="1" customHeight="1" x14ac:dyDescent="0.15">
      <c r="A314" s="991"/>
      <c r="B314" s="222"/>
      <c r="C314" s="221"/>
      <c r="D314" s="222"/>
      <c r="E314" s="221"/>
      <c r="F314" s="280"/>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41"/>
      <c r="AC314" s="174"/>
      <c r="AD314" s="174"/>
      <c r="AE314" s="242"/>
      <c r="AF314" s="176"/>
      <c r="AG314" s="176"/>
      <c r="AH314" s="176"/>
      <c r="AI314" s="242"/>
      <c r="AJ314" s="176"/>
      <c r="AK314" s="176"/>
      <c r="AL314" s="176"/>
      <c r="AM314" s="242"/>
      <c r="AN314" s="176"/>
      <c r="AO314" s="176"/>
      <c r="AP314" s="176"/>
      <c r="AQ314" s="242"/>
      <c r="AR314" s="176"/>
      <c r="AS314" s="176"/>
      <c r="AT314" s="176"/>
      <c r="AU314" s="242"/>
      <c r="AV314" s="176"/>
      <c r="AW314" s="176"/>
      <c r="AX314" s="178"/>
    </row>
    <row r="315" spans="1:50" ht="39.75" hidden="1" customHeight="1" x14ac:dyDescent="0.15">
      <c r="A315" s="991"/>
      <c r="B315" s="222"/>
      <c r="C315" s="221"/>
      <c r="D315" s="222"/>
      <c r="E315" s="221"/>
      <c r="F315" s="280"/>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43"/>
      <c r="AC315" s="188"/>
      <c r="AD315" s="188"/>
      <c r="AE315" s="242"/>
      <c r="AF315" s="176"/>
      <c r="AG315" s="176"/>
      <c r="AH315" s="176"/>
      <c r="AI315" s="242"/>
      <c r="AJ315" s="176"/>
      <c r="AK315" s="176"/>
      <c r="AL315" s="176"/>
      <c r="AM315" s="242"/>
      <c r="AN315" s="176"/>
      <c r="AO315" s="176"/>
      <c r="AP315" s="176"/>
      <c r="AQ315" s="242"/>
      <c r="AR315" s="176"/>
      <c r="AS315" s="176"/>
      <c r="AT315" s="176"/>
      <c r="AU315" s="242"/>
      <c r="AV315" s="176"/>
      <c r="AW315" s="176"/>
      <c r="AX315" s="178"/>
    </row>
    <row r="316" spans="1:50" ht="18.75" hidden="1" customHeight="1" x14ac:dyDescent="0.15">
      <c r="A316" s="991"/>
      <c r="B316" s="222"/>
      <c r="C316" s="221"/>
      <c r="D316" s="222"/>
      <c r="E316" s="221"/>
      <c r="F316" s="280"/>
      <c r="G316" s="248" t="s">
        <v>332</v>
      </c>
      <c r="H316" s="249"/>
      <c r="I316" s="249"/>
      <c r="J316" s="249"/>
      <c r="K316" s="249"/>
      <c r="L316" s="249"/>
      <c r="M316" s="249"/>
      <c r="N316" s="249"/>
      <c r="O316" s="249"/>
      <c r="P316" s="249"/>
      <c r="Q316" s="249"/>
      <c r="R316" s="249"/>
      <c r="S316" s="249"/>
      <c r="T316" s="249"/>
      <c r="U316" s="249"/>
      <c r="V316" s="249"/>
      <c r="W316" s="249"/>
      <c r="X316" s="250"/>
      <c r="Y316" s="251"/>
      <c r="Z316" s="252"/>
      <c r="AA316" s="253"/>
      <c r="AB316" s="254" t="s">
        <v>12</v>
      </c>
      <c r="AC316" s="249"/>
      <c r="AD316" s="250"/>
      <c r="AE316" s="244" t="s">
        <v>310</v>
      </c>
      <c r="AF316" s="244"/>
      <c r="AG316" s="244"/>
      <c r="AH316" s="244"/>
      <c r="AI316" s="244" t="s">
        <v>311</v>
      </c>
      <c r="AJ316" s="244"/>
      <c r="AK316" s="244"/>
      <c r="AL316" s="244"/>
      <c r="AM316" s="244" t="s">
        <v>317</v>
      </c>
      <c r="AN316" s="244"/>
      <c r="AO316" s="244"/>
      <c r="AP316" s="254"/>
      <c r="AQ316" s="254" t="s">
        <v>308</v>
      </c>
      <c r="AR316" s="249"/>
      <c r="AS316" s="249"/>
      <c r="AT316" s="250"/>
      <c r="AU316" s="290" t="s">
        <v>334</v>
      </c>
      <c r="AV316" s="290"/>
      <c r="AW316" s="290"/>
      <c r="AX316" s="291"/>
    </row>
    <row r="317" spans="1:50" ht="18.75" hidden="1" customHeight="1" x14ac:dyDescent="0.15">
      <c r="A317" s="991"/>
      <c r="B317" s="222"/>
      <c r="C317" s="221"/>
      <c r="D317" s="222"/>
      <c r="E317" s="221"/>
      <c r="F317" s="280"/>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96"/>
      <c r="AR317" s="297"/>
      <c r="AS317" s="118" t="s">
        <v>309</v>
      </c>
      <c r="AT317" s="119"/>
      <c r="AU317" s="184"/>
      <c r="AV317" s="184"/>
      <c r="AW317" s="118" t="s">
        <v>297</v>
      </c>
      <c r="AX317" s="196"/>
    </row>
    <row r="318" spans="1:50" ht="39.75" hidden="1" customHeight="1" x14ac:dyDescent="0.15">
      <c r="A318" s="991"/>
      <c r="B318" s="222"/>
      <c r="C318" s="221"/>
      <c r="D318" s="222"/>
      <c r="E318" s="221"/>
      <c r="F318" s="280"/>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41"/>
      <c r="AC318" s="174"/>
      <c r="AD318" s="174"/>
      <c r="AE318" s="242"/>
      <c r="AF318" s="176"/>
      <c r="AG318" s="176"/>
      <c r="AH318" s="176"/>
      <c r="AI318" s="242"/>
      <c r="AJ318" s="176"/>
      <c r="AK318" s="176"/>
      <c r="AL318" s="176"/>
      <c r="AM318" s="242"/>
      <c r="AN318" s="176"/>
      <c r="AO318" s="176"/>
      <c r="AP318" s="176"/>
      <c r="AQ318" s="242"/>
      <c r="AR318" s="176"/>
      <c r="AS318" s="176"/>
      <c r="AT318" s="176"/>
      <c r="AU318" s="242"/>
      <c r="AV318" s="176"/>
      <c r="AW318" s="176"/>
      <c r="AX318" s="178"/>
    </row>
    <row r="319" spans="1:50" ht="39.75" hidden="1" customHeight="1" x14ac:dyDescent="0.15">
      <c r="A319" s="991"/>
      <c r="B319" s="222"/>
      <c r="C319" s="221"/>
      <c r="D319" s="222"/>
      <c r="E319" s="221"/>
      <c r="F319" s="280"/>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43"/>
      <c r="AC319" s="188"/>
      <c r="AD319" s="188"/>
      <c r="AE319" s="242"/>
      <c r="AF319" s="176"/>
      <c r="AG319" s="176"/>
      <c r="AH319" s="176"/>
      <c r="AI319" s="242"/>
      <c r="AJ319" s="176"/>
      <c r="AK319" s="176"/>
      <c r="AL319" s="176"/>
      <c r="AM319" s="242"/>
      <c r="AN319" s="176"/>
      <c r="AO319" s="176"/>
      <c r="AP319" s="176"/>
      <c r="AQ319" s="242"/>
      <c r="AR319" s="176"/>
      <c r="AS319" s="176"/>
      <c r="AT319" s="176"/>
      <c r="AU319" s="242"/>
      <c r="AV319" s="176"/>
      <c r="AW319" s="176"/>
      <c r="AX319" s="178"/>
    </row>
    <row r="320" spans="1:50" ht="18.75" hidden="1" customHeight="1" x14ac:dyDescent="0.15">
      <c r="A320" s="991"/>
      <c r="B320" s="222"/>
      <c r="C320" s="221"/>
      <c r="D320" s="222"/>
      <c r="E320" s="221"/>
      <c r="F320" s="280"/>
      <c r="G320" s="248" t="s">
        <v>332</v>
      </c>
      <c r="H320" s="249"/>
      <c r="I320" s="249"/>
      <c r="J320" s="249"/>
      <c r="K320" s="249"/>
      <c r="L320" s="249"/>
      <c r="M320" s="249"/>
      <c r="N320" s="249"/>
      <c r="O320" s="249"/>
      <c r="P320" s="249"/>
      <c r="Q320" s="249"/>
      <c r="R320" s="249"/>
      <c r="S320" s="249"/>
      <c r="T320" s="249"/>
      <c r="U320" s="249"/>
      <c r="V320" s="249"/>
      <c r="W320" s="249"/>
      <c r="X320" s="250"/>
      <c r="Y320" s="251"/>
      <c r="Z320" s="252"/>
      <c r="AA320" s="253"/>
      <c r="AB320" s="254" t="s">
        <v>12</v>
      </c>
      <c r="AC320" s="249"/>
      <c r="AD320" s="250"/>
      <c r="AE320" s="244" t="s">
        <v>310</v>
      </c>
      <c r="AF320" s="244"/>
      <c r="AG320" s="244"/>
      <c r="AH320" s="244"/>
      <c r="AI320" s="244" t="s">
        <v>311</v>
      </c>
      <c r="AJ320" s="244"/>
      <c r="AK320" s="244"/>
      <c r="AL320" s="244"/>
      <c r="AM320" s="244" t="s">
        <v>317</v>
      </c>
      <c r="AN320" s="244"/>
      <c r="AO320" s="244"/>
      <c r="AP320" s="254"/>
      <c r="AQ320" s="254" t="s">
        <v>308</v>
      </c>
      <c r="AR320" s="249"/>
      <c r="AS320" s="249"/>
      <c r="AT320" s="250"/>
      <c r="AU320" s="290" t="s">
        <v>334</v>
      </c>
      <c r="AV320" s="290"/>
      <c r="AW320" s="290"/>
      <c r="AX320" s="291"/>
    </row>
    <row r="321" spans="1:50" ht="18.75" hidden="1" customHeight="1" x14ac:dyDescent="0.15">
      <c r="A321" s="991"/>
      <c r="B321" s="222"/>
      <c r="C321" s="221"/>
      <c r="D321" s="222"/>
      <c r="E321" s="221"/>
      <c r="F321" s="280"/>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96"/>
      <c r="AR321" s="297"/>
      <c r="AS321" s="118" t="s">
        <v>309</v>
      </c>
      <c r="AT321" s="119"/>
      <c r="AU321" s="184"/>
      <c r="AV321" s="184"/>
      <c r="AW321" s="118" t="s">
        <v>297</v>
      </c>
      <c r="AX321" s="196"/>
    </row>
    <row r="322" spans="1:50" ht="39.75" hidden="1" customHeight="1" x14ac:dyDescent="0.15">
      <c r="A322" s="991"/>
      <c r="B322" s="222"/>
      <c r="C322" s="221"/>
      <c r="D322" s="222"/>
      <c r="E322" s="221"/>
      <c r="F322" s="280"/>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41"/>
      <c r="AC322" s="174"/>
      <c r="AD322" s="174"/>
      <c r="AE322" s="242"/>
      <c r="AF322" s="176"/>
      <c r="AG322" s="176"/>
      <c r="AH322" s="176"/>
      <c r="AI322" s="242"/>
      <c r="AJ322" s="176"/>
      <c r="AK322" s="176"/>
      <c r="AL322" s="176"/>
      <c r="AM322" s="242"/>
      <c r="AN322" s="176"/>
      <c r="AO322" s="176"/>
      <c r="AP322" s="176"/>
      <c r="AQ322" s="242"/>
      <c r="AR322" s="176"/>
      <c r="AS322" s="176"/>
      <c r="AT322" s="176"/>
      <c r="AU322" s="242"/>
      <c r="AV322" s="176"/>
      <c r="AW322" s="176"/>
      <c r="AX322" s="178"/>
    </row>
    <row r="323" spans="1:50" ht="39.75" hidden="1" customHeight="1" x14ac:dyDescent="0.15">
      <c r="A323" s="991"/>
      <c r="B323" s="222"/>
      <c r="C323" s="221"/>
      <c r="D323" s="222"/>
      <c r="E323" s="221"/>
      <c r="F323" s="280"/>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43"/>
      <c r="AC323" s="188"/>
      <c r="AD323" s="188"/>
      <c r="AE323" s="242"/>
      <c r="AF323" s="176"/>
      <c r="AG323" s="176"/>
      <c r="AH323" s="176"/>
      <c r="AI323" s="242"/>
      <c r="AJ323" s="176"/>
      <c r="AK323" s="176"/>
      <c r="AL323" s="176"/>
      <c r="AM323" s="242"/>
      <c r="AN323" s="176"/>
      <c r="AO323" s="176"/>
      <c r="AP323" s="176"/>
      <c r="AQ323" s="242"/>
      <c r="AR323" s="176"/>
      <c r="AS323" s="176"/>
      <c r="AT323" s="176"/>
      <c r="AU323" s="242"/>
      <c r="AV323" s="176"/>
      <c r="AW323" s="176"/>
      <c r="AX323" s="178"/>
    </row>
    <row r="324" spans="1:50" ht="18.75" hidden="1" customHeight="1" x14ac:dyDescent="0.15">
      <c r="A324" s="991"/>
      <c r="B324" s="222"/>
      <c r="C324" s="221"/>
      <c r="D324" s="222"/>
      <c r="E324" s="221"/>
      <c r="F324" s="280"/>
      <c r="G324" s="248" t="s">
        <v>332</v>
      </c>
      <c r="H324" s="249"/>
      <c r="I324" s="249"/>
      <c r="J324" s="249"/>
      <c r="K324" s="249"/>
      <c r="L324" s="249"/>
      <c r="M324" s="249"/>
      <c r="N324" s="249"/>
      <c r="O324" s="249"/>
      <c r="P324" s="249"/>
      <c r="Q324" s="249"/>
      <c r="R324" s="249"/>
      <c r="S324" s="249"/>
      <c r="T324" s="249"/>
      <c r="U324" s="249"/>
      <c r="V324" s="249"/>
      <c r="W324" s="249"/>
      <c r="X324" s="250"/>
      <c r="Y324" s="251"/>
      <c r="Z324" s="252"/>
      <c r="AA324" s="253"/>
      <c r="AB324" s="254" t="s">
        <v>12</v>
      </c>
      <c r="AC324" s="249"/>
      <c r="AD324" s="250"/>
      <c r="AE324" s="244" t="s">
        <v>310</v>
      </c>
      <c r="AF324" s="244"/>
      <c r="AG324" s="244"/>
      <c r="AH324" s="244"/>
      <c r="AI324" s="244" t="s">
        <v>311</v>
      </c>
      <c r="AJ324" s="244"/>
      <c r="AK324" s="244"/>
      <c r="AL324" s="244"/>
      <c r="AM324" s="244" t="s">
        <v>317</v>
      </c>
      <c r="AN324" s="244"/>
      <c r="AO324" s="244"/>
      <c r="AP324" s="254"/>
      <c r="AQ324" s="254" t="s">
        <v>308</v>
      </c>
      <c r="AR324" s="249"/>
      <c r="AS324" s="249"/>
      <c r="AT324" s="250"/>
      <c r="AU324" s="290" t="s">
        <v>334</v>
      </c>
      <c r="AV324" s="290"/>
      <c r="AW324" s="290"/>
      <c r="AX324" s="291"/>
    </row>
    <row r="325" spans="1:50" ht="18.75" hidden="1" customHeight="1" x14ac:dyDescent="0.15">
      <c r="A325" s="991"/>
      <c r="B325" s="222"/>
      <c r="C325" s="221"/>
      <c r="D325" s="222"/>
      <c r="E325" s="221"/>
      <c r="F325" s="280"/>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96"/>
      <c r="AR325" s="297"/>
      <c r="AS325" s="118" t="s">
        <v>309</v>
      </c>
      <c r="AT325" s="119"/>
      <c r="AU325" s="184"/>
      <c r="AV325" s="184"/>
      <c r="AW325" s="118" t="s">
        <v>297</v>
      </c>
      <c r="AX325" s="196"/>
    </row>
    <row r="326" spans="1:50" ht="39.75" hidden="1" customHeight="1" x14ac:dyDescent="0.15">
      <c r="A326" s="991"/>
      <c r="B326" s="222"/>
      <c r="C326" s="221"/>
      <c r="D326" s="222"/>
      <c r="E326" s="221"/>
      <c r="F326" s="280"/>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41"/>
      <c r="AC326" s="174"/>
      <c r="AD326" s="174"/>
      <c r="AE326" s="242"/>
      <c r="AF326" s="176"/>
      <c r="AG326" s="176"/>
      <c r="AH326" s="176"/>
      <c r="AI326" s="242"/>
      <c r="AJ326" s="176"/>
      <c r="AK326" s="176"/>
      <c r="AL326" s="176"/>
      <c r="AM326" s="242"/>
      <c r="AN326" s="176"/>
      <c r="AO326" s="176"/>
      <c r="AP326" s="176"/>
      <c r="AQ326" s="242"/>
      <c r="AR326" s="176"/>
      <c r="AS326" s="176"/>
      <c r="AT326" s="176"/>
      <c r="AU326" s="242"/>
      <c r="AV326" s="176"/>
      <c r="AW326" s="176"/>
      <c r="AX326" s="178"/>
    </row>
    <row r="327" spans="1:50" ht="39.75" hidden="1" customHeight="1" x14ac:dyDescent="0.15">
      <c r="A327" s="991"/>
      <c r="B327" s="222"/>
      <c r="C327" s="221"/>
      <c r="D327" s="222"/>
      <c r="E327" s="221"/>
      <c r="F327" s="280"/>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43"/>
      <c r="AC327" s="188"/>
      <c r="AD327" s="188"/>
      <c r="AE327" s="242"/>
      <c r="AF327" s="176"/>
      <c r="AG327" s="176"/>
      <c r="AH327" s="176"/>
      <c r="AI327" s="242"/>
      <c r="AJ327" s="176"/>
      <c r="AK327" s="176"/>
      <c r="AL327" s="176"/>
      <c r="AM327" s="242"/>
      <c r="AN327" s="176"/>
      <c r="AO327" s="176"/>
      <c r="AP327" s="176"/>
      <c r="AQ327" s="242"/>
      <c r="AR327" s="176"/>
      <c r="AS327" s="176"/>
      <c r="AT327" s="176"/>
      <c r="AU327" s="242"/>
      <c r="AV327" s="176"/>
      <c r="AW327" s="176"/>
      <c r="AX327" s="178"/>
    </row>
    <row r="328" spans="1:50" ht="18.75" hidden="1" customHeight="1" x14ac:dyDescent="0.15">
      <c r="A328" s="991"/>
      <c r="B328" s="222"/>
      <c r="C328" s="221"/>
      <c r="D328" s="222"/>
      <c r="E328" s="221"/>
      <c r="F328" s="280"/>
      <c r="G328" s="248" t="s">
        <v>332</v>
      </c>
      <c r="H328" s="249"/>
      <c r="I328" s="249"/>
      <c r="J328" s="249"/>
      <c r="K328" s="249"/>
      <c r="L328" s="249"/>
      <c r="M328" s="249"/>
      <c r="N328" s="249"/>
      <c r="O328" s="249"/>
      <c r="P328" s="249"/>
      <c r="Q328" s="249"/>
      <c r="R328" s="249"/>
      <c r="S328" s="249"/>
      <c r="T328" s="249"/>
      <c r="U328" s="249"/>
      <c r="V328" s="249"/>
      <c r="W328" s="249"/>
      <c r="X328" s="250"/>
      <c r="Y328" s="251"/>
      <c r="Z328" s="252"/>
      <c r="AA328" s="253"/>
      <c r="AB328" s="254" t="s">
        <v>12</v>
      </c>
      <c r="AC328" s="249"/>
      <c r="AD328" s="250"/>
      <c r="AE328" s="244" t="s">
        <v>310</v>
      </c>
      <c r="AF328" s="244"/>
      <c r="AG328" s="244"/>
      <c r="AH328" s="244"/>
      <c r="AI328" s="244" t="s">
        <v>311</v>
      </c>
      <c r="AJ328" s="244"/>
      <c r="AK328" s="244"/>
      <c r="AL328" s="244"/>
      <c r="AM328" s="244" t="s">
        <v>317</v>
      </c>
      <c r="AN328" s="244"/>
      <c r="AO328" s="244"/>
      <c r="AP328" s="254"/>
      <c r="AQ328" s="254" t="s">
        <v>308</v>
      </c>
      <c r="AR328" s="249"/>
      <c r="AS328" s="249"/>
      <c r="AT328" s="250"/>
      <c r="AU328" s="290" t="s">
        <v>334</v>
      </c>
      <c r="AV328" s="290"/>
      <c r="AW328" s="290"/>
      <c r="AX328" s="291"/>
    </row>
    <row r="329" spans="1:50" ht="18.75" hidden="1" customHeight="1" x14ac:dyDescent="0.15">
      <c r="A329" s="991"/>
      <c r="B329" s="222"/>
      <c r="C329" s="221"/>
      <c r="D329" s="222"/>
      <c r="E329" s="221"/>
      <c r="F329" s="280"/>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96"/>
      <c r="AR329" s="297"/>
      <c r="AS329" s="118" t="s">
        <v>309</v>
      </c>
      <c r="AT329" s="119"/>
      <c r="AU329" s="184"/>
      <c r="AV329" s="184"/>
      <c r="AW329" s="118" t="s">
        <v>297</v>
      </c>
      <c r="AX329" s="196"/>
    </row>
    <row r="330" spans="1:50" ht="39.75" hidden="1" customHeight="1" x14ac:dyDescent="0.15">
      <c r="A330" s="991"/>
      <c r="B330" s="222"/>
      <c r="C330" s="221"/>
      <c r="D330" s="222"/>
      <c r="E330" s="221"/>
      <c r="F330" s="280"/>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41"/>
      <c r="AC330" s="174"/>
      <c r="AD330" s="174"/>
      <c r="AE330" s="242"/>
      <c r="AF330" s="176"/>
      <c r="AG330" s="176"/>
      <c r="AH330" s="176"/>
      <c r="AI330" s="242"/>
      <c r="AJ330" s="176"/>
      <c r="AK330" s="176"/>
      <c r="AL330" s="176"/>
      <c r="AM330" s="242"/>
      <c r="AN330" s="176"/>
      <c r="AO330" s="176"/>
      <c r="AP330" s="176"/>
      <c r="AQ330" s="242"/>
      <c r="AR330" s="176"/>
      <c r="AS330" s="176"/>
      <c r="AT330" s="176"/>
      <c r="AU330" s="242"/>
      <c r="AV330" s="176"/>
      <c r="AW330" s="176"/>
      <c r="AX330" s="178"/>
    </row>
    <row r="331" spans="1:50" ht="39.75" hidden="1" customHeight="1" x14ac:dyDescent="0.15">
      <c r="A331" s="991"/>
      <c r="B331" s="222"/>
      <c r="C331" s="221"/>
      <c r="D331" s="222"/>
      <c r="E331" s="221"/>
      <c r="F331" s="280"/>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43"/>
      <c r="AC331" s="188"/>
      <c r="AD331" s="188"/>
      <c r="AE331" s="242"/>
      <c r="AF331" s="176"/>
      <c r="AG331" s="176"/>
      <c r="AH331" s="176"/>
      <c r="AI331" s="242"/>
      <c r="AJ331" s="176"/>
      <c r="AK331" s="176"/>
      <c r="AL331" s="176"/>
      <c r="AM331" s="242"/>
      <c r="AN331" s="176"/>
      <c r="AO331" s="176"/>
      <c r="AP331" s="176"/>
      <c r="AQ331" s="242"/>
      <c r="AR331" s="176"/>
      <c r="AS331" s="176"/>
      <c r="AT331" s="176"/>
      <c r="AU331" s="242"/>
      <c r="AV331" s="176"/>
      <c r="AW331" s="176"/>
      <c r="AX331" s="178"/>
    </row>
    <row r="332" spans="1:50" ht="22.5" hidden="1" customHeight="1" x14ac:dyDescent="0.15">
      <c r="A332" s="991"/>
      <c r="B332" s="222"/>
      <c r="C332" s="221"/>
      <c r="D332" s="222"/>
      <c r="E332" s="221"/>
      <c r="F332" s="280"/>
      <c r="G332" s="247"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754"/>
    </row>
    <row r="333" spans="1:50" ht="22.5" hidden="1" customHeight="1" x14ac:dyDescent="0.15">
      <c r="A333" s="991"/>
      <c r="B333" s="222"/>
      <c r="C333" s="221"/>
      <c r="D333" s="222"/>
      <c r="E333" s="221"/>
      <c r="F333" s="280"/>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1"/>
      <c r="B334" s="222"/>
      <c r="C334" s="221"/>
      <c r="D334" s="222"/>
      <c r="E334" s="221"/>
      <c r="F334" s="280"/>
      <c r="G334" s="197"/>
      <c r="H334" s="107"/>
      <c r="I334" s="107"/>
      <c r="J334" s="107"/>
      <c r="K334" s="107"/>
      <c r="L334" s="107"/>
      <c r="M334" s="107"/>
      <c r="N334" s="107"/>
      <c r="O334" s="107"/>
      <c r="P334" s="198"/>
      <c r="Q334" s="860"/>
      <c r="R334" s="861"/>
      <c r="S334" s="861"/>
      <c r="T334" s="861"/>
      <c r="U334" s="861"/>
      <c r="V334" s="861"/>
      <c r="W334" s="861"/>
      <c r="X334" s="861"/>
      <c r="Y334" s="861"/>
      <c r="Z334" s="861"/>
      <c r="AA334" s="86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1"/>
      <c r="B335" s="222"/>
      <c r="C335" s="221"/>
      <c r="D335" s="222"/>
      <c r="E335" s="221"/>
      <c r="F335" s="280"/>
      <c r="G335" s="199"/>
      <c r="H335" s="200"/>
      <c r="I335" s="200"/>
      <c r="J335" s="200"/>
      <c r="K335" s="200"/>
      <c r="L335" s="200"/>
      <c r="M335" s="200"/>
      <c r="N335" s="200"/>
      <c r="O335" s="200"/>
      <c r="P335" s="201"/>
      <c r="Q335" s="863"/>
      <c r="R335" s="864"/>
      <c r="S335" s="864"/>
      <c r="T335" s="864"/>
      <c r="U335" s="864"/>
      <c r="V335" s="864"/>
      <c r="W335" s="864"/>
      <c r="X335" s="864"/>
      <c r="Y335" s="864"/>
      <c r="Z335" s="864"/>
      <c r="AA335" s="86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1"/>
      <c r="B336" s="222"/>
      <c r="C336" s="221"/>
      <c r="D336" s="222"/>
      <c r="E336" s="221"/>
      <c r="F336" s="280"/>
      <c r="G336" s="199"/>
      <c r="H336" s="200"/>
      <c r="I336" s="200"/>
      <c r="J336" s="200"/>
      <c r="K336" s="200"/>
      <c r="L336" s="200"/>
      <c r="M336" s="200"/>
      <c r="N336" s="200"/>
      <c r="O336" s="200"/>
      <c r="P336" s="201"/>
      <c r="Q336" s="863"/>
      <c r="R336" s="864"/>
      <c r="S336" s="864"/>
      <c r="T336" s="864"/>
      <c r="U336" s="864"/>
      <c r="V336" s="864"/>
      <c r="W336" s="864"/>
      <c r="X336" s="864"/>
      <c r="Y336" s="864"/>
      <c r="Z336" s="864"/>
      <c r="AA336" s="86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1"/>
      <c r="B337" s="222"/>
      <c r="C337" s="221"/>
      <c r="D337" s="222"/>
      <c r="E337" s="221"/>
      <c r="F337" s="280"/>
      <c r="G337" s="199"/>
      <c r="H337" s="200"/>
      <c r="I337" s="200"/>
      <c r="J337" s="200"/>
      <c r="K337" s="200"/>
      <c r="L337" s="200"/>
      <c r="M337" s="200"/>
      <c r="N337" s="200"/>
      <c r="O337" s="200"/>
      <c r="P337" s="201"/>
      <c r="Q337" s="863"/>
      <c r="R337" s="864"/>
      <c r="S337" s="864"/>
      <c r="T337" s="864"/>
      <c r="U337" s="864"/>
      <c r="V337" s="864"/>
      <c r="W337" s="864"/>
      <c r="X337" s="864"/>
      <c r="Y337" s="864"/>
      <c r="Z337" s="864"/>
      <c r="AA337" s="86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1"/>
      <c r="B338" s="222"/>
      <c r="C338" s="221"/>
      <c r="D338" s="222"/>
      <c r="E338" s="221"/>
      <c r="F338" s="280"/>
      <c r="G338" s="202"/>
      <c r="H338" s="110"/>
      <c r="I338" s="110"/>
      <c r="J338" s="110"/>
      <c r="K338" s="110"/>
      <c r="L338" s="110"/>
      <c r="M338" s="110"/>
      <c r="N338" s="110"/>
      <c r="O338" s="110"/>
      <c r="P338" s="203"/>
      <c r="Q338" s="866"/>
      <c r="R338" s="867"/>
      <c r="S338" s="867"/>
      <c r="T338" s="867"/>
      <c r="U338" s="867"/>
      <c r="V338" s="867"/>
      <c r="W338" s="867"/>
      <c r="X338" s="867"/>
      <c r="Y338" s="867"/>
      <c r="Z338" s="867"/>
      <c r="AA338" s="86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1"/>
      <c r="B339" s="222"/>
      <c r="C339" s="221"/>
      <c r="D339" s="222"/>
      <c r="E339" s="221"/>
      <c r="F339" s="280"/>
      <c r="G339" s="247"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1"/>
      <c r="B340" s="222"/>
      <c r="C340" s="221"/>
      <c r="D340" s="222"/>
      <c r="E340" s="221"/>
      <c r="F340" s="280"/>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1"/>
      <c r="B341" s="222"/>
      <c r="C341" s="221"/>
      <c r="D341" s="222"/>
      <c r="E341" s="221"/>
      <c r="F341" s="280"/>
      <c r="G341" s="197"/>
      <c r="H341" s="107"/>
      <c r="I341" s="107"/>
      <c r="J341" s="107"/>
      <c r="K341" s="107"/>
      <c r="L341" s="107"/>
      <c r="M341" s="107"/>
      <c r="N341" s="107"/>
      <c r="O341" s="107"/>
      <c r="P341" s="198"/>
      <c r="Q341" s="860"/>
      <c r="R341" s="861"/>
      <c r="S341" s="861"/>
      <c r="T341" s="861"/>
      <c r="U341" s="861"/>
      <c r="V341" s="861"/>
      <c r="W341" s="861"/>
      <c r="X341" s="861"/>
      <c r="Y341" s="861"/>
      <c r="Z341" s="861"/>
      <c r="AA341" s="86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1"/>
      <c r="B342" s="222"/>
      <c r="C342" s="221"/>
      <c r="D342" s="222"/>
      <c r="E342" s="221"/>
      <c r="F342" s="280"/>
      <c r="G342" s="199"/>
      <c r="H342" s="200"/>
      <c r="I342" s="200"/>
      <c r="J342" s="200"/>
      <c r="K342" s="200"/>
      <c r="L342" s="200"/>
      <c r="M342" s="200"/>
      <c r="N342" s="200"/>
      <c r="O342" s="200"/>
      <c r="P342" s="201"/>
      <c r="Q342" s="863"/>
      <c r="R342" s="864"/>
      <c r="S342" s="864"/>
      <c r="T342" s="864"/>
      <c r="U342" s="864"/>
      <c r="V342" s="864"/>
      <c r="W342" s="864"/>
      <c r="X342" s="864"/>
      <c r="Y342" s="864"/>
      <c r="Z342" s="864"/>
      <c r="AA342" s="86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1"/>
      <c r="B343" s="222"/>
      <c r="C343" s="221"/>
      <c r="D343" s="222"/>
      <c r="E343" s="221"/>
      <c r="F343" s="280"/>
      <c r="G343" s="199"/>
      <c r="H343" s="200"/>
      <c r="I343" s="200"/>
      <c r="J343" s="200"/>
      <c r="K343" s="200"/>
      <c r="L343" s="200"/>
      <c r="M343" s="200"/>
      <c r="N343" s="200"/>
      <c r="O343" s="200"/>
      <c r="P343" s="201"/>
      <c r="Q343" s="863"/>
      <c r="R343" s="864"/>
      <c r="S343" s="864"/>
      <c r="T343" s="864"/>
      <c r="U343" s="864"/>
      <c r="V343" s="864"/>
      <c r="W343" s="864"/>
      <c r="X343" s="864"/>
      <c r="Y343" s="864"/>
      <c r="Z343" s="864"/>
      <c r="AA343" s="86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1"/>
      <c r="B344" s="222"/>
      <c r="C344" s="221"/>
      <c r="D344" s="222"/>
      <c r="E344" s="221"/>
      <c r="F344" s="280"/>
      <c r="G344" s="199"/>
      <c r="H344" s="200"/>
      <c r="I344" s="200"/>
      <c r="J344" s="200"/>
      <c r="K344" s="200"/>
      <c r="L344" s="200"/>
      <c r="M344" s="200"/>
      <c r="N344" s="200"/>
      <c r="O344" s="200"/>
      <c r="P344" s="201"/>
      <c r="Q344" s="863"/>
      <c r="R344" s="864"/>
      <c r="S344" s="864"/>
      <c r="T344" s="864"/>
      <c r="U344" s="864"/>
      <c r="V344" s="864"/>
      <c r="W344" s="864"/>
      <c r="X344" s="864"/>
      <c r="Y344" s="864"/>
      <c r="Z344" s="864"/>
      <c r="AA344" s="86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1"/>
      <c r="B345" s="222"/>
      <c r="C345" s="221"/>
      <c r="D345" s="222"/>
      <c r="E345" s="221"/>
      <c r="F345" s="280"/>
      <c r="G345" s="202"/>
      <c r="H345" s="110"/>
      <c r="I345" s="110"/>
      <c r="J345" s="110"/>
      <c r="K345" s="110"/>
      <c r="L345" s="110"/>
      <c r="M345" s="110"/>
      <c r="N345" s="110"/>
      <c r="O345" s="110"/>
      <c r="P345" s="203"/>
      <c r="Q345" s="866"/>
      <c r="R345" s="867"/>
      <c r="S345" s="867"/>
      <c r="T345" s="867"/>
      <c r="U345" s="867"/>
      <c r="V345" s="867"/>
      <c r="W345" s="867"/>
      <c r="X345" s="867"/>
      <c r="Y345" s="867"/>
      <c r="Z345" s="867"/>
      <c r="AA345" s="86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1"/>
      <c r="B346" s="222"/>
      <c r="C346" s="221"/>
      <c r="D346" s="222"/>
      <c r="E346" s="221"/>
      <c r="F346" s="280"/>
      <c r="G346" s="247"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1"/>
      <c r="B347" s="222"/>
      <c r="C347" s="221"/>
      <c r="D347" s="222"/>
      <c r="E347" s="221"/>
      <c r="F347" s="280"/>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1"/>
      <c r="B348" s="222"/>
      <c r="C348" s="221"/>
      <c r="D348" s="222"/>
      <c r="E348" s="221"/>
      <c r="F348" s="280"/>
      <c r="G348" s="197"/>
      <c r="H348" s="107"/>
      <c r="I348" s="107"/>
      <c r="J348" s="107"/>
      <c r="K348" s="107"/>
      <c r="L348" s="107"/>
      <c r="M348" s="107"/>
      <c r="N348" s="107"/>
      <c r="O348" s="107"/>
      <c r="P348" s="198"/>
      <c r="Q348" s="860"/>
      <c r="R348" s="861"/>
      <c r="S348" s="861"/>
      <c r="T348" s="861"/>
      <c r="U348" s="861"/>
      <c r="V348" s="861"/>
      <c r="W348" s="861"/>
      <c r="X348" s="861"/>
      <c r="Y348" s="861"/>
      <c r="Z348" s="861"/>
      <c r="AA348" s="86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1"/>
      <c r="B349" s="222"/>
      <c r="C349" s="221"/>
      <c r="D349" s="222"/>
      <c r="E349" s="221"/>
      <c r="F349" s="280"/>
      <c r="G349" s="199"/>
      <c r="H349" s="200"/>
      <c r="I349" s="200"/>
      <c r="J349" s="200"/>
      <c r="K349" s="200"/>
      <c r="L349" s="200"/>
      <c r="M349" s="200"/>
      <c r="N349" s="200"/>
      <c r="O349" s="200"/>
      <c r="P349" s="201"/>
      <c r="Q349" s="863"/>
      <c r="R349" s="864"/>
      <c r="S349" s="864"/>
      <c r="T349" s="864"/>
      <c r="U349" s="864"/>
      <c r="V349" s="864"/>
      <c r="W349" s="864"/>
      <c r="X349" s="864"/>
      <c r="Y349" s="864"/>
      <c r="Z349" s="864"/>
      <c r="AA349" s="86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1"/>
      <c r="B350" s="222"/>
      <c r="C350" s="221"/>
      <c r="D350" s="222"/>
      <c r="E350" s="221"/>
      <c r="F350" s="280"/>
      <c r="G350" s="199"/>
      <c r="H350" s="200"/>
      <c r="I350" s="200"/>
      <c r="J350" s="200"/>
      <c r="K350" s="200"/>
      <c r="L350" s="200"/>
      <c r="M350" s="200"/>
      <c r="N350" s="200"/>
      <c r="O350" s="200"/>
      <c r="P350" s="201"/>
      <c r="Q350" s="863"/>
      <c r="R350" s="864"/>
      <c r="S350" s="864"/>
      <c r="T350" s="864"/>
      <c r="U350" s="864"/>
      <c r="V350" s="864"/>
      <c r="W350" s="864"/>
      <c r="X350" s="864"/>
      <c r="Y350" s="864"/>
      <c r="Z350" s="864"/>
      <c r="AA350" s="86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1"/>
      <c r="B351" s="222"/>
      <c r="C351" s="221"/>
      <c r="D351" s="222"/>
      <c r="E351" s="221"/>
      <c r="F351" s="280"/>
      <c r="G351" s="199"/>
      <c r="H351" s="200"/>
      <c r="I351" s="200"/>
      <c r="J351" s="200"/>
      <c r="K351" s="200"/>
      <c r="L351" s="200"/>
      <c r="M351" s="200"/>
      <c r="N351" s="200"/>
      <c r="O351" s="200"/>
      <c r="P351" s="201"/>
      <c r="Q351" s="863"/>
      <c r="R351" s="864"/>
      <c r="S351" s="864"/>
      <c r="T351" s="864"/>
      <c r="U351" s="864"/>
      <c r="V351" s="864"/>
      <c r="W351" s="864"/>
      <c r="X351" s="864"/>
      <c r="Y351" s="864"/>
      <c r="Z351" s="864"/>
      <c r="AA351" s="86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1"/>
      <c r="B352" s="222"/>
      <c r="C352" s="221"/>
      <c r="D352" s="222"/>
      <c r="E352" s="221"/>
      <c r="F352" s="280"/>
      <c r="G352" s="202"/>
      <c r="H352" s="110"/>
      <c r="I352" s="110"/>
      <c r="J352" s="110"/>
      <c r="K352" s="110"/>
      <c r="L352" s="110"/>
      <c r="M352" s="110"/>
      <c r="N352" s="110"/>
      <c r="O352" s="110"/>
      <c r="P352" s="203"/>
      <c r="Q352" s="866"/>
      <c r="R352" s="867"/>
      <c r="S352" s="867"/>
      <c r="T352" s="867"/>
      <c r="U352" s="867"/>
      <c r="V352" s="867"/>
      <c r="W352" s="867"/>
      <c r="X352" s="867"/>
      <c r="Y352" s="867"/>
      <c r="Z352" s="867"/>
      <c r="AA352" s="86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1"/>
      <c r="B353" s="222"/>
      <c r="C353" s="221"/>
      <c r="D353" s="222"/>
      <c r="E353" s="221"/>
      <c r="F353" s="280"/>
      <c r="G353" s="247"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1"/>
      <c r="B354" s="222"/>
      <c r="C354" s="221"/>
      <c r="D354" s="222"/>
      <c r="E354" s="221"/>
      <c r="F354" s="280"/>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1"/>
      <c r="B355" s="222"/>
      <c r="C355" s="221"/>
      <c r="D355" s="222"/>
      <c r="E355" s="221"/>
      <c r="F355" s="280"/>
      <c r="G355" s="197"/>
      <c r="H355" s="107"/>
      <c r="I355" s="107"/>
      <c r="J355" s="107"/>
      <c r="K355" s="107"/>
      <c r="L355" s="107"/>
      <c r="M355" s="107"/>
      <c r="N355" s="107"/>
      <c r="O355" s="107"/>
      <c r="P355" s="198"/>
      <c r="Q355" s="860"/>
      <c r="R355" s="861"/>
      <c r="S355" s="861"/>
      <c r="T355" s="861"/>
      <c r="U355" s="861"/>
      <c r="V355" s="861"/>
      <c r="W355" s="861"/>
      <c r="X355" s="861"/>
      <c r="Y355" s="861"/>
      <c r="Z355" s="861"/>
      <c r="AA355" s="86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1"/>
      <c r="B356" s="222"/>
      <c r="C356" s="221"/>
      <c r="D356" s="222"/>
      <c r="E356" s="221"/>
      <c r="F356" s="280"/>
      <c r="G356" s="199"/>
      <c r="H356" s="200"/>
      <c r="I356" s="200"/>
      <c r="J356" s="200"/>
      <c r="K356" s="200"/>
      <c r="L356" s="200"/>
      <c r="M356" s="200"/>
      <c r="N356" s="200"/>
      <c r="O356" s="200"/>
      <c r="P356" s="201"/>
      <c r="Q356" s="863"/>
      <c r="R356" s="864"/>
      <c r="S356" s="864"/>
      <c r="T356" s="864"/>
      <c r="U356" s="864"/>
      <c r="V356" s="864"/>
      <c r="W356" s="864"/>
      <c r="X356" s="864"/>
      <c r="Y356" s="864"/>
      <c r="Z356" s="864"/>
      <c r="AA356" s="86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1"/>
      <c r="B357" s="222"/>
      <c r="C357" s="221"/>
      <c r="D357" s="222"/>
      <c r="E357" s="221"/>
      <c r="F357" s="280"/>
      <c r="G357" s="199"/>
      <c r="H357" s="200"/>
      <c r="I357" s="200"/>
      <c r="J357" s="200"/>
      <c r="K357" s="200"/>
      <c r="L357" s="200"/>
      <c r="M357" s="200"/>
      <c r="N357" s="200"/>
      <c r="O357" s="200"/>
      <c r="P357" s="201"/>
      <c r="Q357" s="863"/>
      <c r="R357" s="864"/>
      <c r="S357" s="864"/>
      <c r="T357" s="864"/>
      <c r="U357" s="864"/>
      <c r="V357" s="864"/>
      <c r="W357" s="864"/>
      <c r="X357" s="864"/>
      <c r="Y357" s="864"/>
      <c r="Z357" s="864"/>
      <c r="AA357" s="86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1"/>
      <c r="B358" s="222"/>
      <c r="C358" s="221"/>
      <c r="D358" s="222"/>
      <c r="E358" s="221"/>
      <c r="F358" s="280"/>
      <c r="G358" s="199"/>
      <c r="H358" s="200"/>
      <c r="I358" s="200"/>
      <c r="J358" s="200"/>
      <c r="K358" s="200"/>
      <c r="L358" s="200"/>
      <c r="M358" s="200"/>
      <c r="N358" s="200"/>
      <c r="O358" s="200"/>
      <c r="P358" s="201"/>
      <c r="Q358" s="863"/>
      <c r="R358" s="864"/>
      <c r="S358" s="864"/>
      <c r="T358" s="864"/>
      <c r="U358" s="864"/>
      <c r="V358" s="864"/>
      <c r="W358" s="864"/>
      <c r="X358" s="864"/>
      <c r="Y358" s="864"/>
      <c r="Z358" s="864"/>
      <c r="AA358" s="86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1"/>
      <c r="B359" s="222"/>
      <c r="C359" s="221"/>
      <c r="D359" s="222"/>
      <c r="E359" s="221"/>
      <c r="F359" s="280"/>
      <c r="G359" s="202"/>
      <c r="H359" s="110"/>
      <c r="I359" s="110"/>
      <c r="J359" s="110"/>
      <c r="K359" s="110"/>
      <c r="L359" s="110"/>
      <c r="M359" s="110"/>
      <c r="N359" s="110"/>
      <c r="O359" s="110"/>
      <c r="P359" s="203"/>
      <c r="Q359" s="866"/>
      <c r="R359" s="867"/>
      <c r="S359" s="867"/>
      <c r="T359" s="867"/>
      <c r="U359" s="867"/>
      <c r="V359" s="867"/>
      <c r="W359" s="867"/>
      <c r="X359" s="867"/>
      <c r="Y359" s="867"/>
      <c r="Z359" s="867"/>
      <c r="AA359" s="86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1"/>
      <c r="B360" s="222"/>
      <c r="C360" s="221"/>
      <c r="D360" s="222"/>
      <c r="E360" s="221"/>
      <c r="F360" s="280"/>
      <c r="G360" s="247"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1"/>
      <c r="B361" s="222"/>
      <c r="C361" s="221"/>
      <c r="D361" s="222"/>
      <c r="E361" s="221"/>
      <c r="F361" s="280"/>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1"/>
      <c r="B362" s="222"/>
      <c r="C362" s="221"/>
      <c r="D362" s="222"/>
      <c r="E362" s="221"/>
      <c r="F362" s="280"/>
      <c r="G362" s="197"/>
      <c r="H362" s="107"/>
      <c r="I362" s="107"/>
      <c r="J362" s="107"/>
      <c r="K362" s="107"/>
      <c r="L362" s="107"/>
      <c r="M362" s="107"/>
      <c r="N362" s="107"/>
      <c r="O362" s="107"/>
      <c r="P362" s="198"/>
      <c r="Q362" s="860"/>
      <c r="R362" s="861"/>
      <c r="S362" s="861"/>
      <c r="T362" s="861"/>
      <c r="U362" s="861"/>
      <c r="V362" s="861"/>
      <c r="W362" s="861"/>
      <c r="X362" s="861"/>
      <c r="Y362" s="861"/>
      <c r="Z362" s="861"/>
      <c r="AA362" s="86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1"/>
      <c r="B363" s="222"/>
      <c r="C363" s="221"/>
      <c r="D363" s="222"/>
      <c r="E363" s="221"/>
      <c r="F363" s="280"/>
      <c r="G363" s="199"/>
      <c r="H363" s="200"/>
      <c r="I363" s="200"/>
      <c r="J363" s="200"/>
      <c r="K363" s="200"/>
      <c r="L363" s="200"/>
      <c r="M363" s="200"/>
      <c r="N363" s="200"/>
      <c r="O363" s="200"/>
      <c r="P363" s="201"/>
      <c r="Q363" s="863"/>
      <c r="R363" s="864"/>
      <c r="S363" s="864"/>
      <c r="T363" s="864"/>
      <c r="U363" s="864"/>
      <c r="V363" s="864"/>
      <c r="W363" s="864"/>
      <c r="X363" s="864"/>
      <c r="Y363" s="864"/>
      <c r="Z363" s="864"/>
      <c r="AA363" s="86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1"/>
      <c r="B364" s="222"/>
      <c r="C364" s="221"/>
      <c r="D364" s="222"/>
      <c r="E364" s="221"/>
      <c r="F364" s="280"/>
      <c r="G364" s="199"/>
      <c r="H364" s="200"/>
      <c r="I364" s="200"/>
      <c r="J364" s="200"/>
      <c r="K364" s="200"/>
      <c r="L364" s="200"/>
      <c r="M364" s="200"/>
      <c r="N364" s="200"/>
      <c r="O364" s="200"/>
      <c r="P364" s="201"/>
      <c r="Q364" s="863"/>
      <c r="R364" s="864"/>
      <c r="S364" s="864"/>
      <c r="T364" s="864"/>
      <c r="U364" s="864"/>
      <c r="V364" s="864"/>
      <c r="W364" s="864"/>
      <c r="X364" s="864"/>
      <c r="Y364" s="864"/>
      <c r="Z364" s="864"/>
      <c r="AA364" s="86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1"/>
      <c r="B365" s="222"/>
      <c r="C365" s="221"/>
      <c r="D365" s="222"/>
      <c r="E365" s="221"/>
      <c r="F365" s="280"/>
      <c r="G365" s="199"/>
      <c r="H365" s="200"/>
      <c r="I365" s="200"/>
      <c r="J365" s="200"/>
      <c r="K365" s="200"/>
      <c r="L365" s="200"/>
      <c r="M365" s="200"/>
      <c r="N365" s="200"/>
      <c r="O365" s="200"/>
      <c r="P365" s="201"/>
      <c r="Q365" s="863"/>
      <c r="R365" s="864"/>
      <c r="S365" s="864"/>
      <c r="T365" s="864"/>
      <c r="U365" s="864"/>
      <c r="V365" s="864"/>
      <c r="W365" s="864"/>
      <c r="X365" s="864"/>
      <c r="Y365" s="864"/>
      <c r="Z365" s="864"/>
      <c r="AA365" s="86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1"/>
      <c r="B366" s="222"/>
      <c r="C366" s="221"/>
      <c r="D366" s="222"/>
      <c r="E366" s="281"/>
      <c r="F366" s="282"/>
      <c r="G366" s="202"/>
      <c r="H366" s="110"/>
      <c r="I366" s="110"/>
      <c r="J366" s="110"/>
      <c r="K366" s="110"/>
      <c r="L366" s="110"/>
      <c r="M366" s="110"/>
      <c r="N366" s="110"/>
      <c r="O366" s="110"/>
      <c r="P366" s="203"/>
      <c r="Q366" s="866"/>
      <c r="R366" s="867"/>
      <c r="S366" s="867"/>
      <c r="T366" s="867"/>
      <c r="U366" s="867"/>
      <c r="V366" s="867"/>
      <c r="W366" s="867"/>
      <c r="X366" s="867"/>
      <c r="Y366" s="867"/>
      <c r="Z366" s="867"/>
      <c r="AA366" s="86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1"/>
      <c r="B369" s="222"/>
      <c r="C369" s="221"/>
      <c r="D369" s="222"/>
      <c r="E369" s="411"/>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2"/>
    </row>
    <row r="370" spans="1:50" ht="45" hidden="1" customHeight="1" x14ac:dyDescent="0.15">
      <c r="A370" s="991"/>
      <c r="B370" s="222"/>
      <c r="C370" s="221"/>
      <c r="D370" s="222"/>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15">
      <c r="A371" s="991"/>
      <c r="B371" s="222"/>
      <c r="C371" s="221"/>
      <c r="D371" s="222"/>
      <c r="E371" s="208" t="s">
        <v>352</v>
      </c>
      <c r="F371" s="209"/>
      <c r="G371" s="202"/>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991"/>
      <c r="B372" s="222"/>
      <c r="C372" s="221"/>
      <c r="D372" s="222"/>
      <c r="E372" s="219" t="s">
        <v>321</v>
      </c>
      <c r="F372" s="279"/>
      <c r="G372" s="248" t="s">
        <v>332</v>
      </c>
      <c r="H372" s="249"/>
      <c r="I372" s="249"/>
      <c r="J372" s="249"/>
      <c r="K372" s="249"/>
      <c r="L372" s="249"/>
      <c r="M372" s="249"/>
      <c r="N372" s="249"/>
      <c r="O372" s="249"/>
      <c r="P372" s="249"/>
      <c r="Q372" s="249"/>
      <c r="R372" s="249"/>
      <c r="S372" s="249"/>
      <c r="T372" s="249"/>
      <c r="U372" s="249"/>
      <c r="V372" s="249"/>
      <c r="W372" s="249"/>
      <c r="X372" s="250"/>
      <c r="Y372" s="251"/>
      <c r="Z372" s="252"/>
      <c r="AA372" s="253"/>
      <c r="AB372" s="254" t="s">
        <v>12</v>
      </c>
      <c r="AC372" s="249"/>
      <c r="AD372" s="250"/>
      <c r="AE372" s="244" t="s">
        <v>310</v>
      </c>
      <c r="AF372" s="244"/>
      <c r="AG372" s="244"/>
      <c r="AH372" s="244"/>
      <c r="AI372" s="244" t="s">
        <v>311</v>
      </c>
      <c r="AJ372" s="244"/>
      <c r="AK372" s="244"/>
      <c r="AL372" s="244"/>
      <c r="AM372" s="244" t="s">
        <v>317</v>
      </c>
      <c r="AN372" s="244"/>
      <c r="AO372" s="244"/>
      <c r="AP372" s="254"/>
      <c r="AQ372" s="254" t="s">
        <v>308</v>
      </c>
      <c r="AR372" s="249"/>
      <c r="AS372" s="249"/>
      <c r="AT372" s="250"/>
      <c r="AU372" s="290" t="s">
        <v>334</v>
      </c>
      <c r="AV372" s="290"/>
      <c r="AW372" s="290"/>
      <c r="AX372" s="291"/>
    </row>
    <row r="373" spans="1:50" ht="18.75" hidden="1" customHeight="1" x14ac:dyDescent="0.15">
      <c r="A373" s="991"/>
      <c r="B373" s="222"/>
      <c r="C373" s="221"/>
      <c r="D373" s="222"/>
      <c r="E373" s="221"/>
      <c r="F373" s="280"/>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96"/>
      <c r="AR373" s="297"/>
      <c r="AS373" s="118" t="s">
        <v>309</v>
      </c>
      <c r="AT373" s="119"/>
      <c r="AU373" s="184"/>
      <c r="AV373" s="184"/>
      <c r="AW373" s="118" t="s">
        <v>297</v>
      </c>
      <c r="AX373" s="196"/>
    </row>
    <row r="374" spans="1:50" ht="39.75" hidden="1" customHeight="1" x14ac:dyDescent="0.15">
      <c r="A374" s="991"/>
      <c r="B374" s="222"/>
      <c r="C374" s="221"/>
      <c r="D374" s="222"/>
      <c r="E374" s="221"/>
      <c r="F374" s="280"/>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41"/>
      <c r="AC374" s="174"/>
      <c r="AD374" s="174"/>
      <c r="AE374" s="242"/>
      <c r="AF374" s="176"/>
      <c r="AG374" s="176"/>
      <c r="AH374" s="176"/>
      <c r="AI374" s="242"/>
      <c r="AJ374" s="176"/>
      <c r="AK374" s="176"/>
      <c r="AL374" s="176"/>
      <c r="AM374" s="242"/>
      <c r="AN374" s="176"/>
      <c r="AO374" s="176"/>
      <c r="AP374" s="176"/>
      <c r="AQ374" s="242"/>
      <c r="AR374" s="176"/>
      <c r="AS374" s="176"/>
      <c r="AT374" s="176"/>
      <c r="AU374" s="242"/>
      <c r="AV374" s="176"/>
      <c r="AW374" s="176"/>
      <c r="AX374" s="178"/>
    </row>
    <row r="375" spans="1:50" ht="39.75" hidden="1" customHeight="1" x14ac:dyDescent="0.15">
      <c r="A375" s="991"/>
      <c r="B375" s="222"/>
      <c r="C375" s="221"/>
      <c r="D375" s="222"/>
      <c r="E375" s="221"/>
      <c r="F375" s="280"/>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43"/>
      <c r="AC375" s="188"/>
      <c r="AD375" s="188"/>
      <c r="AE375" s="242"/>
      <c r="AF375" s="176"/>
      <c r="AG375" s="176"/>
      <c r="AH375" s="176"/>
      <c r="AI375" s="242"/>
      <c r="AJ375" s="176"/>
      <c r="AK375" s="176"/>
      <c r="AL375" s="176"/>
      <c r="AM375" s="242"/>
      <c r="AN375" s="176"/>
      <c r="AO375" s="176"/>
      <c r="AP375" s="176"/>
      <c r="AQ375" s="242"/>
      <c r="AR375" s="176"/>
      <c r="AS375" s="176"/>
      <c r="AT375" s="176"/>
      <c r="AU375" s="242"/>
      <c r="AV375" s="176"/>
      <c r="AW375" s="176"/>
      <c r="AX375" s="178"/>
    </row>
    <row r="376" spans="1:50" ht="18.75" hidden="1" customHeight="1" x14ac:dyDescent="0.15">
      <c r="A376" s="991"/>
      <c r="B376" s="222"/>
      <c r="C376" s="221"/>
      <c r="D376" s="222"/>
      <c r="E376" s="221"/>
      <c r="F376" s="280"/>
      <c r="G376" s="248" t="s">
        <v>332</v>
      </c>
      <c r="H376" s="249"/>
      <c r="I376" s="249"/>
      <c r="J376" s="249"/>
      <c r="K376" s="249"/>
      <c r="L376" s="249"/>
      <c r="M376" s="249"/>
      <c r="N376" s="249"/>
      <c r="O376" s="249"/>
      <c r="P376" s="249"/>
      <c r="Q376" s="249"/>
      <c r="R376" s="249"/>
      <c r="S376" s="249"/>
      <c r="T376" s="249"/>
      <c r="U376" s="249"/>
      <c r="V376" s="249"/>
      <c r="W376" s="249"/>
      <c r="X376" s="250"/>
      <c r="Y376" s="251"/>
      <c r="Z376" s="252"/>
      <c r="AA376" s="253"/>
      <c r="AB376" s="254" t="s">
        <v>12</v>
      </c>
      <c r="AC376" s="249"/>
      <c r="AD376" s="250"/>
      <c r="AE376" s="244" t="s">
        <v>310</v>
      </c>
      <c r="AF376" s="244"/>
      <c r="AG376" s="244"/>
      <c r="AH376" s="244"/>
      <c r="AI376" s="244" t="s">
        <v>311</v>
      </c>
      <c r="AJ376" s="244"/>
      <c r="AK376" s="244"/>
      <c r="AL376" s="244"/>
      <c r="AM376" s="244" t="s">
        <v>317</v>
      </c>
      <c r="AN376" s="244"/>
      <c r="AO376" s="244"/>
      <c r="AP376" s="254"/>
      <c r="AQ376" s="254" t="s">
        <v>308</v>
      </c>
      <c r="AR376" s="249"/>
      <c r="AS376" s="249"/>
      <c r="AT376" s="250"/>
      <c r="AU376" s="290" t="s">
        <v>334</v>
      </c>
      <c r="AV376" s="290"/>
      <c r="AW376" s="290"/>
      <c r="AX376" s="291"/>
    </row>
    <row r="377" spans="1:50" ht="18.75" hidden="1" customHeight="1" x14ac:dyDescent="0.15">
      <c r="A377" s="991"/>
      <c r="B377" s="222"/>
      <c r="C377" s="221"/>
      <c r="D377" s="222"/>
      <c r="E377" s="221"/>
      <c r="F377" s="280"/>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96"/>
      <c r="AR377" s="297"/>
      <c r="AS377" s="118" t="s">
        <v>309</v>
      </c>
      <c r="AT377" s="119"/>
      <c r="AU377" s="184"/>
      <c r="AV377" s="184"/>
      <c r="AW377" s="118" t="s">
        <v>297</v>
      </c>
      <c r="AX377" s="196"/>
    </row>
    <row r="378" spans="1:50" ht="39.75" hidden="1" customHeight="1" x14ac:dyDescent="0.15">
      <c r="A378" s="991"/>
      <c r="B378" s="222"/>
      <c r="C378" s="221"/>
      <c r="D378" s="222"/>
      <c r="E378" s="221"/>
      <c r="F378" s="280"/>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41"/>
      <c r="AC378" s="174"/>
      <c r="AD378" s="174"/>
      <c r="AE378" s="242"/>
      <c r="AF378" s="176"/>
      <c r="AG378" s="176"/>
      <c r="AH378" s="176"/>
      <c r="AI378" s="242"/>
      <c r="AJ378" s="176"/>
      <c r="AK378" s="176"/>
      <c r="AL378" s="176"/>
      <c r="AM378" s="242"/>
      <c r="AN378" s="176"/>
      <c r="AO378" s="176"/>
      <c r="AP378" s="176"/>
      <c r="AQ378" s="242"/>
      <c r="AR378" s="176"/>
      <c r="AS378" s="176"/>
      <c r="AT378" s="176"/>
      <c r="AU378" s="242"/>
      <c r="AV378" s="176"/>
      <c r="AW378" s="176"/>
      <c r="AX378" s="178"/>
    </row>
    <row r="379" spans="1:50" ht="39.75" hidden="1" customHeight="1" x14ac:dyDescent="0.15">
      <c r="A379" s="991"/>
      <c r="B379" s="222"/>
      <c r="C379" s="221"/>
      <c r="D379" s="222"/>
      <c r="E379" s="221"/>
      <c r="F379" s="280"/>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43"/>
      <c r="AC379" s="188"/>
      <c r="AD379" s="188"/>
      <c r="AE379" s="242"/>
      <c r="AF379" s="176"/>
      <c r="AG379" s="176"/>
      <c r="AH379" s="176"/>
      <c r="AI379" s="242"/>
      <c r="AJ379" s="176"/>
      <c r="AK379" s="176"/>
      <c r="AL379" s="176"/>
      <c r="AM379" s="242"/>
      <c r="AN379" s="176"/>
      <c r="AO379" s="176"/>
      <c r="AP379" s="176"/>
      <c r="AQ379" s="242"/>
      <c r="AR379" s="176"/>
      <c r="AS379" s="176"/>
      <c r="AT379" s="176"/>
      <c r="AU379" s="242"/>
      <c r="AV379" s="176"/>
      <c r="AW379" s="176"/>
      <c r="AX379" s="178"/>
    </row>
    <row r="380" spans="1:50" ht="18.75" hidden="1" customHeight="1" x14ac:dyDescent="0.15">
      <c r="A380" s="991"/>
      <c r="B380" s="222"/>
      <c r="C380" s="221"/>
      <c r="D380" s="222"/>
      <c r="E380" s="221"/>
      <c r="F380" s="280"/>
      <c r="G380" s="248" t="s">
        <v>332</v>
      </c>
      <c r="H380" s="249"/>
      <c r="I380" s="249"/>
      <c r="J380" s="249"/>
      <c r="K380" s="249"/>
      <c r="L380" s="249"/>
      <c r="M380" s="249"/>
      <c r="N380" s="249"/>
      <c r="O380" s="249"/>
      <c r="P380" s="249"/>
      <c r="Q380" s="249"/>
      <c r="R380" s="249"/>
      <c r="S380" s="249"/>
      <c r="T380" s="249"/>
      <c r="U380" s="249"/>
      <c r="V380" s="249"/>
      <c r="W380" s="249"/>
      <c r="X380" s="250"/>
      <c r="Y380" s="251"/>
      <c r="Z380" s="252"/>
      <c r="AA380" s="253"/>
      <c r="AB380" s="254" t="s">
        <v>12</v>
      </c>
      <c r="AC380" s="249"/>
      <c r="AD380" s="250"/>
      <c r="AE380" s="244" t="s">
        <v>310</v>
      </c>
      <c r="AF380" s="244"/>
      <c r="AG380" s="244"/>
      <c r="AH380" s="244"/>
      <c r="AI380" s="244" t="s">
        <v>311</v>
      </c>
      <c r="AJ380" s="244"/>
      <c r="AK380" s="244"/>
      <c r="AL380" s="244"/>
      <c r="AM380" s="244" t="s">
        <v>317</v>
      </c>
      <c r="AN380" s="244"/>
      <c r="AO380" s="244"/>
      <c r="AP380" s="254"/>
      <c r="AQ380" s="254" t="s">
        <v>308</v>
      </c>
      <c r="AR380" s="249"/>
      <c r="AS380" s="249"/>
      <c r="AT380" s="250"/>
      <c r="AU380" s="290" t="s">
        <v>334</v>
      </c>
      <c r="AV380" s="290"/>
      <c r="AW380" s="290"/>
      <c r="AX380" s="291"/>
    </row>
    <row r="381" spans="1:50" ht="18.75" hidden="1" customHeight="1" x14ac:dyDescent="0.15">
      <c r="A381" s="991"/>
      <c r="B381" s="222"/>
      <c r="C381" s="221"/>
      <c r="D381" s="222"/>
      <c r="E381" s="221"/>
      <c r="F381" s="280"/>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96"/>
      <c r="AR381" s="297"/>
      <c r="AS381" s="118" t="s">
        <v>309</v>
      </c>
      <c r="AT381" s="119"/>
      <c r="AU381" s="184"/>
      <c r="AV381" s="184"/>
      <c r="AW381" s="118" t="s">
        <v>297</v>
      </c>
      <c r="AX381" s="196"/>
    </row>
    <row r="382" spans="1:50" ht="39.75" hidden="1" customHeight="1" x14ac:dyDescent="0.15">
      <c r="A382" s="991"/>
      <c r="B382" s="222"/>
      <c r="C382" s="221"/>
      <c r="D382" s="222"/>
      <c r="E382" s="221"/>
      <c r="F382" s="280"/>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41"/>
      <c r="AC382" s="174"/>
      <c r="AD382" s="174"/>
      <c r="AE382" s="242"/>
      <c r="AF382" s="176"/>
      <c r="AG382" s="176"/>
      <c r="AH382" s="176"/>
      <c r="AI382" s="242"/>
      <c r="AJ382" s="176"/>
      <c r="AK382" s="176"/>
      <c r="AL382" s="176"/>
      <c r="AM382" s="242"/>
      <c r="AN382" s="176"/>
      <c r="AO382" s="176"/>
      <c r="AP382" s="176"/>
      <c r="AQ382" s="242"/>
      <c r="AR382" s="176"/>
      <c r="AS382" s="176"/>
      <c r="AT382" s="176"/>
      <c r="AU382" s="242"/>
      <c r="AV382" s="176"/>
      <c r="AW382" s="176"/>
      <c r="AX382" s="178"/>
    </row>
    <row r="383" spans="1:50" ht="39.75" hidden="1" customHeight="1" x14ac:dyDescent="0.15">
      <c r="A383" s="991"/>
      <c r="B383" s="222"/>
      <c r="C383" s="221"/>
      <c r="D383" s="222"/>
      <c r="E383" s="221"/>
      <c r="F383" s="280"/>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43"/>
      <c r="AC383" s="188"/>
      <c r="AD383" s="188"/>
      <c r="AE383" s="242"/>
      <c r="AF383" s="176"/>
      <c r="AG383" s="176"/>
      <c r="AH383" s="176"/>
      <c r="AI383" s="242"/>
      <c r="AJ383" s="176"/>
      <c r="AK383" s="176"/>
      <c r="AL383" s="176"/>
      <c r="AM383" s="242"/>
      <c r="AN383" s="176"/>
      <c r="AO383" s="176"/>
      <c r="AP383" s="176"/>
      <c r="AQ383" s="242"/>
      <c r="AR383" s="176"/>
      <c r="AS383" s="176"/>
      <c r="AT383" s="176"/>
      <c r="AU383" s="242"/>
      <c r="AV383" s="176"/>
      <c r="AW383" s="176"/>
      <c r="AX383" s="178"/>
    </row>
    <row r="384" spans="1:50" ht="18.75" hidden="1" customHeight="1" x14ac:dyDescent="0.15">
      <c r="A384" s="991"/>
      <c r="B384" s="222"/>
      <c r="C384" s="221"/>
      <c r="D384" s="222"/>
      <c r="E384" s="221"/>
      <c r="F384" s="280"/>
      <c r="G384" s="248" t="s">
        <v>332</v>
      </c>
      <c r="H384" s="249"/>
      <c r="I384" s="249"/>
      <c r="J384" s="249"/>
      <c r="K384" s="249"/>
      <c r="L384" s="249"/>
      <c r="M384" s="249"/>
      <c r="N384" s="249"/>
      <c r="O384" s="249"/>
      <c r="P384" s="249"/>
      <c r="Q384" s="249"/>
      <c r="R384" s="249"/>
      <c r="S384" s="249"/>
      <c r="T384" s="249"/>
      <c r="U384" s="249"/>
      <c r="V384" s="249"/>
      <c r="W384" s="249"/>
      <c r="X384" s="250"/>
      <c r="Y384" s="251"/>
      <c r="Z384" s="252"/>
      <c r="AA384" s="253"/>
      <c r="AB384" s="254" t="s">
        <v>12</v>
      </c>
      <c r="AC384" s="249"/>
      <c r="AD384" s="250"/>
      <c r="AE384" s="244" t="s">
        <v>310</v>
      </c>
      <c r="AF384" s="244"/>
      <c r="AG384" s="244"/>
      <c r="AH384" s="244"/>
      <c r="AI384" s="244" t="s">
        <v>311</v>
      </c>
      <c r="AJ384" s="244"/>
      <c r="AK384" s="244"/>
      <c r="AL384" s="244"/>
      <c r="AM384" s="244" t="s">
        <v>317</v>
      </c>
      <c r="AN384" s="244"/>
      <c r="AO384" s="244"/>
      <c r="AP384" s="254"/>
      <c r="AQ384" s="254" t="s">
        <v>308</v>
      </c>
      <c r="AR384" s="249"/>
      <c r="AS384" s="249"/>
      <c r="AT384" s="250"/>
      <c r="AU384" s="290" t="s">
        <v>334</v>
      </c>
      <c r="AV384" s="290"/>
      <c r="AW384" s="290"/>
      <c r="AX384" s="291"/>
    </row>
    <row r="385" spans="1:50" ht="18.75" hidden="1" customHeight="1" x14ac:dyDescent="0.15">
      <c r="A385" s="991"/>
      <c r="B385" s="222"/>
      <c r="C385" s="221"/>
      <c r="D385" s="222"/>
      <c r="E385" s="221"/>
      <c r="F385" s="280"/>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96"/>
      <c r="AR385" s="297"/>
      <c r="AS385" s="118" t="s">
        <v>309</v>
      </c>
      <c r="AT385" s="119"/>
      <c r="AU385" s="184"/>
      <c r="AV385" s="184"/>
      <c r="AW385" s="118" t="s">
        <v>297</v>
      </c>
      <c r="AX385" s="196"/>
    </row>
    <row r="386" spans="1:50" ht="39.75" hidden="1" customHeight="1" x14ac:dyDescent="0.15">
      <c r="A386" s="991"/>
      <c r="B386" s="222"/>
      <c r="C386" s="221"/>
      <c r="D386" s="222"/>
      <c r="E386" s="221"/>
      <c r="F386" s="280"/>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41"/>
      <c r="AC386" s="174"/>
      <c r="AD386" s="174"/>
      <c r="AE386" s="242"/>
      <c r="AF386" s="176"/>
      <c r="AG386" s="176"/>
      <c r="AH386" s="176"/>
      <c r="AI386" s="242"/>
      <c r="AJ386" s="176"/>
      <c r="AK386" s="176"/>
      <c r="AL386" s="176"/>
      <c r="AM386" s="242"/>
      <c r="AN386" s="176"/>
      <c r="AO386" s="176"/>
      <c r="AP386" s="176"/>
      <c r="AQ386" s="242"/>
      <c r="AR386" s="176"/>
      <c r="AS386" s="176"/>
      <c r="AT386" s="176"/>
      <c r="AU386" s="242"/>
      <c r="AV386" s="176"/>
      <c r="AW386" s="176"/>
      <c r="AX386" s="178"/>
    </row>
    <row r="387" spans="1:50" ht="39.75" hidden="1" customHeight="1" x14ac:dyDescent="0.15">
      <c r="A387" s="991"/>
      <c r="B387" s="222"/>
      <c r="C387" s="221"/>
      <c r="D387" s="222"/>
      <c r="E387" s="221"/>
      <c r="F387" s="280"/>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43"/>
      <c r="AC387" s="188"/>
      <c r="AD387" s="188"/>
      <c r="AE387" s="242"/>
      <c r="AF387" s="176"/>
      <c r="AG387" s="176"/>
      <c r="AH387" s="176"/>
      <c r="AI387" s="242"/>
      <c r="AJ387" s="176"/>
      <c r="AK387" s="176"/>
      <c r="AL387" s="176"/>
      <c r="AM387" s="242"/>
      <c r="AN387" s="176"/>
      <c r="AO387" s="176"/>
      <c r="AP387" s="176"/>
      <c r="AQ387" s="242"/>
      <c r="AR387" s="176"/>
      <c r="AS387" s="176"/>
      <c r="AT387" s="176"/>
      <c r="AU387" s="242"/>
      <c r="AV387" s="176"/>
      <c r="AW387" s="176"/>
      <c r="AX387" s="178"/>
    </row>
    <row r="388" spans="1:50" ht="18.75" hidden="1" customHeight="1" x14ac:dyDescent="0.15">
      <c r="A388" s="991"/>
      <c r="B388" s="222"/>
      <c r="C388" s="221"/>
      <c r="D388" s="222"/>
      <c r="E388" s="221"/>
      <c r="F388" s="280"/>
      <c r="G388" s="248" t="s">
        <v>332</v>
      </c>
      <c r="H388" s="249"/>
      <c r="I388" s="249"/>
      <c r="J388" s="249"/>
      <c r="K388" s="249"/>
      <c r="L388" s="249"/>
      <c r="M388" s="249"/>
      <c r="N388" s="249"/>
      <c r="O388" s="249"/>
      <c r="P388" s="249"/>
      <c r="Q388" s="249"/>
      <c r="R388" s="249"/>
      <c r="S388" s="249"/>
      <c r="T388" s="249"/>
      <c r="U388" s="249"/>
      <c r="V388" s="249"/>
      <c r="W388" s="249"/>
      <c r="X388" s="250"/>
      <c r="Y388" s="251"/>
      <c r="Z388" s="252"/>
      <c r="AA388" s="253"/>
      <c r="AB388" s="254" t="s">
        <v>12</v>
      </c>
      <c r="AC388" s="249"/>
      <c r="AD388" s="250"/>
      <c r="AE388" s="244" t="s">
        <v>310</v>
      </c>
      <c r="AF388" s="244"/>
      <c r="AG388" s="244"/>
      <c r="AH388" s="244"/>
      <c r="AI388" s="244" t="s">
        <v>311</v>
      </c>
      <c r="AJ388" s="244"/>
      <c r="AK388" s="244"/>
      <c r="AL388" s="244"/>
      <c r="AM388" s="244" t="s">
        <v>317</v>
      </c>
      <c r="AN388" s="244"/>
      <c r="AO388" s="244"/>
      <c r="AP388" s="254"/>
      <c r="AQ388" s="254" t="s">
        <v>308</v>
      </c>
      <c r="AR388" s="249"/>
      <c r="AS388" s="249"/>
      <c r="AT388" s="250"/>
      <c r="AU388" s="290" t="s">
        <v>334</v>
      </c>
      <c r="AV388" s="290"/>
      <c r="AW388" s="290"/>
      <c r="AX388" s="291"/>
    </row>
    <row r="389" spans="1:50" ht="18.75" hidden="1" customHeight="1" x14ac:dyDescent="0.15">
      <c r="A389" s="991"/>
      <c r="B389" s="222"/>
      <c r="C389" s="221"/>
      <c r="D389" s="222"/>
      <c r="E389" s="221"/>
      <c r="F389" s="280"/>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96"/>
      <c r="AR389" s="297"/>
      <c r="AS389" s="118" t="s">
        <v>309</v>
      </c>
      <c r="AT389" s="119"/>
      <c r="AU389" s="184"/>
      <c r="AV389" s="184"/>
      <c r="AW389" s="118" t="s">
        <v>297</v>
      </c>
      <c r="AX389" s="196"/>
    </row>
    <row r="390" spans="1:50" ht="39.75" hidden="1" customHeight="1" x14ac:dyDescent="0.15">
      <c r="A390" s="991"/>
      <c r="B390" s="222"/>
      <c r="C390" s="221"/>
      <c r="D390" s="222"/>
      <c r="E390" s="221"/>
      <c r="F390" s="280"/>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41"/>
      <c r="AC390" s="174"/>
      <c r="AD390" s="174"/>
      <c r="AE390" s="242"/>
      <c r="AF390" s="176"/>
      <c r="AG390" s="176"/>
      <c r="AH390" s="176"/>
      <c r="AI390" s="242"/>
      <c r="AJ390" s="176"/>
      <c r="AK390" s="176"/>
      <c r="AL390" s="176"/>
      <c r="AM390" s="242"/>
      <c r="AN390" s="176"/>
      <c r="AO390" s="176"/>
      <c r="AP390" s="176"/>
      <c r="AQ390" s="242"/>
      <c r="AR390" s="176"/>
      <c r="AS390" s="176"/>
      <c r="AT390" s="176"/>
      <c r="AU390" s="242"/>
      <c r="AV390" s="176"/>
      <c r="AW390" s="176"/>
      <c r="AX390" s="178"/>
    </row>
    <row r="391" spans="1:50" ht="39.75" hidden="1" customHeight="1" x14ac:dyDescent="0.15">
      <c r="A391" s="991"/>
      <c r="B391" s="222"/>
      <c r="C391" s="221"/>
      <c r="D391" s="222"/>
      <c r="E391" s="221"/>
      <c r="F391" s="280"/>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43"/>
      <c r="AC391" s="188"/>
      <c r="AD391" s="188"/>
      <c r="AE391" s="242"/>
      <c r="AF391" s="176"/>
      <c r="AG391" s="176"/>
      <c r="AH391" s="176"/>
      <c r="AI391" s="242"/>
      <c r="AJ391" s="176"/>
      <c r="AK391" s="176"/>
      <c r="AL391" s="176"/>
      <c r="AM391" s="242"/>
      <c r="AN391" s="176"/>
      <c r="AO391" s="176"/>
      <c r="AP391" s="176"/>
      <c r="AQ391" s="242"/>
      <c r="AR391" s="176"/>
      <c r="AS391" s="176"/>
      <c r="AT391" s="176"/>
      <c r="AU391" s="242"/>
      <c r="AV391" s="176"/>
      <c r="AW391" s="176"/>
      <c r="AX391" s="178"/>
    </row>
    <row r="392" spans="1:50" ht="22.5" hidden="1" customHeight="1" x14ac:dyDescent="0.15">
      <c r="A392" s="991"/>
      <c r="B392" s="222"/>
      <c r="C392" s="221"/>
      <c r="D392" s="222"/>
      <c r="E392" s="221"/>
      <c r="F392" s="280"/>
      <c r="G392" s="247"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754"/>
    </row>
    <row r="393" spans="1:50" ht="22.5" hidden="1" customHeight="1" x14ac:dyDescent="0.15">
      <c r="A393" s="991"/>
      <c r="B393" s="222"/>
      <c r="C393" s="221"/>
      <c r="D393" s="222"/>
      <c r="E393" s="221"/>
      <c r="F393" s="280"/>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1"/>
      <c r="B394" s="222"/>
      <c r="C394" s="221"/>
      <c r="D394" s="222"/>
      <c r="E394" s="221"/>
      <c r="F394" s="280"/>
      <c r="G394" s="197"/>
      <c r="H394" s="107"/>
      <c r="I394" s="107"/>
      <c r="J394" s="107"/>
      <c r="K394" s="107"/>
      <c r="L394" s="107"/>
      <c r="M394" s="107"/>
      <c r="N394" s="107"/>
      <c r="O394" s="107"/>
      <c r="P394" s="198"/>
      <c r="Q394" s="860"/>
      <c r="R394" s="861"/>
      <c r="S394" s="861"/>
      <c r="T394" s="861"/>
      <c r="U394" s="861"/>
      <c r="V394" s="861"/>
      <c r="W394" s="861"/>
      <c r="X394" s="861"/>
      <c r="Y394" s="861"/>
      <c r="Z394" s="861"/>
      <c r="AA394" s="86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1"/>
      <c r="B395" s="222"/>
      <c r="C395" s="221"/>
      <c r="D395" s="222"/>
      <c r="E395" s="221"/>
      <c r="F395" s="280"/>
      <c r="G395" s="199"/>
      <c r="H395" s="200"/>
      <c r="I395" s="200"/>
      <c r="J395" s="200"/>
      <c r="K395" s="200"/>
      <c r="L395" s="200"/>
      <c r="M395" s="200"/>
      <c r="N395" s="200"/>
      <c r="O395" s="200"/>
      <c r="P395" s="201"/>
      <c r="Q395" s="863"/>
      <c r="R395" s="864"/>
      <c r="S395" s="864"/>
      <c r="T395" s="864"/>
      <c r="U395" s="864"/>
      <c r="V395" s="864"/>
      <c r="W395" s="864"/>
      <c r="X395" s="864"/>
      <c r="Y395" s="864"/>
      <c r="Z395" s="864"/>
      <c r="AA395" s="86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1"/>
      <c r="B396" s="222"/>
      <c r="C396" s="221"/>
      <c r="D396" s="222"/>
      <c r="E396" s="221"/>
      <c r="F396" s="280"/>
      <c r="G396" s="199"/>
      <c r="H396" s="200"/>
      <c r="I396" s="200"/>
      <c r="J396" s="200"/>
      <c r="K396" s="200"/>
      <c r="L396" s="200"/>
      <c r="M396" s="200"/>
      <c r="N396" s="200"/>
      <c r="O396" s="200"/>
      <c r="P396" s="201"/>
      <c r="Q396" s="863"/>
      <c r="R396" s="864"/>
      <c r="S396" s="864"/>
      <c r="T396" s="864"/>
      <c r="U396" s="864"/>
      <c r="V396" s="864"/>
      <c r="W396" s="864"/>
      <c r="X396" s="864"/>
      <c r="Y396" s="864"/>
      <c r="Z396" s="864"/>
      <c r="AA396" s="86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1"/>
      <c r="B397" s="222"/>
      <c r="C397" s="221"/>
      <c r="D397" s="222"/>
      <c r="E397" s="221"/>
      <c r="F397" s="280"/>
      <c r="G397" s="199"/>
      <c r="H397" s="200"/>
      <c r="I397" s="200"/>
      <c r="J397" s="200"/>
      <c r="K397" s="200"/>
      <c r="L397" s="200"/>
      <c r="M397" s="200"/>
      <c r="N397" s="200"/>
      <c r="O397" s="200"/>
      <c r="P397" s="201"/>
      <c r="Q397" s="863"/>
      <c r="R397" s="864"/>
      <c r="S397" s="864"/>
      <c r="T397" s="864"/>
      <c r="U397" s="864"/>
      <c r="V397" s="864"/>
      <c r="W397" s="864"/>
      <c r="X397" s="864"/>
      <c r="Y397" s="864"/>
      <c r="Z397" s="864"/>
      <c r="AA397" s="86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1"/>
      <c r="B398" s="222"/>
      <c r="C398" s="221"/>
      <c r="D398" s="222"/>
      <c r="E398" s="221"/>
      <c r="F398" s="280"/>
      <c r="G398" s="202"/>
      <c r="H398" s="110"/>
      <c r="I398" s="110"/>
      <c r="J398" s="110"/>
      <c r="K398" s="110"/>
      <c r="L398" s="110"/>
      <c r="M398" s="110"/>
      <c r="N398" s="110"/>
      <c r="O398" s="110"/>
      <c r="P398" s="203"/>
      <c r="Q398" s="866"/>
      <c r="R398" s="867"/>
      <c r="S398" s="867"/>
      <c r="T398" s="867"/>
      <c r="U398" s="867"/>
      <c r="V398" s="867"/>
      <c r="W398" s="867"/>
      <c r="X398" s="867"/>
      <c r="Y398" s="867"/>
      <c r="Z398" s="867"/>
      <c r="AA398" s="86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1"/>
      <c r="B399" s="222"/>
      <c r="C399" s="221"/>
      <c r="D399" s="222"/>
      <c r="E399" s="221"/>
      <c r="F399" s="280"/>
      <c r="G399" s="247"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1"/>
      <c r="B400" s="222"/>
      <c r="C400" s="221"/>
      <c r="D400" s="222"/>
      <c r="E400" s="221"/>
      <c r="F400" s="280"/>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1"/>
      <c r="B401" s="222"/>
      <c r="C401" s="221"/>
      <c r="D401" s="222"/>
      <c r="E401" s="221"/>
      <c r="F401" s="280"/>
      <c r="G401" s="197"/>
      <c r="H401" s="107"/>
      <c r="I401" s="107"/>
      <c r="J401" s="107"/>
      <c r="K401" s="107"/>
      <c r="L401" s="107"/>
      <c r="M401" s="107"/>
      <c r="N401" s="107"/>
      <c r="O401" s="107"/>
      <c r="P401" s="198"/>
      <c r="Q401" s="860"/>
      <c r="R401" s="861"/>
      <c r="S401" s="861"/>
      <c r="T401" s="861"/>
      <c r="U401" s="861"/>
      <c r="V401" s="861"/>
      <c r="W401" s="861"/>
      <c r="X401" s="861"/>
      <c r="Y401" s="861"/>
      <c r="Z401" s="861"/>
      <c r="AA401" s="86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1"/>
      <c r="B402" s="222"/>
      <c r="C402" s="221"/>
      <c r="D402" s="222"/>
      <c r="E402" s="221"/>
      <c r="F402" s="280"/>
      <c r="G402" s="199"/>
      <c r="H402" s="200"/>
      <c r="I402" s="200"/>
      <c r="J402" s="200"/>
      <c r="K402" s="200"/>
      <c r="L402" s="200"/>
      <c r="M402" s="200"/>
      <c r="N402" s="200"/>
      <c r="O402" s="200"/>
      <c r="P402" s="201"/>
      <c r="Q402" s="863"/>
      <c r="R402" s="864"/>
      <c r="S402" s="864"/>
      <c r="T402" s="864"/>
      <c r="U402" s="864"/>
      <c r="V402" s="864"/>
      <c r="W402" s="864"/>
      <c r="X402" s="864"/>
      <c r="Y402" s="864"/>
      <c r="Z402" s="864"/>
      <c r="AA402" s="86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1"/>
      <c r="B403" s="222"/>
      <c r="C403" s="221"/>
      <c r="D403" s="222"/>
      <c r="E403" s="221"/>
      <c r="F403" s="280"/>
      <c r="G403" s="199"/>
      <c r="H403" s="200"/>
      <c r="I403" s="200"/>
      <c r="J403" s="200"/>
      <c r="K403" s="200"/>
      <c r="L403" s="200"/>
      <c r="M403" s="200"/>
      <c r="N403" s="200"/>
      <c r="O403" s="200"/>
      <c r="P403" s="201"/>
      <c r="Q403" s="863"/>
      <c r="R403" s="864"/>
      <c r="S403" s="864"/>
      <c r="T403" s="864"/>
      <c r="U403" s="864"/>
      <c r="V403" s="864"/>
      <c r="W403" s="864"/>
      <c r="X403" s="864"/>
      <c r="Y403" s="864"/>
      <c r="Z403" s="864"/>
      <c r="AA403" s="86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1"/>
      <c r="B404" s="222"/>
      <c r="C404" s="221"/>
      <c r="D404" s="222"/>
      <c r="E404" s="221"/>
      <c r="F404" s="280"/>
      <c r="G404" s="199"/>
      <c r="H404" s="200"/>
      <c r="I404" s="200"/>
      <c r="J404" s="200"/>
      <c r="K404" s="200"/>
      <c r="L404" s="200"/>
      <c r="M404" s="200"/>
      <c r="N404" s="200"/>
      <c r="O404" s="200"/>
      <c r="P404" s="201"/>
      <c r="Q404" s="863"/>
      <c r="R404" s="864"/>
      <c r="S404" s="864"/>
      <c r="T404" s="864"/>
      <c r="U404" s="864"/>
      <c r="V404" s="864"/>
      <c r="W404" s="864"/>
      <c r="X404" s="864"/>
      <c r="Y404" s="864"/>
      <c r="Z404" s="864"/>
      <c r="AA404" s="86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1"/>
      <c r="B405" s="222"/>
      <c r="C405" s="221"/>
      <c r="D405" s="222"/>
      <c r="E405" s="221"/>
      <c r="F405" s="280"/>
      <c r="G405" s="202"/>
      <c r="H405" s="110"/>
      <c r="I405" s="110"/>
      <c r="J405" s="110"/>
      <c r="K405" s="110"/>
      <c r="L405" s="110"/>
      <c r="M405" s="110"/>
      <c r="N405" s="110"/>
      <c r="O405" s="110"/>
      <c r="P405" s="203"/>
      <c r="Q405" s="866"/>
      <c r="R405" s="867"/>
      <c r="S405" s="867"/>
      <c r="T405" s="867"/>
      <c r="U405" s="867"/>
      <c r="V405" s="867"/>
      <c r="W405" s="867"/>
      <c r="X405" s="867"/>
      <c r="Y405" s="867"/>
      <c r="Z405" s="867"/>
      <c r="AA405" s="86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1"/>
      <c r="B406" s="222"/>
      <c r="C406" s="221"/>
      <c r="D406" s="222"/>
      <c r="E406" s="221"/>
      <c r="F406" s="280"/>
      <c r="G406" s="247"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1"/>
      <c r="B407" s="222"/>
      <c r="C407" s="221"/>
      <c r="D407" s="222"/>
      <c r="E407" s="221"/>
      <c r="F407" s="280"/>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1"/>
      <c r="B408" s="222"/>
      <c r="C408" s="221"/>
      <c r="D408" s="222"/>
      <c r="E408" s="221"/>
      <c r="F408" s="280"/>
      <c r="G408" s="197"/>
      <c r="H408" s="107"/>
      <c r="I408" s="107"/>
      <c r="J408" s="107"/>
      <c r="K408" s="107"/>
      <c r="L408" s="107"/>
      <c r="M408" s="107"/>
      <c r="N408" s="107"/>
      <c r="O408" s="107"/>
      <c r="P408" s="198"/>
      <c r="Q408" s="860"/>
      <c r="R408" s="861"/>
      <c r="S408" s="861"/>
      <c r="T408" s="861"/>
      <c r="U408" s="861"/>
      <c r="V408" s="861"/>
      <c r="W408" s="861"/>
      <c r="X408" s="861"/>
      <c r="Y408" s="861"/>
      <c r="Z408" s="861"/>
      <c r="AA408" s="86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1"/>
      <c r="B409" s="222"/>
      <c r="C409" s="221"/>
      <c r="D409" s="222"/>
      <c r="E409" s="221"/>
      <c r="F409" s="280"/>
      <c r="G409" s="199"/>
      <c r="H409" s="200"/>
      <c r="I409" s="200"/>
      <c r="J409" s="200"/>
      <c r="K409" s="200"/>
      <c r="L409" s="200"/>
      <c r="M409" s="200"/>
      <c r="N409" s="200"/>
      <c r="O409" s="200"/>
      <c r="P409" s="201"/>
      <c r="Q409" s="863"/>
      <c r="R409" s="864"/>
      <c r="S409" s="864"/>
      <c r="T409" s="864"/>
      <c r="U409" s="864"/>
      <c r="V409" s="864"/>
      <c r="W409" s="864"/>
      <c r="X409" s="864"/>
      <c r="Y409" s="864"/>
      <c r="Z409" s="864"/>
      <c r="AA409" s="86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1"/>
      <c r="B410" s="222"/>
      <c r="C410" s="221"/>
      <c r="D410" s="222"/>
      <c r="E410" s="221"/>
      <c r="F410" s="280"/>
      <c r="G410" s="199"/>
      <c r="H410" s="200"/>
      <c r="I410" s="200"/>
      <c r="J410" s="200"/>
      <c r="K410" s="200"/>
      <c r="L410" s="200"/>
      <c r="M410" s="200"/>
      <c r="N410" s="200"/>
      <c r="O410" s="200"/>
      <c r="P410" s="201"/>
      <c r="Q410" s="863"/>
      <c r="R410" s="864"/>
      <c r="S410" s="864"/>
      <c r="T410" s="864"/>
      <c r="U410" s="864"/>
      <c r="V410" s="864"/>
      <c r="W410" s="864"/>
      <c r="X410" s="864"/>
      <c r="Y410" s="864"/>
      <c r="Z410" s="864"/>
      <c r="AA410" s="86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1"/>
      <c r="B411" s="222"/>
      <c r="C411" s="221"/>
      <c r="D411" s="222"/>
      <c r="E411" s="221"/>
      <c r="F411" s="280"/>
      <c r="G411" s="199"/>
      <c r="H411" s="200"/>
      <c r="I411" s="200"/>
      <c r="J411" s="200"/>
      <c r="K411" s="200"/>
      <c r="L411" s="200"/>
      <c r="M411" s="200"/>
      <c r="N411" s="200"/>
      <c r="O411" s="200"/>
      <c r="P411" s="201"/>
      <c r="Q411" s="863"/>
      <c r="R411" s="864"/>
      <c r="S411" s="864"/>
      <c r="T411" s="864"/>
      <c r="U411" s="864"/>
      <c r="V411" s="864"/>
      <c r="W411" s="864"/>
      <c r="X411" s="864"/>
      <c r="Y411" s="864"/>
      <c r="Z411" s="864"/>
      <c r="AA411" s="86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1"/>
      <c r="B412" s="222"/>
      <c r="C412" s="221"/>
      <c r="D412" s="222"/>
      <c r="E412" s="221"/>
      <c r="F412" s="280"/>
      <c r="G412" s="202"/>
      <c r="H412" s="110"/>
      <c r="I412" s="110"/>
      <c r="J412" s="110"/>
      <c r="K412" s="110"/>
      <c r="L412" s="110"/>
      <c r="M412" s="110"/>
      <c r="N412" s="110"/>
      <c r="O412" s="110"/>
      <c r="P412" s="203"/>
      <c r="Q412" s="866"/>
      <c r="R412" s="867"/>
      <c r="S412" s="867"/>
      <c r="T412" s="867"/>
      <c r="U412" s="867"/>
      <c r="V412" s="867"/>
      <c r="W412" s="867"/>
      <c r="X412" s="867"/>
      <c r="Y412" s="867"/>
      <c r="Z412" s="867"/>
      <c r="AA412" s="86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1"/>
      <c r="B413" s="222"/>
      <c r="C413" s="221"/>
      <c r="D413" s="222"/>
      <c r="E413" s="221"/>
      <c r="F413" s="280"/>
      <c r="G413" s="247"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1"/>
      <c r="B414" s="222"/>
      <c r="C414" s="221"/>
      <c r="D414" s="222"/>
      <c r="E414" s="221"/>
      <c r="F414" s="280"/>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1"/>
      <c r="B415" s="222"/>
      <c r="C415" s="221"/>
      <c r="D415" s="222"/>
      <c r="E415" s="221"/>
      <c r="F415" s="280"/>
      <c r="G415" s="197"/>
      <c r="H415" s="107"/>
      <c r="I415" s="107"/>
      <c r="J415" s="107"/>
      <c r="K415" s="107"/>
      <c r="L415" s="107"/>
      <c r="M415" s="107"/>
      <c r="N415" s="107"/>
      <c r="O415" s="107"/>
      <c r="P415" s="198"/>
      <c r="Q415" s="860"/>
      <c r="R415" s="861"/>
      <c r="S415" s="861"/>
      <c r="T415" s="861"/>
      <c r="U415" s="861"/>
      <c r="V415" s="861"/>
      <c r="W415" s="861"/>
      <c r="X415" s="861"/>
      <c r="Y415" s="861"/>
      <c r="Z415" s="861"/>
      <c r="AA415" s="86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1"/>
      <c r="B416" s="222"/>
      <c r="C416" s="221"/>
      <c r="D416" s="222"/>
      <c r="E416" s="221"/>
      <c r="F416" s="280"/>
      <c r="G416" s="199"/>
      <c r="H416" s="200"/>
      <c r="I416" s="200"/>
      <c r="J416" s="200"/>
      <c r="K416" s="200"/>
      <c r="L416" s="200"/>
      <c r="M416" s="200"/>
      <c r="N416" s="200"/>
      <c r="O416" s="200"/>
      <c r="P416" s="201"/>
      <c r="Q416" s="863"/>
      <c r="R416" s="864"/>
      <c r="S416" s="864"/>
      <c r="T416" s="864"/>
      <c r="U416" s="864"/>
      <c r="V416" s="864"/>
      <c r="W416" s="864"/>
      <c r="X416" s="864"/>
      <c r="Y416" s="864"/>
      <c r="Z416" s="864"/>
      <c r="AA416" s="86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1"/>
      <c r="B417" s="222"/>
      <c r="C417" s="221"/>
      <c r="D417" s="222"/>
      <c r="E417" s="221"/>
      <c r="F417" s="280"/>
      <c r="G417" s="199"/>
      <c r="H417" s="200"/>
      <c r="I417" s="200"/>
      <c r="J417" s="200"/>
      <c r="K417" s="200"/>
      <c r="L417" s="200"/>
      <c r="M417" s="200"/>
      <c r="N417" s="200"/>
      <c r="O417" s="200"/>
      <c r="P417" s="201"/>
      <c r="Q417" s="863"/>
      <c r="R417" s="864"/>
      <c r="S417" s="864"/>
      <c r="T417" s="864"/>
      <c r="U417" s="864"/>
      <c r="V417" s="864"/>
      <c r="W417" s="864"/>
      <c r="X417" s="864"/>
      <c r="Y417" s="864"/>
      <c r="Z417" s="864"/>
      <c r="AA417" s="86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1"/>
      <c r="B418" s="222"/>
      <c r="C418" s="221"/>
      <c r="D418" s="222"/>
      <c r="E418" s="221"/>
      <c r="F418" s="280"/>
      <c r="G418" s="199"/>
      <c r="H418" s="200"/>
      <c r="I418" s="200"/>
      <c r="J418" s="200"/>
      <c r="K418" s="200"/>
      <c r="L418" s="200"/>
      <c r="M418" s="200"/>
      <c r="N418" s="200"/>
      <c r="O418" s="200"/>
      <c r="P418" s="201"/>
      <c r="Q418" s="863"/>
      <c r="R418" s="864"/>
      <c r="S418" s="864"/>
      <c r="T418" s="864"/>
      <c r="U418" s="864"/>
      <c r="V418" s="864"/>
      <c r="W418" s="864"/>
      <c r="X418" s="864"/>
      <c r="Y418" s="864"/>
      <c r="Z418" s="864"/>
      <c r="AA418" s="86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1"/>
      <c r="B419" s="222"/>
      <c r="C419" s="221"/>
      <c r="D419" s="222"/>
      <c r="E419" s="221"/>
      <c r="F419" s="280"/>
      <c r="G419" s="202"/>
      <c r="H419" s="110"/>
      <c r="I419" s="110"/>
      <c r="J419" s="110"/>
      <c r="K419" s="110"/>
      <c r="L419" s="110"/>
      <c r="M419" s="110"/>
      <c r="N419" s="110"/>
      <c r="O419" s="110"/>
      <c r="P419" s="203"/>
      <c r="Q419" s="866"/>
      <c r="R419" s="867"/>
      <c r="S419" s="867"/>
      <c r="T419" s="867"/>
      <c r="U419" s="867"/>
      <c r="V419" s="867"/>
      <c r="W419" s="867"/>
      <c r="X419" s="867"/>
      <c r="Y419" s="867"/>
      <c r="Z419" s="867"/>
      <c r="AA419" s="86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1"/>
      <c r="B420" s="222"/>
      <c r="C420" s="221"/>
      <c r="D420" s="222"/>
      <c r="E420" s="221"/>
      <c r="F420" s="280"/>
      <c r="G420" s="247"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1"/>
      <c r="B421" s="222"/>
      <c r="C421" s="221"/>
      <c r="D421" s="222"/>
      <c r="E421" s="221"/>
      <c r="F421" s="280"/>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1"/>
      <c r="B422" s="222"/>
      <c r="C422" s="221"/>
      <c r="D422" s="222"/>
      <c r="E422" s="221"/>
      <c r="F422" s="280"/>
      <c r="G422" s="197"/>
      <c r="H422" s="107"/>
      <c r="I422" s="107"/>
      <c r="J422" s="107"/>
      <c r="K422" s="107"/>
      <c r="L422" s="107"/>
      <c r="M422" s="107"/>
      <c r="N422" s="107"/>
      <c r="O422" s="107"/>
      <c r="P422" s="198"/>
      <c r="Q422" s="860"/>
      <c r="R422" s="861"/>
      <c r="S422" s="861"/>
      <c r="T422" s="861"/>
      <c r="U422" s="861"/>
      <c r="V422" s="861"/>
      <c r="W422" s="861"/>
      <c r="X422" s="861"/>
      <c r="Y422" s="861"/>
      <c r="Z422" s="861"/>
      <c r="AA422" s="86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1"/>
      <c r="B423" s="222"/>
      <c r="C423" s="221"/>
      <c r="D423" s="222"/>
      <c r="E423" s="221"/>
      <c r="F423" s="280"/>
      <c r="G423" s="199"/>
      <c r="H423" s="200"/>
      <c r="I423" s="200"/>
      <c r="J423" s="200"/>
      <c r="K423" s="200"/>
      <c r="L423" s="200"/>
      <c r="M423" s="200"/>
      <c r="N423" s="200"/>
      <c r="O423" s="200"/>
      <c r="P423" s="201"/>
      <c r="Q423" s="863"/>
      <c r="R423" s="864"/>
      <c r="S423" s="864"/>
      <c r="T423" s="864"/>
      <c r="U423" s="864"/>
      <c r="V423" s="864"/>
      <c r="W423" s="864"/>
      <c r="X423" s="864"/>
      <c r="Y423" s="864"/>
      <c r="Z423" s="864"/>
      <c r="AA423" s="86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1"/>
      <c r="B424" s="222"/>
      <c r="C424" s="221"/>
      <c r="D424" s="222"/>
      <c r="E424" s="221"/>
      <c r="F424" s="280"/>
      <c r="G424" s="199"/>
      <c r="H424" s="200"/>
      <c r="I424" s="200"/>
      <c r="J424" s="200"/>
      <c r="K424" s="200"/>
      <c r="L424" s="200"/>
      <c r="M424" s="200"/>
      <c r="N424" s="200"/>
      <c r="O424" s="200"/>
      <c r="P424" s="201"/>
      <c r="Q424" s="863"/>
      <c r="R424" s="864"/>
      <c r="S424" s="864"/>
      <c r="T424" s="864"/>
      <c r="U424" s="864"/>
      <c r="V424" s="864"/>
      <c r="W424" s="864"/>
      <c r="X424" s="864"/>
      <c r="Y424" s="864"/>
      <c r="Z424" s="864"/>
      <c r="AA424" s="86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1"/>
      <c r="B425" s="222"/>
      <c r="C425" s="221"/>
      <c r="D425" s="222"/>
      <c r="E425" s="221"/>
      <c r="F425" s="280"/>
      <c r="G425" s="199"/>
      <c r="H425" s="200"/>
      <c r="I425" s="200"/>
      <c r="J425" s="200"/>
      <c r="K425" s="200"/>
      <c r="L425" s="200"/>
      <c r="M425" s="200"/>
      <c r="N425" s="200"/>
      <c r="O425" s="200"/>
      <c r="P425" s="201"/>
      <c r="Q425" s="863"/>
      <c r="R425" s="864"/>
      <c r="S425" s="864"/>
      <c r="T425" s="864"/>
      <c r="U425" s="864"/>
      <c r="V425" s="864"/>
      <c r="W425" s="864"/>
      <c r="X425" s="864"/>
      <c r="Y425" s="864"/>
      <c r="Z425" s="864"/>
      <c r="AA425" s="86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1"/>
      <c r="B426" s="222"/>
      <c r="C426" s="221"/>
      <c r="D426" s="222"/>
      <c r="E426" s="281"/>
      <c r="F426" s="282"/>
      <c r="G426" s="202"/>
      <c r="H426" s="110"/>
      <c r="I426" s="110"/>
      <c r="J426" s="110"/>
      <c r="K426" s="110"/>
      <c r="L426" s="110"/>
      <c r="M426" s="110"/>
      <c r="N426" s="110"/>
      <c r="O426" s="110"/>
      <c r="P426" s="203"/>
      <c r="Q426" s="866"/>
      <c r="R426" s="867"/>
      <c r="S426" s="867"/>
      <c r="T426" s="867"/>
      <c r="U426" s="867"/>
      <c r="V426" s="867"/>
      <c r="W426" s="867"/>
      <c r="X426" s="867"/>
      <c r="Y426" s="867"/>
      <c r="Z426" s="867"/>
      <c r="AA426" s="86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1"/>
      <c r="B429" s="222"/>
      <c r="C429" s="281"/>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1"/>
      <c r="B430" s="222"/>
      <c r="C430" s="219" t="s">
        <v>322</v>
      </c>
      <c r="D430" s="220"/>
      <c r="E430" s="208" t="s">
        <v>342</v>
      </c>
      <c r="F430" s="209"/>
      <c r="G430" s="210" t="s">
        <v>338</v>
      </c>
      <c r="H430" s="104"/>
      <c r="I430" s="104"/>
      <c r="J430" s="211" t="s">
        <v>541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91"/>
      <c r="B433" s="222"/>
      <c r="C433" s="221"/>
      <c r="D433" s="222"/>
      <c r="E433" s="112"/>
      <c r="F433" s="113"/>
      <c r="G433" s="197" t="s">
        <v>542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542</v>
      </c>
      <c r="AF433" s="176"/>
      <c r="AG433" s="176"/>
      <c r="AH433" s="176"/>
      <c r="AI433" s="175" t="s">
        <v>542</v>
      </c>
      <c r="AJ433" s="176"/>
      <c r="AK433" s="176"/>
      <c r="AL433" s="176"/>
      <c r="AM433" s="175" t="s">
        <v>542</v>
      </c>
      <c r="AN433" s="176"/>
      <c r="AO433" s="176"/>
      <c r="AP433" s="177"/>
      <c r="AQ433" s="175" t="s">
        <v>542</v>
      </c>
      <c r="AR433" s="176"/>
      <c r="AS433" s="176"/>
      <c r="AT433" s="177"/>
      <c r="AU433" s="176" t="s">
        <v>542</v>
      </c>
      <c r="AV433" s="176"/>
      <c r="AW433" s="176"/>
      <c r="AX433" s="178"/>
    </row>
    <row r="434" spans="1:50" ht="23.25" customHeight="1" x14ac:dyDescent="0.15">
      <c r="A434" s="99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542</v>
      </c>
      <c r="AF434" s="176"/>
      <c r="AG434" s="176"/>
      <c r="AH434" s="177"/>
      <c r="AI434" s="175" t="s">
        <v>542</v>
      </c>
      <c r="AJ434" s="176"/>
      <c r="AK434" s="176"/>
      <c r="AL434" s="176"/>
      <c r="AM434" s="175" t="s">
        <v>542</v>
      </c>
      <c r="AN434" s="176"/>
      <c r="AO434" s="176"/>
      <c r="AP434" s="177"/>
      <c r="AQ434" s="175" t="s">
        <v>542</v>
      </c>
      <c r="AR434" s="176"/>
      <c r="AS434" s="176"/>
      <c r="AT434" s="177"/>
      <c r="AU434" s="176" t="s">
        <v>542</v>
      </c>
      <c r="AV434" s="176"/>
      <c r="AW434" s="176"/>
      <c r="AX434" s="178"/>
    </row>
    <row r="435" spans="1:50" ht="23.25" customHeight="1" x14ac:dyDescent="0.15">
      <c r="A435" s="99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542</v>
      </c>
      <c r="AF435" s="176"/>
      <c r="AG435" s="176"/>
      <c r="AH435" s="177"/>
      <c r="AI435" s="175" t="s">
        <v>542</v>
      </c>
      <c r="AJ435" s="176"/>
      <c r="AK435" s="176"/>
      <c r="AL435" s="176"/>
      <c r="AM435" s="175" t="s">
        <v>542</v>
      </c>
      <c r="AN435" s="176"/>
      <c r="AO435" s="176"/>
      <c r="AP435" s="177"/>
      <c r="AQ435" s="175" t="s">
        <v>542</v>
      </c>
      <c r="AR435" s="176"/>
      <c r="AS435" s="176"/>
      <c r="AT435" s="177"/>
      <c r="AU435" s="176" t="s">
        <v>542</v>
      </c>
      <c r="AV435" s="176"/>
      <c r="AW435" s="176"/>
      <c r="AX435" s="178"/>
    </row>
    <row r="436" spans="1:50" ht="18.75" hidden="1" customHeight="1" x14ac:dyDescent="0.15">
      <c r="A436" s="99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91"/>
      <c r="B458" s="222"/>
      <c r="C458" s="221"/>
      <c r="D458" s="222"/>
      <c r="E458" s="112"/>
      <c r="F458" s="113"/>
      <c r="G458" s="197" t="s">
        <v>542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9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9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9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1"/>
      <c r="B482" s="222"/>
      <c r="C482" s="221"/>
      <c r="D482" s="222"/>
      <c r="E482" s="106" t="s">
        <v>542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857" t="s">
        <v>47</v>
      </c>
      <c r="B700" s="858"/>
      <c r="C700" s="858"/>
      <c r="D700" s="858"/>
      <c r="E700" s="858"/>
      <c r="F700" s="858"/>
      <c r="G700" s="858"/>
      <c r="H700" s="858"/>
      <c r="I700" s="858"/>
      <c r="J700" s="858"/>
      <c r="K700" s="858"/>
      <c r="L700" s="858"/>
      <c r="M700" s="858"/>
      <c r="N700" s="858"/>
      <c r="O700" s="858"/>
      <c r="P700" s="858"/>
      <c r="Q700" s="858"/>
      <c r="R700" s="858"/>
      <c r="S700" s="858"/>
      <c r="T700" s="858"/>
      <c r="U700" s="858"/>
      <c r="V700" s="858"/>
      <c r="W700" s="858"/>
      <c r="X700" s="858"/>
      <c r="Y700" s="858"/>
      <c r="Z700" s="858"/>
      <c r="AA700" s="858"/>
      <c r="AB700" s="858"/>
      <c r="AC700" s="858"/>
      <c r="AD700" s="858"/>
      <c r="AE700" s="858"/>
      <c r="AF700" s="858"/>
      <c r="AG700" s="858"/>
      <c r="AH700" s="858"/>
      <c r="AI700" s="858"/>
      <c r="AJ700" s="858"/>
      <c r="AK700" s="858"/>
      <c r="AL700" s="858"/>
      <c r="AM700" s="858"/>
      <c r="AN700" s="858"/>
      <c r="AO700" s="858"/>
      <c r="AP700" s="858"/>
      <c r="AQ700" s="858"/>
      <c r="AR700" s="858"/>
      <c r="AS700" s="858"/>
      <c r="AT700" s="858"/>
      <c r="AU700" s="858"/>
      <c r="AV700" s="858"/>
      <c r="AW700" s="858"/>
      <c r="AX700" s="859"/>
    </row>
    <row r="701" spans="1:50" ht="27" customHeight="1" x14ac:dyDescent="0.15">
      <c r="A701" s="5"/>
      <c r="B701" s="6"/>
      <c r="C701" s="827" t="s">
        <v>32</v>
      </c>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828"/>
      <c r="AD701" s="568" t="s">
        <v>36</v>
      </c>
      <c r="AE701" s="568"/>
      <c r="AF701" s="568"/>
      <c r="AG701" s="567" t="s">
        <v>31</v>
      </c>
      <c r="AH701" s="568"/>
      <c r="AI701" s="568"/>
      <c r="AJ701" s="568"/>
      <c r="AK701" s="568"/>
      <c r="AL701" s="568"/>
      <c r="AM701" s="568"/>
      <c r="AN701" s="568"/>
      <c r="AO701" s="568"/>
      <c r="AP701" s="568"/>
      <c r="AQ701" s="568"/>
      <c r="AR701" s="568"/>
      <c r="AS701" s="568"/>
      <c r="AT701" s="568"/>
      <c r="AU701" s="568"/>
      <c r="AV701" s="568"/>
      <c r="AW701" s="568"/>
      <c r="AX701" s="569"/>
    </row>
    <row r="702" spans="1:50" ht="65.099999999999994" customHeight="1" x14ac:dyDescent="0.15">
      <c r="A702" s="474" t="s">
        <v>259</v>
      </c>
      <c r="B702" s="475"/>
      <c r="C702" s="642" t="s">
        <v>260</v>
      </c>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4"/>
      <c r="AD702" s="855" t="s">
        <v>467</v>
      </c>
      <c r="AE702" s="856"/>
      <c r="AF702" s="856"/>
      <c r="AG702" s="829" t="s">
        <v>474</v>
      </c>
      <c r="AH702" s="830"/>
      <c r="AI702" s="830"/>
      <c r="AJ702" s="830"/>
      <c r="AK702" s="830"/>
      <c r="AL702" s="830"/>
      <c r="AM702" s="830"/>
      <c r="AN702" s="830"/>
      <c r="AO702" s="830"/>
      <c r="AP702" s="830"/>
      <c r="AQ702" s="830"/>
      <c r="AR702" s="830"/>
      <c r="AS702" s="830"/>
      <c r="AT702" s="830"/>
      <c r="AU702" s="830"/>
      <c r="AV702" s="830"/>
      <c r="AW702" s="830"/>
      <c r="AX702" s="831"/>
    </row>
    <row r="703" spans="1:50" ht="50.1" customHeight="1" x14ac:dyDescent="0.15">
      <c r="A703" s="476"/>
      <c r="B703" s="477"/>
      <c r="C703" s="557" t="s">
        <v>37</v>
      </c>
      <c r="D703" s="558"/>
      <c r="E703" s="558"/>
      <c r="F703" s="558"/>
      <c r="G703" s="558"/>
      <c r="H703" s="558"/>
      <c r="I703" s="558"/>
      <c r="J703" s="558"/>
      <c r="K703" s="558"/>
      <c r="L703" s="558"/>
      <c r="M703" s="558"/>
      <c r="N703" s="558"/>
      <c r="O703" s="558"/>
      <c r="P703" s="558"/>
      <c r="Q703" s="558"/>
      <c r="R703" s="558"/>
      <c r="S703" s="558"/>
      <c r="T703" s="558"/>
      <c r="U703" s="558"/>
      <c r="V703" s="558"/>
      <c r="W703" s="558"/>
      <c r="X703" s="558"/>
      <c r="Y703" s="558"/>
      <c r="Z703" s="558"/>
      <c r="AA703" s="558"/>
      <c r="AB703" s="558"/>
      <c r="AC703" s="559"/>
      <c r="AD703" s="100" t="s">
        <v>467</v>
      </c>
      <c r="AE703" s="101"/>
      <c r="AF703" s="101"/>
      <c r="AG703" s="620" t="s">
        <v>475</v>
      </c>
      <c r="AH703" s="621"/>
      <c r="AI703" s="621"/>
      <c r="AJ703" s="621"/>
      <c r="AK703" s="621"/>
      <c r="AL703" s="621"/>
      <c r="AM703" s="621"/>
      <c r="AN703" s="621"/>
      <c r="AO703" s="621"/>
      <c r="AP703" s="621"/>
      <c r="AQ703" s="621"/>
      <c r="AR703" s="621"/>
      <c r="AS703" s="621"/>
      <c r="AT703" s="621"/>
      <c r="AU703" s="621"/>
      <c r="AV703" s="621"/>
      <c r="AW703" s="621"/>
      <c r="AX703" s="622"/>
    </row>
    <row r="704" spans="1:50" ht="60" customHeight="1" x14ac:dyDescent="0.15">
      <c r="A704" s="478"/>
      <c r="B704" s="479"/>
      <c r="C704" s="560" t="s">
        <v>261</v>
      </c>
      <c r="D704" s="561"/>
      <c r="E704" s="561"/>
      <c r="F704" s="561"/>
      <c r="G704" s="561"/>
      <c r="H704" s="561"/>
      <c r="I704" s="561"/>
      <c r="J704" s="561"/>
      <c r="K704" s="561"/>
      <c r="L704" s="561"/>
      <c r="M704" s="561"/>
      <c r="N704" s="561"/>
      <c r="O704" s="561"/>
      <c r="P704" s="561"/>
      <c r="Q704" s="561"/>
      <c r="R704" s="561"/>
      <c r="S704" s="561"/>
      <c r="T704" s="561"/>
      <c r="U704" s="561"/>
      <c r="V704" s="561"/>
      <c r="W704" s="561"/>
      <c r="X704" s="561"/>
      <c r="Y704" s="561"/>
      <c r="Z704" s="561"/>
      <c r="AA704" s="561"/>
      <c r="AB704" s="561"/>
      <c r="AC704" s="562"/>
      <c r="AD704" s="555" t="s">
        <v>467</v>
      </c>
      <c r="AE704" s="556"/>
      <c r="AF704" s="556"/>
      <c r="AG704" s="411" t="s">
        <v>476</v>
      </c>
      <c r="AH704" s="200"/>
      <c r="AI704" s="200"/>
      <c r="AJ704" s="200"/>
      <c r="AK704" s="200"/>
      <c r="AL704" s="200"/>
      <c r="AM704" s="200"/>
      <c r="AN704" s="200"/>
      <c r="AO704" s="200"/>
      <c r="AP704" s="200"/>
      <c r="AQ704" s="200"/>
      <c r="AR704" s="200"/>
      <c r="AS704" s="200"/>
      <c r="AT704" s="200"/>
      <c r="AU704" s="200"/>
      <c r="AV704" s="200"/>
      <c r="AW704" s="200"/>
      <c r="AX704" s="412"/>
    </row>
    <row r="705" spans="1:50" ht="27" customHeight="1" x14ac:dyDescent="0.15">
      <c r="A705" s="580" t="s">
        <v>39</v>
      </c>
      <c r="B705" s="736"/>
      <c r="C705" s="563" t="s">
        <v>41</v>
      </c>
      <c r="D705" s="564"/>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566"/>
      <c r="AD705" s="689" t="s">
        <v>467</v>
      </c>
      <c r="AE705" s="690"/>
      <c r="AF705" s="690"/>
      <c r="AG705" s="106" t="s">
        <v>495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594"/>
      <c r="B706" s="737"/>
      <c r="C706" s="573"/>
      <c r="D706" s="574"/>
      <c r="E706" s="838" t="s">
        <v>457</v>
      </c>
      <c r="F706" s="839"/>
      <c r="G706" s="839"/>
      <c r="H706" s="839"/>
      <c r="I706" s="839"/>
      <c r="J706" s="839"/>
      <c r="K706" s="839"/>
      <c r="L706" s="839"/>
      <c r="M706" s="839"/>
      <c r="N706" s="839"/>
      <c r="O706" s="839"/>
      <c r="P706" s="839"/>
      <c r="Q706" s="839"/>
      <c r="R706" s="839"/>
      <c r="S706" s="839"/>
      <c r="T706" s="839"/>
      <c r="U706" s="839"/>
      <c r="V706" s="839"/>
      <c r="W706" s="839"/>
      <c r="X706" s="839"/>
      <c r="Y706" s="839"/>
      <c r="Z706" s="839"/>
      <c r="AA706" s="839"/>
      <c r="AB706" s="839"/>
      <c r="AC706" s="840"/>
      <c r="AD706" s="100" t="s">
        <v>496</v>
      </c>
      <c r="AE706" s="101"/>
      <c r="AF706" s="102"/>
      <c r="AG706" s="411"/>
      <c r="AH706" s="200"/>
      <c r="AI706" s="200"/>
      <c r="AJ706" s="200"/>
      <c r="AK706" s="200"/>
      <c r="AL706" s="200"/>
      <c r="AM706" s="200"/>
      <c r="AN706" s="200"/>
      <c r="AO706" s="200"/>
      <c r="AP706" s="200"/>
      <c r="AQ706" s="200"/>
      <c r="AR706" s="200"/>
      <c r="AS706" s="200"/>
      <c r="AT706" s="200"/>
      <c r="AU706" s="200"/>
      <c r="AV706" s="200"/>
      <c r="AW706" s="200"/>
      <c r="AX706" s="412"/>
    </row>
    <row r="707" spans="1:50" ht="26.25" customHeight="1" x14ac:dyDescent="0.15">
      <c r="A707" s="594"/>
      <c r="B707" s="737"/>
      <c r="C707" s="575"/>
      <c r="D707" s="576"/>
      <c r="E707" s="841" t="s">
        <v>377</v>
      </c>
      <c r="F707" s="842"/>
      <c r="G707" s="842"/>
      <c r="H707" s="842"/>
      <c r="I707" s="842"/>
      <c r="J707" s="842"/>
      <c r="K707" s="842"/>
      <c r="L707" s="842"/>
      <c r="M707" s="842"/>
      <c r="N707" s="842"/>
      <c r="O707" s="842"/>
      <c r="P707" s="842"/>
      <c r="Q707" s="842"/>
      <c r="R707" s="842"/>
      <c r="S707" s="842"/>
      <c r="T707" s="842"/>
      <c r="U707" s="842"/>
      <c r="V707" s="842"/>
      <c r="W707" s="842"/>
      <c r="X707" s="842"/>
      <c r="Y707" s="842"/>
      <c r="Z707" s="842"/>
      <c r="AA707" s="842"/>
      <c r="AB707" s="842"/>
      <c r="AC707" s="843"/>
      <c r="AD707" s="553" t="s">
        <v>496</v>
      </c>
      <c r="AE707" s="554"/>
      <c r="AF707" s="554"/>
      <c r="AG707" s="411"/>
      <c r="AH707" s="200"/>
      <c r="AI707" s="200"/>
      <c r="AJ707" s="200"/>
      <c r="AK707" s="200"/>
      <c r="AL707" s="200"/>
      <c r="AM707" s="200"/>
      <c r="AN707" s="200"/>
      <c r="AO707" s="200"/>
      <c r="AP707" s="200"/>
      <c r="AQ707" s="200"/>
      <c r="AR707" s="200"/>
      <c r="AS707" s="200"/>
      <c r="AT707" s="200"/>
      <c r="AU707" s="200"/>
      <c r="AV707" s="200"/>
      <c r="AW707" s="200"/>
      <c r="AX707" s="412"/>
    </row>
    <row r="708" spans="1:50" ht="26.25" customHeight="1" x14ac:dyDescent="0.15">
      <c r="A708" s="594"/>
      <c r="B708" s="59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16" t="s">
        <v>477</v>
      </c>
      <c r="AE708" s="617"/>
      <c r="AF708" s="617"/>
      <c r="AG708" s="471"/>
      <c r="AH708" s="472"/>
      <c r="AI708" s="472"/>
      <c r="AJ708" s="472"/>
      <c r="AK708" s="472"/>
      <c r="AL708" s="472"/>
      <c r="AM708" s="472"/>
      <c r="AN708" s="472"/>
      <c r="AO708" s="472"/>
      <c r="AP708" s="472"/>
      <c r="AQ708" s="472"/>
      <c r="AR708" s="472"/>
      <c r="AS708" s="472"/>
      <c r="AT708" s="472"/>
      <c r="AU708" s="472"/>
      <c r="AV708" s="472"/>
      <c r="AW708" s="472"/>
      <c r="AX708" s="473"/>
    </row>
    <row r="709" spans="1:50" ht="64.5" customHeight="1" x14ac:dyDescent="0.15">
      <c r="A709" s="594"/>
      <c r="B709" s="595"/>
      <c r="C709" s="59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467</v>
      </c>
      <c r="AE709" s="101"/>
      <c r="AF709" s="101"/>
      <c r="AG709" s="620" t="s">
        <v>497</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594"/>
      <c r="B710" s="595"/>
      <c r="C710" s="59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467</v>
      </c>
      <c r="AE710" s="101"/>
      <c r="AF710" s="101"/>
      <c r="AG710" s="620" t="s">
        <v>498</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594"/>
      <c r="B711" s="595"/>
      <c r="C711" s="59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99"/>
      <c r="AD711" s="100" t="s">
        <v>467</v>
      </c>
      <c r="AE711" s="101"/>
      <c r="AF711" s="101"/>
      <c r="AG711" s="620" t="s">
        <v>478</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594"/>
      <c r="B712" s="595"/>
      <c r="C712" s="59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99"/>
      <c r="AD712" s="555" t="s">
        <v>477</v>
      </c>
      <c r="AE712" s="556"/>
      <c r="AF712" s="556"/>
      <c r="AG712" s="603"/>
      <c r="AH712" s="604"/>
      <c r="AI712" s="604"/>
      <c r="AJ712" s="604"/>
      <c r="AK712" s="604"/>
      <c r="AL712" s="604"/>
      <c r="AM712" s="604"/>
      <c r="AN712" s="604"/>
      <c r="AO712" s="604"/>
      <c r="AP712" s="604"/>
      <c r="AQ712" s="604"/>
      <c r="AR712" s="604"/>
      <c r="AS712" s="604"/>
      <c r="AT712" s="604"/>
      <c r="AU712" s="604"/>
      <c r="AV712" s="604"/>
      <c r="AW712" s="604"/>
      <c r="AX712" s="605"/>
    </row>
    <row r="713" spans="1:50" ht="53.25" customHeight="1" x14ac:dyDescent="0.15">
      <c r="A713" s="594"/>
      <c r="B713" s="59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467</v>
      </c>
      <c r="AE713" s="101"/>
      <c r="AF713" s="102"/>
      <c r="AG713" s="620" t="s">
        <v>479</v>
      </c>
      <c r="AH713" s="621"/>
      <c r="AI713" s="621"/>
      <c r="AJ713" s="621"/>
      <c r="AK713" s="621"/>
      <c r="AL713" s="621"/>
      <c r="AM713" s="621"/>
      <c r="AN713" s="621"/>
      <c r="AO713" s="621"/>
      <c r="AP713" s="621"/>
      <c r="AQ713" s="621"/>
      <c r="AR713" s="621"/>
      <c r="AS713" s="621"/>
      <c r="AT713" s="621"/>
      <c r="AU713" s="621"/>
      <c r="AV713" s="621"/>
      <c r="AW713" s="621"/>
      <c r="AX713" s="622"/>
    </row>
    <row r="714" spans="1:50" ht="51.75" customHeight="1" x14ac:dyDescent="0.15">
      <c r="A714" s="596"/>
      <c r="B714" s="597"/>
      <c r="C714" s="738" t="s">
        <v>384</v>
      </c>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40"/>
      <c r="AD714" s="600" t="s">
        <v>467</v>
      </c>
      <c r="AE714" s="601"/>
      <c r="AF714" s="602"/>
      <c r="AG714" s="844" t="s">
        <v>480</v>
      </c>
      <c r="AH714" s="845"/>
      <c r="AI714" s="845"/>
      <c r="AJ714" s="845"/>
      <c r="AK714" s="845"/>
      <c r="AL714" s="845"/>
      <c r="AM714" s="845"/>
      <c r="AN714" s="845"/>
      <c r="AO714" s="845"/>
      <c r="AP714" s="845"/>
      <c r="AQ714" s="845"/>
      <c r="AR714" s="845"/>
      <c r="AS714" s="845"/>
      <c r="AT714" s="845"/>
      <c r="AU714" s="845"/>
      <c r="AV714" s="845"/>
      <c r="AW714" s="845"/>
      <c r="AX714" s="846"/>
    </row>
    <row r="715" spans="1:50" ht="81" customHeight="1" x14ac:dyDescent="0.15">
      <c r="A715" s="580" t="s">
        <v>40</v>
      </c>
      <c r="B715" s="593"/>
      <c r="C715" s="608" t="s">
        <v>385</v>
      </c>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10"/>
      <c r="AD715" s="616" t="s">
        <v>467</v>
      </c>
      <c r="AE715" s="617"/>
      <c r="AF715" s="719"/>
      <c r="AG715" s="471" t="s">
        <v>540</v>
      </c>
      <c r="AH715" s="472"/>
      <c r="AI715" s="472"/>
      <c r="AJ715" s="472"/>
      <c r="AK715" s="472"/>
      <c r="AL715" s="472"/>
      <c r="AM715" s="472"/>
      <c r="AN715" s="472"/>
      <c r="AO715" s="472"/>
      <c r="AP715" s="472"/>
      <c r="AQ715" s="472"/>
      <c r="AR715" s="472"/>
      <c r="AS715" s="472"/>
      <c r="AT715" s="472"/>
      <c r="AU715" s="472"/>
      <c r="AV715" s="472"/>
      <c r="AW715" s="472"/>
      <c r="AX715" s="473"/>
    </row>
    <row r="716" spans="1:50" ht="35.25" customHeight="1" x14ac:dyDescent="0.15">
      <c r="A716" s="594"/>
      <c r="B716" s="595"/>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723" t="s">
        <v>477</v>
      </c>
      <c r="AE716" s="724"/>
      <c r="AF716" s="724"/>
      <c r="AG716" s="620"/>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594"/>
      <c r="B717" s="595"/>
      <c r="C717" s="59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00" t="s">
        <v>467</v>
      </c>
      <c r="AE717" s="101"/>
      <c r="AF717" s="101"/>
      <c r="AG717" s="620" t="s">
        <v>481</v>
      </c>
      <c r="AH717" s="621"/>
      <c r="AI717" s="621"/>
      <c r="AJ717" s="621"/>
      <c r="AK717" s="621"/>
      <c r="AL717" s="621"/>
      <c r="AM717" s="621"/>
      <c r="AN717" s="621"/>
      <c r="AO717" s="621"/>
      <c r="AP717" s="621"/>
      <c r="AQ717" s="621"/>
      <c r="AR717" s="621"/>
      <c r="AS717" s="621"/>
      <c r="AT717" s="621"/>
      <c r="AU717" s="621"/>
      <c r="AV717" s="621"/>
      <c r="AW717" s="621"/>
      <c r="AX717" s="622"/>
    </row>
    <row r="718" spans="1:50" ht="27" customHeight="1" x14ac:dyDescent="0.15">
      <c r="A718" s="596"/>
      <c r="B718" s="597"/>
      <c r="C718" s="59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467</v>
      </c>
      <c r="AE718" s="101"/>
      <c r="AF718" s="101"/>
      <c r="AG718" s="109" t="s">
        <v>482</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55" t="s">
        <v>58</v>
      </c>
      <c r="B719" s="656"/>
      <c r="C719" s="835" t="s">
        <v>263</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565"/>
      <c r="AD719" s="616"/>
      <c r="AE719" s="617"/>
      <c r="AF719" s="61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57"/>
      <c r="B720" s="658"/>
      <c r="C720" s="918" t="s">
        <v>411</v>
      </c>
      <c r="D720" s="916"/>
      <c r="E720" s="916"/>
      <c r="F720" s="919"/>
      <c r="G720" s="915" t="s">
        <v>412</v>
      </c>
      <c r="H720" s="916"/>
      <c r="I720" s="916"/>
      <c r="J720" s="916"/>
      <c r="K720" s="916"/>
      <c r="L720" s="916"/>
      <c r="M720" s="916"/>
      <c r="N720" s="915" t="s">
        <v>416</v>
      </c>
      <c r="O720" s="916"/>
      <c r="P720" s="916"/>
      <c r="Q720" s="916"/>
      <c r="R720" s="916"/>
      <c r="S720" s="916"/>
      <c r="T720" s="916"/>
      <c r="U720" s="916"/>
      <c r="V720" s="916"/>
      <c r="W720" s="916"/>
      <c r="X720" s="916"/>
      <c r="Y720" s="916"/>
      <c r="Z720" s="916"/>
      <c r="AA720" s="916"/>
      <c r="AB720" s="916"/>
      <c r="AC720" s="916"/>
      <c r="AD720" s="916"/>
      <c r="AE720" s="916"/>
      <c r="AF720" s="917"/>
      <c r="AG720" s="411"/>
      <c r="AH720" s="200"/>
      <c r="AI720" s="200"/>
      <c r="AJ720" s="200"/>
      <c r="AK720" s="200"/>
      <c r="AL720" s="200"/>
      <c r="AM720" s="200"/>
      <c r="AN720" s="200"/>
      <c r="AO720" s="200"/>
      <c r="AP720" s="200"/>
      <c r="AQ720" s="200"/>
      <c r="AR720" s="200"/>
      <c r="AS720" s="200"/>
      <c r="AT720" s="200"/>
      <c r="AU720" s="200"/>
      <c r="AV720" s="200"/>
      <c r="AW720" s="200"/>
      <c r="AX720" s="412"/>
    </row>
    <row r="721" spans="1:50" ht="24.75" customHeight="1" x14ac:dyDescent="0.15">
      <c r="A721" s="657"/>
      <c r="B721" s="658"/>
      <c r="C721" s="898"/>
      <c r="D721" s="899"/>
      <c r="E721" s="899"/>
      <c r="F721" s="900"/>
      <c r="G721" s="920"/>
      <c r="H721" s="921"/>
      <c r="I721" s="78" t="str">
        <f>IF(OR(G721="　", G721=""), "", "-")</f>
        <v/>
      </c>
      <c r="J721" s="922"/>
      <c r="K721" s="922"/>
      <c r="L721" s="78" t="str">
        <f>IF(M721="","","-")</f>
        <v/>
      </c>
      <c r="M721" s="79"/>
      <c r="N721" s="852"/>
      <c r="O721" s="853"/>
      <c r="P721" s="853"/>
      <c r="Q721" s="853"/>
      <c r="R721" s="853"/>
      <c r="S721" s="853"/>
      <c r="T721" s="853"/>
      <c r="U721" s="853"/>
      <c r="V721" s="853"/>
      <c r="W721" s="853"/>
      <c r="X721" s="853"/>
      <c r="Y721" s="853"/>
      <c r="Z721" s="853"/>
      <c r="AA721" s="853"/>
      <c r="AB721" s="853"/>
      <c r="AC721" s="853"/>
      <c r="AD721" s="853"/>
      <c r="AE721" s="853"/>
      <c r="AF721" s="854"/>
      <c r="AG721" s="411"/>
      <c r="AH721" s="200"/>
      <c r="AI721" s="200"/>
      <c r="AJ721" s="200"/>
      <c r="AK721" s="200"/>
      <c r="AL721" s="200"/>
      <c r="AM721" s="200"/>
      <c r="AN721" s="200"/>
      <c r="AO721" s="200"/>
      <c r="AP721" s="200"/>
      <c r="AQ721" s="200"/>
      <c r="AR721" s="200"/>
      <c r="AS721" s="200"/>
      <c r="AT721" s="200"/>
      <c r="AU721" s="200"/>
      <c r="AV721" s="200"/>
      <c r="AW721" s="200"/>
      <c r="AX721" s="412"/>
    </row>
    <row r="722" spans="1:50" ht="24.75" customHeight="1" x14ac:dyDescent="0.15">
      <c r="A722" s="657"/>
      <c r="B722" s="658"/>
      <c r="C722" s="898"/>
      <c r="D722" s="899"/>
      <c r="E722" s="899"/>
      <c r="F722" s="900"/>
      <c r="G722" s="920"/>
      <c r="H722" s="921"/>
      <c r="I722" s="78" t="str">
        <f t="shared" ref="I722:I725" si="4">IF(OR(G722="　", G722=""), "", "-")</f>
        <v/>
      </c>
      <c r="J722" s="922"/>
      <c r="K722" s="922"/>
      <c r="L722" s="78" t="str">
        <f t="shared" ref="L722:L725" si="5">IF(M722="","","-")</f>
        <v/>
      </c>
      <c r="M722" s="79"/>
      <c r="N722" s="852"/>
      <c r="O722" s="853"/>
      <c r="P722" s="853"/>
      <c r="Q722" s="853"/>
      <c r="R722" s="853"/>
      <c r="S722" s="853"/>
      <c r="T722" s="853"/>
      <c r="U722" s="853"/>
      <c r="V722" s="853"/>
      <c r="W722" s="853"/>
      <c r="X722" s="853"/>
      <c r="Y722" s="853"/>
      <c r="Z722" s="853"/>
      <c r="AA722" s="853"/>
      <c r="AB722" s="853"/>
      <c r="AC722" s="853"/>
      <c r="AD722" s="853"/>
      <c r="AE722" s="853"/>
      <c r="AF722" s="854"/>
      <c r="AG722" s="411"/>
      <c r="AH722" s="200"/>
      <c r="AI722" s="200"/>
      <c r="AJ722" s="200"/>
      <c r="AK722" s="200"/>
      <c r="AL722" s="200"/>
      <c r="AM722" s="200"/>
      <c r="AN722" s="200"/>
      <c r="AO722" s="200"/>
      <c r="AP722" s="200"/>
      <c r="AQ722" s="200"/>
      <c r="AR722" s="200"/>
      <c r="AS722" s="200"/>
      <c r="AT722" s="200"/>
      <c r="AU722" s="200"/>
      <c r="AV722" s="200"/>
      <c r="AW722" s="200"/>
      <c r="AX722" s="412"/>
    </row>
    <row r="723" spans="1:50" ht="24.75" customHeight="1" x14ac:dyDescent="0.15">
      <c r="A723" s="657"/>
      <c r="B723" s="658"/>
      <c r="C723" s="898"/>
      <c r="D723" s="899"/>
      <c r="E723" s="899"/>
      <c r="F723" s="900"/>
      <c r="G723" s="920"/>
      <c r="H723" s="921"/>
      <c r="I723" s="78" t="str">
        <f t="shared" si="4"/>
        <v/>
      </c>
      <c r="J723" s="922"/>
      <c r="K723" s="922"/>
      <c r="L723" s="78" t="str">
        <f t="shared" si="5"/>
        <v/>
      </c>
      <c r="M723" s="79"/>
      <c r="N723" s="852"/>
      <c r="O723" s="853"/>
      <c r="P723" s="853"/>
      <c r="Q723" s="853"/>
      <c r="R723" s="853"/>
      <c r="S723" s="853"/>
      <c r="T723" s="853"/>
      <c r="U723" s="853"/>
      <c r="V723" s="853"/>
      <c r="W723" s="853"/>
      <c r="X723" s="853"/>
      <c r="Y723" s="853"/>
      <c r="Z723" s="853"/>
      <c r="AA723" s="853"/>
      <c r="AB723" s="853"/>
      <c r="AC723" s="853"/>
      <c r="AD723" s="853"/>
      <c r="AE723" s="853"/>
      <c r="AF723" s="854"/>
      <c r="AG723" s="411"/>
      <c r="AH723" s="200"/>
      <c r="AI723" s="200"/>
      <c r="AJ723" s="200"/>
      <c r="AK723" s="200"/>
      <c r="AL723" s="200"/>
      <c r="AM723" s="200"/>
      <c r="AN723" s="200"/>
      <c r="AO723" s="200"/>
      <c r="AP723" s="200"/>
      <c r="AQ723" s="200"/>
      <c r="AR723" s="200"/>
      <c r="AS723" s="200"/>
      <c r="AT723" s="200"/>
      <c r="AU723" s="200"/>
      <c r="AV723" s="200"/>
      <c r="AW723" s="200"/>
      <c r="AX723" s="412"/>
    </row>
    <row r="724" spans="1:50" ht="24.75" customHeight="1" x14ac:dyDescent="0.15">
      <c r="A724" s="657"/>
      <c r="B724" s="658"/>
      <c r="C724" s="898"/>
      <c r="D724" s="899"/>
      <c r="E724" s="899"/>
      <c r="F724" s="900"/>
      <c r="G724" s="920"/>
      <c r="H724" s="921"/>
      <c r="I724" s="78" t="str">
        <f t="shared" si="4"/>
        <v/>
      </c>
      <c r="J724" s="922"/>
      <c r="K724" s="922"/>
      <c r="L724" s="78" t="str">
        <f t="shared" si="5"/>
        <v/>
      </c>
      <c r="M724" s="79"/>
      <c r="N724" s="852"/>
      <c r="O724" s="853"/>
      <c r="P724" s="853"/>
      <c r="Q724" s="853"/>
      <c r="R724" s="853"/>
      <c r="S724" s="853"/>
      <c r="T724" s="853"/>
      <c r="U724" s="853"/>
      <c r="V724" s="853"/>
      <c r="W724" s="853"/>
      <c r="X724" s="853"/>
      <c r="Y724" s="853"/>
      <c r="Z724" s="853"/>
      <c r="AA724" s="853"/>
      <c r="AB724" s="853"/>
      <c r="AC724" s="853"/>
      <c r="AD724" s="853"/>
      <c r="AE724" s="853"/>
      <c r="AF724" s="854"/>
      <c r="AG724" s="411"/>
      <c r="AH724" s="200"/>
      <c r="AI724" s="200"/>
      <c r="AJ724" s="200"/>
      <c r="AK724" s="200"/>
      <c r="AL724" s="200"/>
      <c r="AM724" s="200"/>
      <c r="AN724" s="200"/>
      <c r="AO724" s="200"/>
      <c r="AP724" s="200"/>
      <c r="AQ724" s="200"/>
      <c r="AR724" s="200"/>
      <c r="AS724" s="200"/>
      <c r="AT724" s="200"/>
      <c r="AU724" s="200"/>
      <c r="AV724" s="200"/>
      <c r="AW724" s="200"/>
      <c r="AX724" s="412"/>
    </row>
    <row r="725" spans="1:50" ht="24.75" customHeight="1" x14ac:dyDescent="0.15">
      <c r="A725" s="659"/>
      <c r="B725" s="660"/>
      <c r="C725" s="901"/>
      <c r="D725" s="902"/>
      <c r="E725" s="902"/>
      <c r="F725" s="903"/>
      <c r="G725" s="936"/>
      <c r="H725" s="937"/>
      <c r="I725" s="80" t="str">
        <f t="shared" si="4"/>
        <v/>
      </c>
      <c r="J725" s="938"/>
      <c r="K725" s="938"/>
      <c r="L725" s="80" t="str">
        <f t="shared" si="5"/>
        <v/>
      </c>
      <c r="M725" s="81"/>
      <c r="N725" s="923"/>
      <c r="O725" s="924"/>
      <c r="P725" s="924"/>
      <c r="Q725" s="924"/>
      <c r="R725" s="924"/>
      <c r="S725" s="924"/>
      <c r="T725" s="924"/>
      <c r="U725" s="924"/>
      <c r="V725" s="924"/>
      <c r="W725" s="924"/>
      <c r="X725" s="924"/>
      <c r="Y725" s="924"/>
      <c r="Z725" s="924"/>
      <c r="AA725" s="924"/>
      <c r="AB725" s="924"/>
      <c r="AC725" s="924"/>
      <c r="AD725" s="924"/>
      <c r="AE725" s="924"/>
      <c r="AF725" s="92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80" t="s">
        <v>48</v>
      </c>
      <c r="B726" s="581"/>
      <c r="C726" s="413" t="s">
        <v>53</v>
      </c>
      <c r="D726" s="551"/>
      <c r="E726" s="551"/>
      <c r="F726" s="552"/>
      <c r="G726" s="752" t="s">
        <v>543</v>
      </c>
      <c r="H726" s="752"/>
      <c r="I726" s="752"/>
      <c r="J726" s="752"/>
      <c r="K726" s="752"/>
      <c r="L726" s="752"/>
      <c r="M726" s="752"/>
      <c r="N726" s="752"/>
      <c r="O726" s="752"/>
      <c r="P726" s="752"/>
      <c r="Q726" s="752"/>
      <c r="R726" s="752"/>
      <c r="S726" s="752"/>
      <c r="T726" s="752"/>
      <c r="U726" s="752"/>
      <c r="V726" s="752"/>
      <c r="W726" s="752"/>
      <c r="X726" s="752"/>
      <c r="Y726" s="752"/>
      <c r="Z726" s="752"/>
      <c r="AA726" s="752"/>
      <c r="AB726" s="752"/>
      <c r="AC726" s="752"/>
      <c r="AD726" s="752"/>
      <c r="AE726" s="752"/>
      <c r="AF726" s="752"/>
      <c r="AG726" s="752"/>
      <c r="AH726" s="752"/>
      <c r="AI726" s="752"/>
      <c r="AJ726" s="752"/>
      <c r="AK726" s="752"/>
      <c r="AL726" s="752"/>
      <c r="AM726" s="752"/>
      <c r="AN726" s="752"/>
      <c r="AO726" s="752"/>
      <c r="AP726" s="752"/>
      <c r="AQ726" s="752"/>
      <c r="AR726" s="752"/>
      <c r="AS726" s="752"/>
      <c r="AT726" s="752"/>
      <c r="AU726" s="752"/>
      <c r="AV726" s="752"/>
      <c r="AW726" s="752"/>
      <c r="AX726" s="753"/>
    </row>
    <row r="727" spans="1:50" ht="67.5" customHeight="1" thickBot="1" x14ac:dyDescent="0.2">
      <c r="A727" s="582"/>
      <c r="B727" s="583"/>
      <c r="C727" s="747" t="s">
        <v>57</v>
      </c>
      <c r="D727" s="748"/>
      <c r="E727" s="748"/>
      <c r="F727" s="749"/>
      <c r="G727" s="750" t="s">
        <v>483</v>
      </c>
      <c r="H727" s="750"/>
      <c r="I727" s="750"/>
      <c r="J727" s="750"/>
      <c r="K727" s="750"/>
      <c r="L727" s="750"/>
      <c r="M727" s="750"/>
      <c r="N727" s="750"/>
      <c r="O727" s="750"/>
      <c r="P727" s="750"/>
      <c r="Q727" s="750"/>
      <c r="R727" s="750"/>
      <c r="S727" s="750"/>
      <c r="T727" s="750"/>
      <c r="U727" s="750"/>
      <c r="V727" s="750"/>
      <c r="W727" s="750"/>
      <c r="X727" s="750"/>
      <c r="Y727" s="750"/>
      <c r="Z727" s="750"/>
      <c r="AA727" s="750"/>
      <c r="AB727" s="750"/>
      <c r="AC727" s="750"/>
      <c r="AD727" s="750"/>
      <c r="AE727" s="750"/>
      <c r="AF727" s="750"/>
      <c r="AG727" s="750"/>
      <c r="AH727" s="750"/>
      <c r="AI727" s="750"/>
      <c r="AJ727" s="750"/>
      <c r="AK727" s="750"/>
      <c r="AL727" s="750"/>
      <c r="AM727" s="750"/>
      <c r="AN727" s="750"/>
      <c r="AO727" s="750"/>
      <c r="AP727" s="750"/>
      <c r="AQ727" s="750"/>
      <c r="AR727" s="750"/>
      <c r="AS727" s="750"/>
      <c r="AT727" s="750"/>
      <c r="AU727" s="750"/>
      <c r="AV727" s="750"/>
      <c r="AW727" s="750"/>
      <c r="AX727" s="751"/>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730" t="s">
        <v>549</v>
      </c>
      <c r="B729" s="731"/>
      <c r="C729" s="731"/>
      <c r="D729" s="731"/>
      <c r="E729" s="731"/>
      <c r="F729" s="731"/>
      <c r="G729" s="731"/>
      <c r="H729" s="731"/>
      <c r="I729" s="731"/>
      <c r="J729" s="731"/>
      <c r="K729" s="731"/>
      <c r="L729" s="731"/>
      <c r="M729" s="731"/>
      <c r="N729" s="731"/>
      <c r="O729" s="731"/>
      <c r="P729" s="731"/>
      <c r="Q729" s="731"/>
      <c r="R729" s="731"/>
      <c r="S729" s="731"/>
      <c r="T729" s="731"/>
      <c r="U729" s="731"/>
      <c r="V729" s="731"/>
      <c r="W729" s="731"/>
      <c r="X729" s="731"/>
      <c r="Y729" s="731"/>
      <c r="Z729" s="731"/>
      <c r="AA729" s="731"/>
      <c r="AB729" s="731"/>
      <c r="AC729" s="731"/>
      <c r="AD729" s="731"/>
      <c r="AE729" s="731"/>
      <c r="AF729" s="731"/>
      <c r="AG729" s="731"/>
      <c r="AH729" s="731"/>
      <c r="AI729" s="731"/>
      <c r="AJ729" s="731"/>
      <c r="AK729" s="731"/>
      <c r="AL729" s="731"/>
      <c r="AM729" s="731"/>
      <c r="AN729" s="731"/>
      <c r="AO729" s="731"/>
      <c r="AP729" s="731"/>
      <c r="AQ729" s="731"/>
      <c r="AR729" s="731"/>
      <c r="AS729" s="731"/>
      <c r="AT729" s="731"/>
      <c r="AU729" s="731"/>
      <c r="AV729" s="731"/>
      <c r="AW729" s="731"/>
      <c r="AX729" s="732"/>
    </row>
    <row r="730" spans="1:50" ht="24.75" customHeight="1" x14ac:dyDescent="0.15">
      <c r="A730" s="586" t="s">
        <v>34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thickBot="1" x14ac:dyDescent="0.2">
      <c r="A731" s="577" t="s">
        <v>256</v>
      </c>
      <c r="B731" s="578"/>
      <c r="C731" s="578"/>
      <c r="D731" s="578"/>
      <c r="E731" s="579"/>
      <c r="F731" s="837" t="s">
        <v>550</v>
      </c>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0" ht="24.75" customHeight="1" x14ac:dyDescent="0.15">
      <c r="A732" s="586" t="s">
        <v>46</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thickBot="1" x14ac:dyDescent="0.2">
      <c r="A733" s="708" t="s">
        <v>552</v>
      </c>
      <c r="B733" s="709"/>
      <c r="C733" s="709"/>
      <c r="D733" s="709"/>
      <c r="E733" s="710"/>
      <c r="F733" s="733" t="s">
        <v>557</v>
      </c>
      <c r="G733" s="734"/>
      <c r="H733" s="734"/>
      <c r="I733" s="734"/>
      <c r="J733" s="734"/>
      <c r="K733" s="734"/>
      <c r="L733" s="734"/>
      <c r="M733" s="734"/>
      <c r="N733" s="734"/>
      <c r="O733" s="734"/>
      <c r="P733" s="734"/>
      <c r="Q733" s="734"/>
      <c r="R733" s="734"/>
      <c r="S733" s="734"/>
      <c r="T733" s="734"/>
      <c r="U733" s="734"/>
      <c r="V733" s="734"/>
      <c r="W733" s="734"/>
      <c r="X733" s="734"/>
      <c r="Y733" s="734"/>
      <c r="Z733" s="734"/>
      <c r="AA733" s="734"/>
      <c r="AB733" s="734"/>
      <c r="AC733" s="734"/>
      <c r="AD733" s="734"/>
      <c r="AE733" s="734"/>
      <c r="AF733" s="734"/>
      <c r="AG733" s="734"/>
      <c r="AH733" s="734"/>
      <c r="AI733" s="734"/>
      <c r="AJ733" s="734"/>
      <c r="AK733" s="734"/>
      <c r="AL733" s="734"/>
      <c r="AM733" s="734"/>
      <c r="AN733" s="734"/>
      <c r="AO733" s="734"/>
      <c r="AP733" s="734"/>
      <c r="AQ733" s="734"/>
      <c r="AR733" s="734"/>
      <c r="AS733" s="734"/>
      <c r="AT733" s="734"/>
      <c r="AU733" s="734"/>
      <c r="AV733" s="734"/>
      <c r="AW733" s="734"/>
      <c r="AX733" s="735"/>
    </row>
    <row r="734" spans="1:50" ht="24.75" customHeight="1" x14ac:dyDescent="0.15">
      <c r="A734" s="611" t="s">
        <v>35</v>
      </c>
      <c r="B734" s="612"/>
      <c r="C734" s="612"/>
      <c r="D734" s="612"/>
      <c r="E734" s="612"/>
      <c r="F734" s="612"/>
      <c r="G734" s="612"/>
      <c r="H734" s="612"/>
      <c r="I734" s="612"/>
      <c r="J734" s="612"/>
      <c r="K734" s="612"/>
      <c r="L734" s="612"/>
      <c r="M734" s="612"/>
      <c r="N734" s="612"/>
      <c r="O734" s="612"/>
      <c r="P734" s="612"/>
      <c r="Q734" s="612"/>
      <c r="R734" s="612"/>
      <c r="S734" s="612"/>
      <c r="T734" s="612"/>
      <c r="U734" s="612"/>
      <c r="V734" s="612"/>
      <c r="W734" s="612"/>
      <c r="X734" s="612"/>
      <c r="Y734" s="612"/>
      <c r="Z734" s="612"/>
      <c r="AA734" s="612"/>
      <c r="AB734" s="612"/>
      <c r="AC734" s="612"/>
      <c r="AD734" s="612"/>
      <c r="AE734" s="612"/>
      <c r="AF734" s="612"/>
      <c r="AG734" s="612"/>
      <c r="AH734" s="612"/>
      <c r="AI734" s="612"/>
      <c r="AJ734" s="612"/>
      <c r="AK734" s="612"/>
      <c r="AL734" s="612"/>
      <c r="AM734" s="612"/>
      <c r="AN734" s="612"/>
      <c r="AO734" s="612"/>
      <c r="AP734" s="612"/>
      <c r="AQ734" s="612"/>
      <c r="AR734" s="612"/>
      <c r="AS734" s="612"/>
      <c r="AT734" s="612"/>
      <c r="AU734" s="612"/>
      <c r="AV734" s="612"/>
      <c r="AW734" s="612"/>
      <c r="AX734" s="613"/>
    </row>
    <row r="735" spans="1:50" ht="67.5" customHeight="1" thickBot="1" x14ac:dyDescent="0.2">
      <c r="A735" s="570"/>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x14ac:dyDescent="0.15">
      <c r="A736" s="741" t="s">
        <v>427</v>
      </c>
      <c r="B736" s="742"/>
      <c r="C736" s="742"/>
      <c r="D736" s="742"/>
      <c r="E736" s="742"/>
      <c r="F736" s="742"/>
      <c r="G736" s="742"/>
      <c r="H736" s="742"/>
      <c r="I736" s="742"/>
      <c r="J736" s="742"/>
      <c r="K736" s="742"/>
      <c r="L736" s="742"/>
      <c r="M736" s="742"/>
      <c r="N736" s="742"/>
      <c r="O736" s="742"/>
      <c r="P736" s="742"/>
      <c r="Q736" s="742"/>
      <c r="R736" s="742"/>
      <c r="S736" s="742"/>
      <c r="T736" s="742"/>
      <c r="U736" s="742"/>
      <c r="V736" s="742"/>
      <c r="W736" s="742"/>
      <c r="X736" s="742"/>
      <c r="Y736" s="742"/>
      <c r="Z736" s="742"/>
      <c r="AA736" s="742"/>
      <c r="AB736" s="742"/>
      <c r="AC736" s="742"/>
      <c r="AD736" s="742"/>
      <c r="AE736" s="742"/>
      <c r="AF736" s="742"/>
      <c r="AG736" s="742"/>
      <c r="AH736" s="742"/>
      <c r="AI736" s="742"/>
      <c r="AJ736" s="742"/>
      <c r="AK736" s="742"/>
      <c r="AL736" s="742"/>
      <c r="AM736" s="742"/>
      <c r="AN736" s="742"/>
      <c r="AO736" s="742"/>
      <c r="AP736" s="742"/>
      <c r="AQ736" s="742"/>
      <c r="AR736" s="742"/>
      <c r="AS736" s="742"/>
      <c r="AT736" s="742"/>
      <c r="AU736" s="742"/>
      <c r="AV736" s="742"/>
      <c r="AW736" s="742"/>
      <c r="AX736" s="743"/>
    </row>
    <row r="737" spans="1:50" ht="24.75" customHeight="1" x14ac:dyDescent="0.15">
      <c r="A737" s="584" t="s">
        <v>357</v>
      </c>
      <c r="B737" s="585"/>
      <c r="C737" s="585"/>
      <c r="D737" s="585"/>
      <c r="E737" s="585"/>
      <c r="F737" s="585"/>
      <c r="G737" s="930">
        <v>282</v>
      </c>
      <c r="H737" s="931"/>
      <c r="I737" s="931"/>
      <c r="J737" s="931"/>
      <c r="K737" s="931"/>
      <c r="L737" s="931"/>
      <c r="M737" s="931"/>
      <c r="N737" s="931"/>
      <c r="O737" s="931"/>
      <c r="P737" s="932"/>
      <c r="Q737" s="585" t="s">
        <v>312</v>
      </c>
      <c r="R737" s="585"/>
      <c r="S737" s="585"/>
      <c r="T737" s="585"/>
      <c r="U737" s="585"/>
      <c r="V737" s="585"/>
      <c r="W737" s="930">
        <v>259</v>
      </c>
      <c r="X737" s="931"/>
      <c r="Y737" s="931"/>
      <c r="Z737" s="931"/>
      <c r="AA737" s="931"/>
      <c r="AB737" s="931"/>
      <c r="AC737" s="931"/>
      <c r="AD737" s="931"/>
      <c r="AE737" s="931"/>
      <c r="AF737" s="932"/>
      <c r="AG737" s="585" t="s">
        <v>313</v>
      </c>
      <c r="AH737" s="585"/>
      <c r="AI737" s="585"/>
      <c r="AJ737" s="585"/>
      <c r="AK737" s="585"/>
      <c r="AL737" s="585"/>
      <c r="AM737" s="930">
        <v>268</v>
      </c>
      <c r="AN737" s="931"/>
      <c r="AO737" s="931"/>
      <c r="AP737" s="931"/>
      <c r="AQ737" s="931"/>
      <c r="AR737" s="931"/>
      <c r="AS737" s="931"/>
      <c r="AT737" s="931"/>
      <c r="AU737" s="931"/>
      <c r="AV737" s="932"/>
      <c r="AW737" s="50"/>
      <c r="AX737" s="51"/>
    </row>
    <row r="738" spans="1:50" ht="24.75" customHeight="1" x14ac:dyDescent="0.15">
      <c r="A738" s="906" t="s">
        <v>314</v>
      </c>
      <c r="B738" s="907"/>
      <c r="C738" s="907"/>
      <c r="D738" s="907"/>
      <c r="E738" s="907"/>
      <c r="F738" s="907"/>
      <c r="G738" s="930">
        <v>257</v>
      </c>
      <c r="H738" s="931"/>
      <c r="I738" s="931"/>
      <c r="J738" s="931"/>
      <c r="K738" s="931"/>
      <c r="L738" s="931"/>
      <c r="M738" s="931"/>
      <c r="N738" s="931"/>
      <c r="O738" s="931"/>
      <c r="P738" s="931"/>
      <c r="Q738" s="585" t="s">
        <v>315</v>
      </c>
      <c r="R738" s="585"/>
      <c r="S738" s="585"/>
      <c r="T738" s="585"/>
      <c r="U738" s="585"/>
      <c r="V738" s="585"/>
      <c r="W738" s="930">
        <v>250</v>
      </c>
      <c r="X738" s="931"/>
      <c r="Y738" s="931"/>
      <c r="Z738" s="931"/>
      <c r="AA738" s="931"/>
      <c r="AB738" s="931"/>
      <c r="AC738" s="931"/>
      <c r="AD738" s="931"/>
      <c r="AE738" s="931"/>
      <c r="AF738" s="932"/>
      <c r="AG738" s="907" t="s">
        <v>316</v>
      </c>
      <c r="AH738" s="907"/>
      <c r="AI738" s="907"/>
      <c r="AJ738" s="907"/>
      <c r="AK738" s="907"/>
      <c r="AL738" s="907"/>
      <c r="AM738" s="930">
        <v>253</v>
      </c>
      <c r="AN738" s="931"/>
      <c r="AO738" s="931"/>
      <c r="AP738" s="931"/>
      <c r="AQ738" s="931"/>
      <c r="AR738" s="931"/>
      <c r="AS738" s="931"/>
      <c r="AT738" s="931"/>
      <c r="AU738" s="931"/>
      <c r="AV738" s="932"/>
      <c r="AW738" s="73"/>
      <c r="AX738" s="74"/>
    </row>
    <row r="739" spans="1:50" ht="24.75" customHeight="1" thickBot="1" x14ac:dyDescent="0.2">
      <c r="A739" s="706" t="s">
        <v>413</v>
      </c>
      <c r="B739" s="707"/>
      <c r="C739" s="707"/>
      <c r="D739" s="707"/>
      <c r="E739" s="707"/>
      <c r="F739" s="707"/>
      <c r="G739" s="933">
        <v>261</v>
      </c>
      <c r="H739" s="934"/>
      <c r="I739" s="934"/>
      <c r="J739" s="934"/>
      <c r="K739" s="934"/>
      <c r="L739" s="934"/>
      <c r="M739" s="934"/>
      <c r="N739" s="934"/>
      <c r="O739" s="934"/>
      <c r="P739" s="935"/>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52"/>
      <c r="AX739" s="53"/>
    </row>
    <row r="740" spans="1:50" ht="28.35" customHeight="1" x14ac:dyDescent="0.15">
      <c r="A740" s="758" t="s">
        <v>460</v>
      </c>
      <c r="B740" s="759"/>
      <c r="C740" s="759"/>
      <c r="D740" s="759"/>
      <c r="E740" s="759"/>
      <c r="F740" s="76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1"/>
      <c r="B778" s="762"/>
      <c r="C778" s="762"/>
      <c r="D778" s="762"/>
      <c r="E778" s="762"/>
      <c r="F778" s="76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25" t="s">
        <v>462</v>
      </c>
      <c r="B779" s="726"/>
      <c r="C779" s="726"/>
      <c r="D779" s="726"/>
      <c r="E779" s="726"/>
      <c r="F779" s="727"/>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89"/>
      <c r="B780" s="728"/>
      <c r="C780" s="728"/>
      <c r="D780" s="728"/>
      <c r="E780" s="728"/>
      <c r="F780" s="729"/>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38"/>
    </row>
    <row r="781" spans="1:50" ht="24.75" customHeight="1" x14ac:dyDescent="0.15">
      <c r="A781" s="589"/>
      <c r="B781" s="728"/>
      <c r="C781" s="728"/>
      <c r="D781" s="728"/>
      <c r="E781" s="728"/>
      <c r="F781" s="729"/>
      <c r="G781" s="420" t="s">
        <v>506</v>
      </c>
      <c r="H781" s="421"/>
      <c r="I781" s="421"/>
      <c r="J781" s="421"/>
      <c r="K781" s="422"/>
      <c r="L781" s="423" t="s">
        <v>507</v>
      </c>
      <c r="M781" s="424"/>
      <c r="N781" s="424"/>
      <c r="O781" s="424"/>
      <c r="P781" s="424"/>
      <c r="Q781" s="424"/>
      <c r="R781" s="424"/>
      <c r="S781" s="424"/>
      <c r="T781" s="424"/>
      <c r="U781" s="424"/>
      <c r="V781" s="424"/>
      <c r="W781" s="424"/>
      <c r="X781" s="425"/>
      <c r="Y781" s="547">
        <v>1889</v>
      </c>
      <c r="Z781" s="548"/>
      <c r="AA781" s="548"/>
      <c r="AB781" s="549"/>
      <c r="AC781" s="420" t="s">
        <v>518</v>
      </c>
      <c r="AD781" s="421"/>
      <c r="AE781" s="421"/>
      <c r="AF781" s="421"/>
      <c r="AG781" s="422"/>
      <c r="AH781" s="423" t="s">
        <v>519</v>
      </c>
      <c r="AI781" s="424"/>
      <c r="AJ781" s="424"/>
      <c r="AK781" s="424"/>
      <c r="AL781" s="424"/>
      <c r="AM781" s="424"/>
      <c r="AN781" s="424"/>
      <c r="AO781" s="424"/>
      <c r="AP781" s="424"/>
      <c r="AQ781" s="424"/>
      <c r="AR781" s="424"/>
      <c r="AS781" s="424"/>
      <c r="AT781" s="425"/>
      <c r="AU781" s="547">
        <v>1026</v>
      </c>
      <c r="AV781" s="548"/>
      <c r="AW781" s="548"/>
      <c r="AX781" s="550"/>
    </row>
    <row r="782" spans="1:50" ht="24.75" customHeight="1" x14ac:dyDescent="0.15">
      <c r="A782" s="589"/>
      <c r="B782" s="728"/>
      <c r="C782" s="728"/>
      <c r="D782" s="728"/>
      <c r="E782" s="728"/>
      <c r="F782" s="729"/>
      <c r="G782" s="331" t="s">
        <v>508</v>
      </c>
      <c r="H782" s="332"/>
      <c r="I782" s="332"/>
      <c r="J782" s="332"/>
      <c r="K782" s="333"/>
      <c r="L782" s="383" t="s">
        <v>509</v>
      </c>
      <c r="M782" s="384"/>
      <c r="N782" s="384"/>
      <c r="O782" s="384"/>
      <c r="P782" s="384"/>
      <c r="Q782" s="384"/>
      <c r="R782" s="384"/>
      <c r="S782" s="384"/>
      <c r="T782" s="384"/>
      <c r="U782" s="384"/>
      <c r="V782" s="384"/>
      <c r="W782" s="384"/>
      <c r="X782" s="385"/>
      <c r="Y782" s="380">
        <v>482</v>
      </c>
      <c r="Z782" s="381"/>
      <c r="AA782" s="381"/>
      <c r="AB782" s="386"/>
      <c r="AC782" s="331" t="s">
        <v>518</v>
      </c>
      <c r="AD782" s="332"/>
      <c r="AE782" s="332"/>
      <c r="AF782" s="332"/>
      <c r="AG782" s="333"/>
      <c r="AH782" s="383" t="s">
        <v>520</v>
      </c>
      <c r="AI782" s="384"/>
      <c r="AJ782" s="384"/>
      <c r="AK782" s="384"/>
      <c r="AL782" s="384"/>
      <c r="AM782" s="384"/>
      <c r="AN782" s="384"/>
      <c r="AO782" s="384"/>
      <c r="AP782" s="384"/>
      <c r="AQ782" s="384"/>
      <c r="AR782" s="384"/>
      <c r="AS782" s="384"/>
      <c r="AT782" s="385"/>
      <c r="AU782" s="380">
        <v>140</v>
      </c>
      <c r="AV782" s="381"/>
      <c r="AW782" s="381"/>
      <c r="AX782" s="382"/>
    </row>
    <row r="783" spans="1:50" ht="24.75" customHeight="1" x14ac:dyDescent="0.15">
      <c r="A783" s="589"/>
      <c r="B783" s="728"/>
      <c r="C783" s="728"/>
      <c r="D783" s="728"/>
      <c r="E783" s="728"/>
      <c r="F783" s="729"/>
      <c r="G783" s="331" t="s">
        <v>510</v>
      </c>
      <c r="H783" s="332"/>
      <c r="I783" s="332"/>
      <c r="J783" s="332"/>
      <c r="K783" s="333"/>
      <c r="L783" s="383" t="s">
        <v>511</v>
      </c>
      <c r="M783" s="384"/>
      <c r="N783" s="384"/>
      <c r="O783" s="384"/>
      <c r="P783" s="384"/>
      <c r="Q783" s="384"/>
      <c r="R783" s="384"/>
      <c r="S783" s="384"/>
      <c r="T783" s="384"/>
      <c r="U783" s="384"/>
      <c r="V783" s="384"/>
      <c r="W783" s="384"/>
      <c r="X783" s="385"/>
      <c r="Y783" s="380">
        <v>349</v>
      </c>
      <c r="Z783" s="381"/>
      <c r="AA783" s="381"/>
      <c r="AB783" s="386"/>
      <c r="AC783" s="331" t="s">
        <v>518</v>
      </c>
      <c r="AD783" s="332"/>
      <c r="AE783" s="332"/>
      <c r="AF783" s="332"/>
      <c r="AG783" s="333"/>
      <c r="AH783" s="383" t="s">
        <v>521</v>
      </c>
      <c r="AI783" s="384"/>
      <c r="AJ783" s="384"/>
      <c r="AK783" s="384"/>
      <c r="AL783" s="384"/>
      <c r="AM783" s="384"/>
      <c r="AN783" s="384"/>
      <c r="AO783" s="384"/>
      <c r="AP783" s="384"/>
      <c r="AQ783" s="384"/>
      <c r="AR783" s="384"/>
      <c r="AS783" s="384"/>
      <c r="AT783" s="385"/>
      <c r="AU783" s="380">
        <v>50</v>
      </c>
      <c r="AV783" s="381"/>
      <c r="AW783" s="381"/>
      <c r="AX783" s="382"/>
    </row>
    <row r="784" spans="1:50" ht="24.75" customHeight="1" x14ac:dyDescent="0.15">
      <c r="A784" s="589"/>
      <c r="B784" s="728"/>
      <c r="C784" s="728"/>
      <c r="D784" s="728"/>
      <c r="E784" s="728"/>
      <c r="F784" s="729"/>
      <c r="G784" s="331" t="s">
        <v>512</v>
      </c>
      <c r="H784" s="332"/>
      <c r="I784" s="332"/>
      <c r="J784" s="332"/>
      <c r="K784" s="333"/>
      <c r="L784" s="383" t="s">
        <v>513</v>
      </c>
      <c r="M784" s="384"/>
      <c r="N784" s="384"/>
      <c r="O784" s="384"/>
      <c r="P784" s="384"/>
      <c r="Q784" s="384"/>
      <c r="R784" s="384"/>
      <c r="S784" s="384"/>
      <c r="T784" s="384"/>
      <c r="U784" s="384"/>
      <c r="V784" s="384"/>
      <c r="W784" s="384"/>
      <c r="X784" s="385"/>
      <c r="Y784" s="380">
        <v>306</v>
      </c>
      <c r="Z784" s="381"/>
      <c r="AA784" s="381"/>
      <c r="AB784" s="386"/>
      <c r="AC784" s="331"/>
      <c r="AD784" s="332"/>
      <c r="AE784" s="332"/>
      <c r="AF784" s="332"/>
      <c r="AG784" s="333"/>
      <c r="AH784" s="383"/>
      <c r="AI784" s="384"/>
      <c r="AJ784" s="384"/>
      <c r="AK784" s="384"/>
      <c r="AL784" s="384"/>
      <c r="AM784" s="384"/>
      <c r="AN784" s="384"/>
      <c r="AO784" s="384"/>
      <c r="AP784" s="384"/>
      <c r="AQ784" s="384"/>
      <c r="AR784" s="384"/>
      <c r="AS784" s="384"/>
      <c r="AT784" s="385"/>
      <c r="AU784" s="380"/>
      <c r="AV784" s="381"/>
      <c r="AW784" s="381"/>
      <c r="AX784" s="382"/>
    </row>
    <row r="785" spans="1:50" ht="24.75" customHeight="1" x14ac:dyDescent="0.15">
      <c r="A785" s="589"/>
      <c r="B785" s="728"/>
      <c r="C785" s="728"/>
      <c r="D785" s="728"/>
      <c r="E785" s="728"/>
      <c r="F785" s="729"/>
      <c r="G785" s="331" t="s">
        <v>514</v>
      </c>
      <c r="H785" s="332"/>
      <c r="I785" s="332"/>
      <c r="J785" s="332"/>
      <c r="K785" s="333"/>
      <c r="L785" s="383" t="s">
        <v>515</v>
      </c>
      <c r="M785" s="384"/>
      <c r="N785" s="384"/>
      <c r="O785" s="384"/>
      <c r="P785" s="384"/>
      <c r="Q785" s="384"/>
      <c r="R785" s="384"/>
      <c r="S785" s="384"/>
      <c r="T785" s="384"/>
      <c r="U785" s="384"/>
      <c r="V785" s="384"/>
      <c r="W785" s="384"/>
      <c r="X785" s="385"/>
      <c r="Y785" s="380">
        <v>241</v>
      </c>
      <c r="Z785" s="381"/>
      <c r="AA785" s="381"/>
      <c r="AB785" s="386"/>
      <c r="AC785" s="331"/>
      <c r="AD785" s="332"/>
      <c r="AE785" s="332"/>
      <c r="AF785" s="332"/>
      <c r="AG785" s="333"/>
      <c r="AH785" s="383"/>
      <c r="AI785" s="384"/>
      <c r="AJ785" s="384"/>
      <c r="AK785" s="384"/>
      <c r="AL785" s="384"/>
      <c r="AM785" s="384"/>
      <c r="AN785" s="384"/>
      <c r="AO785" s="384"/>
      <c r="AP785" s="384"/>
      <c r="AQ785" s="384"/>
      <c r="AR785" s="384"/>
      <c r="AS785" s="384"/>
      <c r="AT785" s="385"/>
      <c r="AU785" s="380"/>
      <c r="AV785" s="381"/>
      <c r="AW785" s="381"/>
      <c r="AX785" s="382"/>
    </row>
    <row r="786" spans="1:50" ht="24.75" customHeight="1" x14ac:dyDescent="0.15">
      <c r="A786" s="589"/>
      <c r="B786" s="728"/>
      <c r="C786" s="728"/>
      <c r="D786" s="728"/>
      <c r="E786" s="728"/>
      <c r="F786" s="729"/>
      <c r="G786" s="331" t="s">
        <v>516</v>
      </c>
      <c r="H786" s="332"/>
      <c r="I786" s="332"/>
      <c r="J786" s="332"/>
      <c r="K786" s="333"/>
      <c r="L786" s="383" t="s">
        <v>517</v>
      </c>
      <c r="M786" s="384"/>
      <c r="N786" s="384"/>
      <c r="O786" s="384"/>
      <c r="P786" s="384"/>
      <c r="Q786" s="384"/>
      <c r="R786" s="384"/>
      <c r="S786" s="384"/>
      <c r="T786" s="384"/>
      <c r="U786" s="384"/>
      <c r="V786" s="384"/>
      <c r="W786" s="384"/>
      <c r="X786" s="385"/>
      <c r="Y786" s="380">
        <v>1</v>
      </c>
      <c r="Z786" s="381"/>
      <c r="AA786" s="381"/>
      <c r="AB786" s="386"/>
      <c r="AC786" s="331"/>
      <c r="AD786" s="332"/>
      <c r="AE786" s="332"/>
      <c r="AF786" s="332"/>
      <c r="AG786" s="333"/>
      <c r="AH786" s="383"/>
      <c r="AI786" s="384"/>
      <c r="AJ786" s="384"/>
      <c r="AK786" s="384"/>
      <c r="AL786" s="384"/>
      <c r="AM786" s="384"/>
      <c r="AN786" s="384"/>
      <c r="AO786" s="384"/>
      <c r="AP786" s="384"/>
      <c r="AQ786" s="384"/>
      <c r="AR786" s="384"/>
      <c r="AS786" s="384"/>
      <c r="AT786" s="385"/>
      <c r="AU786" s="380"/>
      <c r="AV786" s="381"/>
      <c r="AW786" s="381"/>
      <c r="AX786" s="382"/>
    </row>
    <row r="787" spans="1:50" ht="24.75" customHeight="1" x14ac:dyDescent="0.15">
      <c r="A787" s="589"/>
      <c r="B787" s="728"/>
      <c r="C787" s="728"/>
      <c r="D787" s="728"/>
      <c r="E787" s="728"/>
      <c r="F787" s="729"/>
      <c r="G787" s="331"/>
      <c r="H787" s="332"/>
      <c r="I787" s="332"/>
      <c r="J787" s="332"/>
      <c r="K787" s="333"/>
      <c r="L787" s="383"/>
      <c r="M787" s="384"/>
      <c r="N787" s="384"/>
      <c r="O787" s="384"/>
      <c r="P787" s="384"/>
      <c r="Q787" s="384"/>
      <c r="R787" s="384"/>
      <c r="S787" s="384"/>
      <c r="T787" s="384"/>
      <c r="U787" s="384"/>
      <c r="V787" s="384"/>
      <c r="W787" s="384"/>
      <c r="X787" s="385"/>
      <c r="Y787" s="380"/>
      <c r="Z787" s="381"/>
      <c r="AA787" s="381"/>
      <c r="AB787" s="386"/>
      <c r="AC787" s="331"/>
      <c r="AD787" s="332"/>
      <c r="AE787" s="332"/>
      <c r="AF787" s="332"/>
      <c r="AG787" s="333"/>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89"/>
      <c r="B788" s="728"/>
      <c r="C788" s="728"/>
      <c r="D788" s="728"/>
      <c r="E788" s="728"/>
      <c r="F788" s="729"/>
      <c r="G788" s="331"/>
      <c r="H788" s="332"/>
      <c r="I788" s="332"/>
      <c r="J788" s="332"/>
      <c r="K788" s="333"/>
      <c r="L788" s="383"/>
      <c r="M788" s="384"/>
      <c r="N788" s="384"/>
      <c r="O788" s="384"/>
      <c r="P788" s="384"/>
      <c r="Q788" s="384"/>
      <c r="R788" s="384"/>
      <c r="S788" s="384"/>
      <c r="T788" s="384"/>
      <c r="U788" s="384"/>
      <c r="V788" s="384"/>
      <c r="W788" s="384"/>
      <c r="X788" s="385"/>
      <c r="Y788" s="380"/>
      <c r="Z788" s="381"/>
      <c r="AA788" s="381"/>
      <c r="AB788" s="386"/>
      <c r="AC788" s="331"/>
      <c r="AD788" s="332"/>
      <c r="AE788" s="332"/>
      <c r="AF788" s="332"/>
      <c r="AG788" s="333"/>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89"/>
      <c r="B789" s="728"/>
      <c r="C789" s="728"/>
      <c r="D789" s="728"/>
      <c r="E789" s="728"/>
      <c r="F789" s="729"/>
      <c r="G789" s="331"/>
      <c r="H789" s="332"/>
      <c r="I789" s="332"/>
      <c r="J789" s="332"/>
      <c r="K789" s="333"/>
      <c r="L789" s="383"/>
      <c r="M789" s="384"/>
      <c r="N789" s="384"/>
      <c r="O789" s="384"/>
      <c r="P789" s="384"/>
      <c r="Q789" s="384"/>
      <c r="R789" s="384"/>
      <c r="S789" s="384"/>
      <c r="T789" s="384"/>
      <c r="U789" s="384"/>
      <c r="V789" s="384"/>
      <c r="W789" s="384"/>
      <c r="X789" s="385"/>
      <c r="Y789" s="380"/>
      <c r="Z789" s="381"/>
      <c r="AA789" s="381"/>
      <c r="AB789" s="386"/>
      <c r="AC789" s="331"/>
      <c r="AD789" s="332"/>
      <c r="AE789" s="332"/>
      <c r="AF789" s="332"/>
      <c r="AG789" s="333"/>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89"/>
      <c r="B790" s="728"/>
      <c r="C790" s="728"/>
      <c r="D790" s="728"/>
      <c r="E790" s="728"/>
      <c r="F790" s="729"/>
      <c r="G790" s="331"/>
      <c r="H790" s="332"/>
      <c r="I790" s="332"/>
      <c r="J790" s="332"/>
      <c r="K790" s="333"/>
      <c r="L790" s="383"/>
      <c r="M790" s="384"/>
      <c r="N790" s="384"/>
      <c r="O790" s="384"/>
      <c r="P790" s="384"/>
      <c r="Q790" s="384"/>
      <c r="R790" s="384"/>
      <c r="S790" s="384"/>
      <c r="T790" s="384"/>
      <c r="U790" s="384"/>
      <c r="V790" s="384"/>
      <c r="W790" s="384"/>
      <c r="X790" s="385"/>
      <c r="Y790" s="380"/>
      <c r="Z790" s="381"/>
      <c r="AA790" s="381"/>
      <c r="AB790" s="386"/>
      <c r="AC790" s="331"/>
      <c r="AD790" s="332"/>
      <c r="AE790" s="332"/>
      <c r="AF790" s="332"/>
      <c r="AG790" s="333"/>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thickBot="1" x14ac:dyDescent="0.2">
      <c r="A791" s="589"/>
      <c r="B791" s="728"/>
      <c r="C791" s="728"/>
      <c r="D791" s="728"/>
      <c r="E791" s="728"/>
      <c r="F791" s="729"/>
      <c r="G791" s="387" t="s">
        <v>21</v>
      </c>
      <c r="H791" s="388"/>
      <c r="I791" s="388"/>
      <c r="J791" s="388"/>
      <c r="K791" s="388"/>
      <c r="L791" s="389"/>
      <c r="M791" s="390"/>
      <c r="N791" s="390"/>
      <c r="O791" s="390"/>
      <c r="P791" s="390"/>
      <c r="Q791" s="390"/>
      <c r="R791" s="390"/>
      <c r="S791" s="390"/>
      <c r="T791" s="390"/>
      <c r="U791" s="390"/>
      <c r="V791" s="390"/>
      <c r="W791" s="390"/>
      <c r="X791" s="391"/>
      <c r="Y791" s="392">
        <f>SUM(Y781:AB790)</f>
        <v>3268</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1216</v>
      </c>
      <c r="AV791" s="393"/>
      <c r="AW791" s="393"/>
      <c r="AX791" s="395"/>
    </row>
    <row r="792" spans="1:50" ht="24.75" customHeight="1" x14ac:dyDescent="0.15">
      <c r="A792" s="589"/>
      <c r="B792" s="728"/>
      <c r="C792" s="728"/>
      <c r="D792" s="728"/>
      <c r="E792" s="728"/>
      <c r="F792" s="729"/>
      <c r="G792" s="439" t="s">
        <v>380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379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89"/>
      <c r="B793" s="728"/>
      <c r="C793" s="728"/>
      <c r="D793" s="728"/>
      <c r="E793" s="728"/>
      <c r="F793" s="729"/>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38"/>
    </row>
    <row r="794" spans="1:50" ht="24.75" customHeight="1" x14ac:dyDescent="0.15">
      <c r="A794" s="589"/>
      <c r="B794" s="728"/>
      <c r="C794" s="728"/>
      <c r="D794" s="728"/>
      <c r="E794" s="728"/>
      <c r="F794" s="729"/>
      <c r="G794" s="420"/>
      <c r="H794" s="421"/>
      <c r="I794" s="421"/>
      <c r="J794" s="421"/>
      <c r="K794" s="422"/>
      <c r="L794" s="423"/>
      <c r="M794" s="424"/>
      <c r="N794" s="424"/>
      <c r="O794" s="424"/>
      <c r="P794" s="424"/>
      <c r="Q794" s="424"/>
      <c r="R794" s="424"/>
      <c r="S794" s="424"/>
      <c r="T794" s="424"/>
      <c r="U794" s="424"/>
      <c r="V794" s="424"/>
      <c r="W794" s="424"/>
      <c r="X794" s="425"/>
      <c r="Y794" s="547"/>
      <c r="Z794" s="548"/>
      <c r="AA794" s="548"/>
      <c r="AB794" s="549"/>
      <c r="AC794" s="420"/>
      <c r="AD794" s="421"/>
      <c r="AE794" s="421"/>
      <c r="AF794" s="421"/>
      <c r="AG794" s="422"/>
      <c r="AH794" s="423"/>
      <c r="AI794" s="424"/>
      <c r="AJ794" s="424"/>
      <c r="AK794" s="424"/>
      <c r="AL794" s="424"/>
      <c r="AM794" s="424"/>
      <c r="AN794" s="424"/>
      <c r="AO794" s="424"/>
      <c r="AP794" s="424"/>
      <c r="AQ794" s="424"/>
      <c r="AR794" s="424"/>
      <c r="AS794" s="424"/>
      <c r="AT794" s="425"/>
      <c r="AU794" s="547"/>
      <c r="AV794" s="548"/>
      <c r="AW794" s="548"/>
      <c r="AX794" s="550"/>
    </row>
    <row r="795" spans="1:50" ht="24.75" customHeight="1" x14ac:dyDescent="0.15">
      <c r="A795" s="589"/>
      <c r="B795" s="728"/>
      <c r="C795" s="728"/>
      <c r="D795" s="728"/>
      <c r="E795" s="728"/>
      <c r="F795" s="729"/>
      <c r="G795" s="331"/>
      <c r="H795" s="332"/>
      <c r="I795" s="332"/>
      <c r="J795" s="332"/>
      <c r="K795" s="333"/>
      <c r="L795" s="383"/>
      <c r="M795" s="384"/>
      <c r="N795" s="384"/>
      <c r="O795" s="384"/>
      <c r="P795" s="384"/>
      <c r="Q795" s="384"/>
      <c r="R795" s="384"/>
      <c r="S795" s="384"/>
      <c r="T795" s="384"/>
      <c r="U795" s="384"/>
      <c r="V795" s="384"/>
      <c r="W795" s="384"/>
      <c r="X795" s="385"/>
      <c r="Y795" s="380"/>
      <c r="Z795" s="381"/>
      <c r="AA795" s="381"/>
      <c r="AB795" s="386"/>
      <c r="AC795" s="331"/>
      <c r="AD795" s="332"/>
      <c r="AE795" s="332"/>
      <c r="AF795" s="332"/>
      <c r="AG795" s="333"/>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x14ac:dyDescent="0.15">
      <c r="A796" s="589"/>
      <c r="B796" s="728"/>
      <c r="C796" s="728"/>
      <c r="D796" s="728"/>
      <c r="E796" s="728"/>
      <c r="F796" s="729"/>
      <c r="G796" s="331"/>
      <c r="H796" s="332"/>
      <c r="I796" s="332"/>
      <c r="J796" s="332"/>
      <c r="K796" s="333"/>
      <c r="L796" s="383"/>
      <c r="M796" s="384"/>
      <c r="N796" s="384"/>
      <c r="O796" s="384"/>
      <c r="P796" s="384"/>
      <c r="Q796" s="384"/>
      <c r="R796" s="384"/>
      <c r="S796" s="384"/>
      <c r="T796" s="384"/>
      <c r="U796" s="384"/>
      <c r="V796" s="384"/>
      <c r="W796" s="384"/>
      <c r="X796" s="385"/>
      <c r="Y796" s="380"/>
      <c r="Z796" s="381"/>
      <c r="AA796" s="381"/>
      <c r="AB796" s="386"/>
      <c r="AC796" s="331"/>
      <c r="AD796" s="332"/>
      <c r="AE796" s="332"/>
      <c r="AF796" s="332"/>
      <c r="AG796" s="333"/>
      <c r="AH796" s="383"/>
      <c r="AI796" s="384"/>
      <c r="AJ796" s="384"/>
      <c r="AK796" s="384"/>
      <c r="AL796" s="384"/>
      <c r="AM796" s="384"/>
      <c r="AN796" s="384"/>
      <c r="AO796" s="384"/>
      <c r="AP796" s="384"/>
      <c r="AQ796" s="384"/>
      <c r="AR796" s="384"/>
      <c r="AS796" s="384"/>
      <c r="AT796" s="385"/>
      <c r="AU796" s="380"/>
      <c r="AV796" s="381"/>
      <c r="AW796" s="381"/>
      <c r="AX796" s="382"/>
    </row>
    <row r="797" spans="1:50" ht="24.75" customHeight="1" x14ac:dyDescent="0.15">
      <c r="A797" s="589"/>
      <c r="B797" s="728"/>
      <c r="C797" s="728"/>
      <c r="D797" s="728"/>
      <c r="E797" s="728"/>
      <c r="F797" s="729"/>
      <c r="G797" s="331"/>
      <c r="H797" s="332"/>
      <c r="I797" s="332"/>
      <c r="J797" s="332"/>
      <c r="K797" s="333"/>
      <c r="L797" s="383"/>
      <c r="M797" s="384"/>
      <c r="N797" s="384"/>
      <c r="O797" s="384"/>
      <c r="P797" s="384"/>
      <c r="Q797" s="384"/>
      <c r="R797" s="384"/>
      <c r="S797" s="384"/>
      <c r="T797" s="384"/>
      <c r="U797" s="384"/>
      <c r="V797" s="384"/>
      <c r="W797" s="384"/>
      <c r="X797" s="385"/>
      <c r="Y797" s="380"/>
      <c r="Z797" s="381"/>
      <c r="AA797" s="381"/>
      <c r="AB797" s="386"/>
      <c r="AC797" s="331"/>
      <c r="AD797" s="332"/>
      <c r="AE797" s="332"/>
      <c r="AF797" s="332"/>
      <c r="AG797" s="333"/>
      <c r="AH797" s="383"/>
      <c r="AI797" s="384"/>
      <c r="AJ797" s="384"/>
      <c r="AK797" s="384"/>
      <c r="AL797" s="384"/>
      <c r="AM797" s="384"/>
      <c r="AN797" s="384"/>
      <c r="AO797" s="384"/>
      <c r="AP797" s="384"/>
      <c r="AQ797" s="384"/>
      <c r="AR797" s="384"/>
      <c r="AS797" s="384"/>
      <c r="AT797" s="385"/>
      <c r="AU797" s="380"/>
      <c r="AV797" s="381"/>
      <c r="AW797" s="381"/>
      <c r="AX797" s="382"/>
    </row>
    <row r="798" spans="1:50" ht="24.75" customHeight="1" x14ac:dyDescent="0.15">
      <c r="A798" s="589"/>
      <c r="B798" s="728"/>
      <c r="C798" s="728"/>
      <c r="D798" s="728"/>
      <c r="E798" s="728"/>
      <c r="F798" s="729"/>
      <c r="G798" s="331"/>
      <c r="H798" s="332"/>
      <c r="I798" s="332"/>
      <c r="J798" s="332"/>
      <c r="K798" s="333"/>
      <c r="L798" s="383"/>
      <c r="M798" s="384"/>
      <c r="N798" s="384"/>
      <c r="O798" s="384"/>
      <c r="P798" s="384"/>
      <c r="Q798" s="384"/>
      <c r="R798" s="384"/>
      <c r="S798" s="384"/>
      <c r="T798" s="384"/>
      <c r="U798" s="384"/>
      <c r="V798" s="384"/>
      <c r="W798" s="384"/>
      <c r="X798" s="385"/>
      <c r="Y798" s="380"/>
      <c r="Z798" s="381"/>
      <c r="AA798" s="381"/>
      <c r="AB798" s="386"/>
      <c r="AC798" s="331"/>
      <c r="AD798" s="332"/>
      <c r="AE798" s="332"/>
      <c r="AF798" s="332"/>
      <c r="AG798" s="333"/>
      <c r="AH798" s="383"/>
      <c r="AI798" s="384"/>
      <c r="AJ798" s="384"/>
      <c r="AK798" s="384"/>
      <c r="AL798" s="384"/>
      <c r="AM798" s="384"/>
      <c r="AN798" s="384"/>
      <c r="AO798" s="384"/>
      <c r="AP798" s="384"/>
      <c r="AQ798" s="384"/>
      <c r="AR798" s="384"/>
      <c r="AS798" s="384"/>
      <c r="AT798" s="385"/>
      <c r="AU798" s="380"/>
      <c r="AV798" s="381"/>
      <c r="AW798" s="381"/>
      <c r="AX798" s="382"/>
    </row>
    <row r="799" spans="1:50" ht="24.75" customHeight="1" x14ac:dyDescent="0.15">
      <c r="A799" s="589"/>
      <c r="B799" s="728"/>
      <c r="C799" s="728"/>
      <c r="D799" s="728"/>
      <c r="E799" s="728"/>
      <c r="F799" s="729"/>
      <c r="G799" s="331"/>
      <c r="H799" s="332"/>
      <c r="I799" s="332"/>
      <c r="J799" s="332"/>
      <c r="K799" s="333"/>
      <c r="L799" s="383"/>
      <c r="M799" s="384"/>
      <c r="N799" s="384"/>
      <c r="O799" s="384"/>
      <c r="P799" s="384"/>
      <c r="Q799" s="384"/>
      <c r="R799" s="384"/>
      <c r="S799" s="384"/>
      <c r="T799" s="384"/>
      <c r="U799" s="384"/>
      <c r="V799" s="384"/>
      <c r="W799" s="384"/>
      <c r="X799" s="385"/>
      <c r="Y799" s="380"/>
      <c r="Z799" s="381"/>
      <c r="AA799" s="381"/>
      <c r="AB799" s="386"/>
      <c r="AC799" s="331"/>
      <c r="AD799" s="332"/>
      <c r="AE799" s="332"/>
      <c r="AF799" s="332"/>
      <c r="AG799" s="333"/>
      <c r="AH799" s="383"/>
      <c r="AI799" s="384"/>
      <c r="AJ799" s="384"/>
      <c r="AK799" s="384"/>
      <c r="AL799" s="384"/>
      <c r="AM799" s="384"/>
      <c r="AN799" s="384"/>
      <c r="AO799" s="384"/>
      <c r="AP799" s="384"/>
      <c r="AQ799" s="384"/>
      <c r="AR799" s="384"/>
      <c r="AS799" s="384"/>
      <c r="AT799" s="385"/>
      <c r="AU799" s="380"/>
      <c r="AV799" s="381"/>
      <c r="AW799" s="381"/>
      <c r="AX799" s="382"/>
    </row>
    <row r="800" spans="1:50" ht="24.75" customHeight="1" x14ac:dyDescent="0.15">
      <c r="A800" s="589"/>
      <c r="B800" s="728"/>
      <c r="C800" s="728"/>
      <c r="D800" s="728"/>
      <c r="E800" s="728"/>
      <c r="F800" s="729"/>
      <c r="G800" s="331"/>
      <c r="H800" s="332"/>
      <c r="I800" s="332"/>
      <c r="J800" s="332"/>
      <c r="K800" s="333"/>
      <c r="L800" s="383"/>
      <c r="M800" s="384"/>
      <c r="N800" s="384"/>
      <c r="O800" s="384"/>
      <c r="P800" s="384"/>
      <c r="Q800" s="384"/>
      <c r="R800" s="384"/>
      <c r="S800" s="384"/>
      <c r="T800" s="384"/>
      <c r="U800" s="384"/>
      <c r="V800" s="384"/>
      <c r="W800" s="384"/>
      <c r="X800" s="385"/>
      <c r="Y800" s="380"/>
      <c r="Z800" s="381"/>
      <c r="AA800" s="381"/>
      <c r="AB800" s="386"/>
      <c r="AC800" s="331"/>
      <c r="AD800" s="332"/>
      <c r="AE800" s="332"/>
      <c r="AF800" s="332"/>
      <c r="AG800" s="333"/>
      <c r="AH800" s="383"/>
      <c r="AI800" s="384"/>
      <c r="AJ800" s="384"/>
      <c r="AK800" s="384"/>
      <c r="AL800" s="384"/>
      <c r="AM800" s="384"/>
      <c r="AN800" s="384"/>
      <c r="AO800" s="384"/>
      <c r="AP800" s="384"/>
      <c r="AQ800" s="384"/>
      <c r="AR800" s="384"/>
      <c r="AS800" s="384"/>
      <c r="AT800" s="385"/>
      <c r="AU800" s="380"/>
      <c r="AV800" s="381"/>
      <c r="AW800" s="381"/>
      <c r="AX800" s="382"/>
    </row>
    <row r="801" spans="1:50" ht="24.75" customHeight="1" x14ac:dyDescent="0.15">
      <c r="A801" s="589"/>
      <c r="B801" s="728"/>
      <c r="C801" s="728"/>
      <c r="D801" s="728"/>
      <c r="E801" s="728"/>
      <c r="F801" s="729"/>
      <c r="G801" s="331"/>
      <c r="H801" s="332"/>
      <c r="I801" s="332"/>
      <c r="J801" s="332"/>
      <c r="K801" s="333"/>
      <c r="L801" s="383"/>
      <c r="M801" s="384"/>
      <c r="N801" s="384"/>
      <c r="O801" s="384"/>
      <c r="P801" s="384"/>
      <c r="Q801" s="384"/>
      <c r="R801" s="384"/>
      <c r="S801" s="384"/>
      <c r="T801" s="384"/>
      <c r="U801" s="384"/>
      <c r="V801" s="384"/>
      <c r="W801" s="384"/>
      <c r="X801" s="385"/>
      <c r="Y801" s="380"/>
      <c r="Z801" s="381"/>
      <c r="AA801" s="381"/>
      <c r="AB801" s="386"/>
      <c r="AC801" s="331"/>
      <c r="AD801" s="332"/>
      <c r="AE801" s="332"/>
      <c r="AF801" s="332"/>
      <c r="AG801" s="333"/>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89"/>
      <c r="B802" s="728"/>
      <c r="C802" s="728"/>
      <c r="D802" s="728"/>
      <c r="E802" s="728"/>
      <c r="F802" s="729"/>
      <c r="G802" s="331"/>
      <c r="H802" s="332"/>
      <c r="I802" s="332"/>
      <c r="J802" s="332"/>
      <c r="K802" s="333"/>
      <c r="L802" s="383"/>
      <c r="M802" s="384"/>
      <c r="N802" s="384"/>
      <c r="O802" s="384"/>
      <c r="P802" s="384"/>
      <c r="Q802" s="384"/>
      <c r="R802" s="384"/>
      <c r="S802" s="384"/>
      <c r="T802" s="384"/>
      <c r="U802" s="384"/>
      <c r="V802" s="384"/>
      <c r="W802" s="384"/>
      <c r="X802" s="385"/>
      <c r="Y802" s="380"/>
      <c r="Z802" s="381"/>
      <c r="AA802" s="381"/>
      <c r="AB802" s="386"/>
      <c r="AC802" s="331"/>
      <c r="AD802" s="332"/>
      <c r="AE802" s="332"/>
      <c r="AF802" s="332"/>
      <c r="AG802" s="333"/>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89"/>
      <c r="B803" s="728"/>
      <c r="C803" s="728"/>
      <c r="D803" s="728"/>
      <c r="E803" s="728"/>
      <c r="F803" s="729"/>
      <c r="G803" s="331"/>
      <c r="H803" s="332"/>
      <c r="I803" s="332"/>
      <c r="J803" s="332"/>
      <c r="K803" s="333"/>
      <c r="L803" s="383"/>
      <c r="M803" s="384"/>
      <c r="N803" s="384"/>
      <c r="O803" s="384"/>
      <c r="P803" s="384"/>
      <c r="Q803" s="384"/>
      <c r="R803" s="384"/>
      <c r="S803" s="384"/>
      <c r="T803" s="384"/>
      <c r="U803" s="384"/>
      <c r="V803" s="384"/>
      <c r="W803" s="384"/>
      <c r="X803" s="385"/>
      <c r="Y803" s="380"/>
      <c r="Z803" s="381"/>
      <c r="AA803" s="381"/>
      <c r="AB803" s="386"/>
      <c r="AC803" s="331"/>
      <c r="AD803" s="332"/>
      <c r="AE803" s="332"/>
      <c r="AF803" s="332"/>
      <c r="AG803" s="333"/>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thickBot="1" x14ac:dyDescent="0.2">
      <c r="A804" s="589"/>
      <c r="B804" s="728"/>
      <c r="C804" s="728"/>
      <c r="D804" s="728"/>
      <c r="E804" s="728"/>
      <c r="F804" s="729"/>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customHeight="1" x14ac:dyDescent="0.15">
      <c r="A805" s="589"/>
      <c r="B805" s="728"/>
      <c r="C805" s="728"/>
      <c r="D805" s="728"/>
      <c r="E805" s="728"/>
      <c r="F805" s="729"/>
      <c r="G805" s="439" t="s">
        <v>381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382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89"/>
      <c r="B806" s="728"/>
      <c r="C806" s="728"/>
      <c r="D806" s="728"/>
      <c r="E806" s="728"/>
      <c r="F806" s="729"/>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38"/>
    </row>
    <row r="807" spans="1:50" ht="24.75" customHeight="1" x14ac:dyDescent="0.15">
      <c r="A807" s="589"/>
      <c r="B807" s="728"/>
      <c r="C807" s="728"/>
      <c r="D807" s="728"/>
      <c r="E807" s="728"/>
      <c r="F807" s="729"/>
      <c r="G807" s="420"/>
      <c r="H807" s="421"/>
      <c r="I807" s="421"/>
      <c r="J807" s="421"/>
      <c r="K807" s="422"/>
      <c r="L807" s="423"/>
      <c r="M807" s="424"/>
      <c r="N807" s="424"/>
      <c r="O807" s="424"/>
      <c r="P807" s="424"/>
      <c r="Q807" s="424"/>
      <c r="R807" s="424"/>
      <c r="S807" s="424"/>
      <c r="T807" s="424"/>
      <c r="U807" s="424"/>
      <c r="V807" s="424"/>
      <c r="W807" s="424"/>
      <c r="X807" s="425"/>
      <c r="Y807" s="547"/>
      <c r="Z807" s="548"/>
      <c r="AA807" s="548"/>
      <c r="AB807" s="549"/>
      <c r="AC807" s="420"/>
      <c r="AD807" s="421"/>
      <c r="AE807" s="421"/>
      <c r="AF807" s="421"/>
      <c r="AG807" s="422"/>
      <c r="AH807" s="423"/>
      <c r="AI807" s="424"/>
      <c r="AJ807" s="424"/>
      <c r="AK807" s="424"/>
      <c r="AL807" s="424"/>
      <c r="AM807" s="424"/>
      <c r="AN807" s="424"/>
      <c r="AO807" s="424"/>
      <c r="AP807" s="424"/>
      <c r="AQ807" s="424"/>
      <c r="AR807" s="424"/>
      <c r="AS807" s="424"/>
      <c r="AT807" s="425"/>
      <c r="AU807" s="547"/>
      <c r="AV807" s="548"/>
      <c r="AW807" s="548"/>
      <c r="AX807" s="550"/>
    </row>
    <row r="808" spans="1:50" ht="24.75" customHeight="1" x14ac:dyDescent="0.15">
      <c r="A808" s="589"/>
      <c r="B808" s="728"/>
      <c r="C808" s="728"/>
      <c r="D808" s="728"/>
      <c r="E808" s="728"/>
      <c r="F808" s="729"/>
      <c r="G808" s="331"/>
      <c r="H808" s="332"/>
      <c r="I808" s="332"/>
      <c r="J808" s="332"/>
      <c r="K808" s="333"/>
      <c r="L808" s="383"/>
      <c r="M808" s="384"/>
      <c r="N808" s="384"/>
      <c r="O808" s="384"/>
      <c r="P808" s="384"/>
      <c r="Q808" s="384"/>
      <c r="R808" s="384"/>
      <c r="S808" s="384"/>
      <c r="T808" s="384"/>
      <c r="U808" s="384"/>
      <c r="V808" s="384"/>
      <c r="W808" s="384"/>
      <c r="X808" s="385"/>
      <c r="Y808" s="380"/>
      <c r="Z808" s="381"/>
      <c r="AA808" s="381"/>
      <c r="AB808" s="386"/>
      <c r="AC808" s="331"/>
      <c r="AD808" s="332"/>
      <c r="AE808" s="332"/>
      <c r="AF808" s="332"/>
      <c r="AG808" s="333"/>
      <c r="AH808" s="383"/>
      <c r="AI808" s="384"/>
      <c r="AJ808" s="384"/>
      <c r="AK808" s="384"/>
      <c r="AL808" s="384"/>
      <c r="AM808" s="384"/>
      <c r="AN808" s="384"/>
      <c r="AO808" s="384"/>
      <c r="AP808" s="384"/>
      <c r="AQ808" s="384"/>
      <c r="AR808" s="384"/>
      <c r="AS808" s="384"/>
      <c r="AT808" s="385"/>
      <c r="AU808" s="380"/>
      <c r="AV808" s="381"/>
      <c r="AW808" s="381"/>
      <c r="AX808" s="382"/>
    </row>
    <row r="809" spans="1:50" ht="24.75" customHeight="1" x14ac:dyDescent="0.15">
      <c r="A809" s="589"/>
      <c r="B809" s="728"/>
      <c r="C809" s="728"/>
      <c r="D809" s="728"/>
      <c r="E809" s="728"/>
      <c r="F809" s="729"/>
      <c r="G809" s="331"/>
      <c r="H809" s="332"/>
      <c r="I809" s="332"/>
      <c r="J809" s="332"/>
      <c r="K809" s="333"/>
      <c r="L809" s="383"/>
      <c r="M809" s="384"/>
      <c r="N809" s="384"/>
      <c r="O809" s="384"/>
      <c r="P809" s="384"/>
      <c r="Q809" s="384"/>
      <c r="R809" s="384"/>
      <c r="S809" s="384"/>
      <c r="T809" s="384"/>
      <c r="U809" s="384"/>
      <c r="V809" s="384"/>
      <c r="W809" s="384"/>
      <c r="X809" s="385"/>
      <c r="Y809" s="380"/>
      <c r="Z809" s="381"/>
      <c r="AA809" s="381"/>
      <c r="AB809" s="386"/>
      <c r="AC809" s="331"/>
      <c r="AD809" s="332"/>
      <c r="AE809" s="332"/>
      <c r="AF809" s="332"/>
      <c r="AG809" s="333"/>
      <c r="AH809" s="383"/>
      <c r="AI809" s="384"/>
      <c r="AJ809" s="384"/>
      <c r="AK809" s="384"/>
      <c r="AL809" s="384"/>
      <c r="AM809" s="384"/>
      <c r="AN809" s="384"/>
      <c r="AO809" s="384"/>
      <c r="AP809" s="384"/>
      <c r="AQ809" s="384"/>
      <c r="AR809" s="384"/>
      <c r="AS809" s="384"/>
      <c r="AT809" s="385"/>
      <c r="AU809" s="380"/>
      <c r="AV809" s="381"/>
      <c r="AW809" s="381"/>
      <c r="AX809" s="382"/>
    </row>
    <row r="810" spans="1:50" ht="24.75" customHeight="1" x14ac:dyDescent="0.15">
      <c r="A810" s="589"/>
      <c r="B810" s="728"/>
      <c r="C810" s="728"/>
      <c r="D810" s="728"/>
      <c r="E810" s="728"/>
      <c r="F810" s="729"/>
      <c r="G810" s="331"/>
      <c r="H810" s="332"/>
      <c r="I810" s="332"/>
      <c r="J810" s="332"/>
      <c r="K810" s="333"/>
      <c r="L810" s="383"/>
      <c r="M810" s="384"/>
      <c r="N810" s="384"/>
      <c r="O810" s="384"/>
      <c r="P810" s="384"/>
      <c r="Q810" s="384"/>
      <c r="R810" s="384"/>
      <c r="S810" s="384"/>
      <c r="T810" s="384"/>
      <c r="U810" s="384"/>
      <c r="V810" s="384"/>
      <c r="W810" s="384"/>
      <c r="X810" s="385"/>
      <c r="Y810" s="380"/>
      <c r="Z810" s="381"/>
      <c r="AA810" s="381"/>
      <c r="AB810" s="386"/>
      <c r="AC810" s="331"/>
      <c r="AD810" s="332"/>
      <c r="AE810" s="332"/>
      <c r="AF810" s="332"/>
      <c r="AG810" s="333"/>
      <c r="AH810" s="383"/>
      <c r="AI810" s="384"/>
      <c r="AJ810" s="384"/>
      <c r="AK810" s="384"/>
      <c r="AL810" s="384"/>
      <c r="AM810" s="384"/>
      <c r="AN810" s="384"/>
      <c r="AO810" s="384"/>
      <c r="AP810" s="384"/>
      <c r="AQ810" s="384"/>
      <c r="AR810" s="384"/>
      <c r="AS810" s="384"/>
      <c r="AT810" s="385"/>
      <c r="AU810" s="380"/>
      <c r="AV810" s="381"/>
      <c r="AW810" s="381"/>
      <c r="AX810" s="382"/>
    </row>
    <row r="811" spans="1:50" ht="24.75" customHeight="1" x14ac:dyDescent="0.15">
      <c r="A811" s="589"/>
      <c r="B811" s="728"/>
      <c r="C811" s="728"/>
      <c r="D811" s="728"/>
      <c r="E811" s="728"/>
      <c r="F811" s="729"/>
      <c r="G811" s="331"/>
      <c r="H811" s="332"/>
      <c r="I811" s="332"/>
      <c r="J811" s="332"/>
      <c r="K811" s="333"/>
      <c r="L811" s="383"/>
      <c r="M811" s="384"/>
      <c r="N811" s="384"/>
      <c r="O811" s="384"/>
      <c r="P811" s="384"/>
      <c r="Q811" s="384"/>
      <c r="R811" s="384"/>
      <c r="S811" s="384"/>
      <c r="T811" s="384"/>
      <c r="U811" s="384"/>
      <c r="V811" s="384"/>
      <c r="W811" s="384"/>
      <c r="X811" s="385"/>
      <c r="Y811" s="380"/>
      <c r="Z811" s="381"/>
      <c r="AA811" s="381"/>
      <c r="AB811" s="386"/>
      <c r="AC811" s="331"/>
      <c r="AD811" s="332"/>
      <c r="AE811" s="332"/>
      <c r="AF811" s="332"/>
      <c r="AG811" s="333"/>
      <c r="AH811" s="383"/>
      <c r="AI811" s="384"/>
      <c r="AJ811" s="384"/>
      <c r="AK811" s="384"/>
      <c r="AL811" s="384"/>
      <c r="AM811" s="384"/>
      <c r="AN811" s="384"/>
      <c r="AO811" s="384"/>
      <c r="AP811" s="384"/>
      <c r="AQ811" s="384"/>
      <c r="AR811" s="384"/>
      <c r="AS811" s="384"/>
      <c r="AT811" s="385"/>
      <c r="AU811" s="380"/>
      <c r="AV811" s="381"/>
      <c r="AW811" s="381"/>
      <c r="AX811" s="382"/>
    </row>
    <row r="812" spans="1:50" ht="24.75" customHeight="1" x14ac:dyDescent="0.15">
      <c r="A812" s="589"/>
      <c r="B812" s="728"/>
      <c r="C812" s="728"/>
      <c r="D812" s="728"/>
      <c r="E812" s="728"/>
      <c r="F812" s="729"/>
      <c r="G812" s="331"/>
      <c r="H812" s="332"/>
      <c r="I812" s="332"/>
      <c r="J812" s="332"/>
      <c r="K812" s="333"/>
      <c r="L812" s="383"/>
      <c r="M812" s="384"/>
      <c r="N812" s="384"/>
      <c r="O812" s="384"/>
      <c r="P812" s="384"/>
      <c r="Q812" s="384"/>
      <c r="R812" s="384"/>
      <c r="S812" s="384"/>
      <c r="T812" s="384"/>
      <c r="U812" s="384"/>
      <c r="V812" s="384"/>
      <c r="W812" s="384"/>
      <c r="X812" s="385"/>
      <c r="Y812" s="380"/>
      <c r="Z812" s="381"/>
      <c r="AA812" s="381"/>
      <c r="AB812" s="386"/>
      <c r="AC812" s="331"/>
      <c r="AD812" s="332"/>
      <c r="AE812" s="332"/>
      <c r="AF812" s="332"/>
      <c r="AG812" s="333"/>
      <c r="AH812" s="383"/>
      <c r="AI812" s="384"/>
      <c r="AJ812" s="384"/>
      <c r="AK812" s="384"/>
      <c r="AL812" s="384"/>
      <c r="AM812" s="384"/>
      <c r="AN812" s="384"/>
      <c r="AO812" s="384"/>
      <c r="AP812" s="384"/>
      <c r="AQ812" s="384"/>
      <c r="AR812" s="384"/>
      <c r="AS812" s="384"/>
      <c r="AT812" s="385"/>
      <c r="AU812" s="380"/>
      <c r="AV812" s="381"/>
      <c r="AW812" s="381"/>
      <c r="AX812" s="382"/>
    </row>
    <row r="813" spans="1:50" ht="24.75" customHeight="1" x14ac:dyDescent="0.15">
      <c r="A813" s="589"/>
      <c r="B813" s="728"/>
      <c r="C813" s="728"/>
      <c r="D813" s="728"/>
      <c r="E813" s="728"/>
      <c r="F813" s="729"/>
      <c r="G813" s="331"/>
      <c r="H813" s="332"/>
      <c r="I813" s="332"/>
      <c r="J813" s="332"/>
      <c r="K813" s="333"/>
      <c r="L813" s="383"/>
      <c r="M813" s="384"/>
      <c r="N813" s="384"/>
      <c r="O813" s="384"/>
      <c r="P813" s="384"/>
      <c r="Q813" s="384"/>
      <c r="R813" s="384"/>
      <c r="S813" s="384"/>
      <c r="T813" s="384"/>
      <c r="U813" s="384"/>
      <c r="V813" s="384"/>
      <c r="W813" s="384"/>
      <c r="X813" s="385"/>
      <c r="Y813" s="380"/>
      <c r="Z813" s="381"/>
      <c r="AA813" s="381"/>
      <c r="AB813" s="386"/>
      <c r="AC813" s="331"/>
      <c r="AD813" s="332"/>
      <c r="AE813" s="332"/>
      <c r="AF813" s="332"/>
      <c r="AG813" s="333"/>
      <c r="AH813" s="383"/>
      <c r="AI813" s="384"/>
      <c r="AJ813" s="384"/>
      <c r="AK813" s="384"/>
      <c r="AL813" s="384"/>
      <c r="AM813" s="384"/>
      <c r="AN813" s="384"/>
      <c r="AO813" s="384"/>
      <c r="AP813" s="384"/>
      <c r="AQ813" s="384"/>
      <c r="AR813" s="384"/>
      <c r="AS813" s="384"/>
      <c r="AT813" s="385"/>
      <c r="AU813" s="380"/>
      <c r="AV813" s="381"/>
      <c r="AW813" s="381"/>
      <c r="AX813" s="382"/>
    </row>
    <row r="814" spans="1:50" ht="24.75" customHeight="1" x14ac:dyDescent="0.15">
      <c r="A814" s="589"/>
      <c r="B814" s="728"/>
      <c r="C814" s="728"/>
      <c r="D814" s="728"/>
      <c r="E814" s="728"/>
      <c r="F814" s="729"/>
      <c r="G814" s="331"/>
      <c r="H814" s="332"/>
      <c r="I814" s="332"/>
      <c r="J814" s="332"/>
      <c r="K814" s="333"/>
      <c r="L814" s="383"/>
      <c r="M814" s="384"/>
      <c r="N814" s="384"/>
      <c r="O814" s="384"/>
      <c r="P814" s="384"/>
      <c r="Q814" s="384"/>
      <c r="R814" s="384"/>
      <c r="S814" s="384"/>
      <c r="T814" s="384"/>
      <c r="U814" s="384"/>
      <c r="V814" s="384"/>
      <c r="W814" s="384"/>
      <c r="X814" s="385"/>
      <c r="Y814" s="380"/>
      <c r="Z814" s="381"/>
      <c r="AA814" s="381"/>
      <c r="AB814" s="386"/>
      <c r="AC814" s="331"/>
      <c r="AD814" s="332"/>
      <c r="AE814" s="332"/>
      <c r="AF814" s="332"/>
      <c r="AG814" s="333"/>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89"/>
      <c r="B815" s="728"/>
      <c r="C815" s="728"/>
      <c r="D815" s="728"/>
      <c r="E815" s="728"/>
      <c r="F815" s="729"/>
      <c r="G815" s="331"/>
      <c r="H815" s="332"/>
      <c r="I815" s="332"/>
      <c r="J815" s="332"/>
      <c r="K815" s="333"/>
      <c r="L815" s="383"/>
      <c r="M815" s="384"/>
      <c r="N815" s="384"/>
      <c r="O815" s="384"/>
      <c r="P815" s="384"/>
      <c r="Q815" s="384"/>
      <c r="R815" s="384"/>
      <c r="S815" s="384"/>
      <c r="T815" s="384"/>
      <c r="U815" s="384"/>
      <c r="V815" s="384"/>
      <c r="W815" s="384"/>
      <c r="X815" s="385"/>
      <c r="Y815" s="380"/>
      <c r="Z815" s="381"/>
      <c r="AA815" s="381"/>
      <c r="AB815" s="386"/>
      <c r="AC815" s="331"/>
      <c r="AD815" s="332"/>
      <c r="AE815" s="332"/>
      <c r="AF815" s="332"/>
      <c r="AG815" s="333"/>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89"/>
      <c r="B816" s="728"/>
      <c r="C816" s="728"/>
      <c r="D816" s="728"/>
      <c r="E816" s="728"/>
      <c r="F816" s="729"/>
      <c r="G816" s="331"/>
      <c r="H816" s="332"/>
      <c r="I816" s="332"/>
      <c r="J816" s="332"/>
      <c r="K816" s="333"/>
      <c r="L816" s="383"/>
      <c r="M816" s="384"/>
      <c r="N816" s="384"/>
      <c r="O816" s="384"/>
      <c r="P816" s="384"/>
      <c r="Q816" s="384"/>
      <c r="R816" s="384"/>
      <c r="S816" s="384"/>
      <c r="T816" s="384"/>
      <c r="U816" s="384"/>
      <c r="V816" s="384"/>
      <c r="W816" s="384"/>
      <c r="X816" s="385"/>
      <c r="Y816" s="380"/>
      <c r="Z816" s="381"/>
      <c r="AA816" s="381"/>
      <c r="AB816" s="386"/>
      <c r="AC816" s="331"/>
      <c r="AD816" s="332"/>
      <c r="AE816" s="332"/>
      <c r="AF816" s="332"/>
      <c r="AG816" s="333"/>
      <c r="AH816" s="383"/>
      <c r="AI816" s="384"/>
      <c r="AJ816" s="384"/>
      <c r="AK816" s="384"/>
      <c r="AL816" s="384"/>
      <c r="AM816" s="384"/>
      <c r="AN816" s="384"/>
      <c r="AO816" s="384"/>
      <c r="AP816" s="384"/>
      <c r="AQ816" s="384"/>
      <c r="AR816" s="384"/>
      <c r="AS816" s="384"/>
      <c r="AT816" s="385"/>
      <c r="AU816" s="380"/>
      <c r="AV816" s="381"/>
      <c r="AW816" s="381"/>
      <c r="AX816" s="382"/>
    </row>
    <row r="817" spans="1:50" ht="24.75" customHeight="1" thickBot="1" x14ac:dyDescent="0.2">
      <c r="A817" s="589"/>
      <c r="B817" s="728"/>
      <c r="C817" s="728"/>
      <c r="D817" s="728"/>
      <c r="E817" s="728"/>
      <c r="F817" s="729"/>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customHeight="1" x14ac:dyDescent="0.15">
      <c r="A818" s="589"/>
      <c r="B818" s="728"/>
      <c r="C818" s="728"/>
      <c r="D818" s="728"/>
      <c r="E818" s="728"/>
      <c r="F818" s="729"/>
      <c r="G818" s="439" t="s">
        <v>354</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299</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89"/>
      <c r="B819" s="728"/>
      <c r="C819" s="728"/>
      <c r="D819" s="728"/>
      <c r="E819" s="728"/>
      <c r="F819" s="729"/>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38"/>
    </row>
    <row r="820" spans="1:50" s="16" customFormat="1" ht="24.75" customHeight="1" x14ac:dyDescent="0.15">
      <c r="A820" s="589"/>
      <c r="B820" s="728"/>
      <c r="C820" s="728"/>
      <c r="D820" s="728"/>
      <c r="E820" s="728"/>
      <c r="F820" s="729"/>
      <c r="G820" s="420"/>
      <c r="H820" s="421"/>
      <c r="I820" s="421"/>
      <c r="J820" s="421"/>
      <c r="K820" s="422"/>
      <c r="L820" s="423"/>
      <c r="M820" s="424"/>
      <c r="N820" s="424"/>
      <c r="O820" s="424"/>
      <c r="P820" s="424"/>
      <c r="Q820" s="424"/>
      <c r="R820" s="424"/>
      <c r="S820" s="424"/>
      <c r="T820" s="424"/>
      <c r="U820" s="424"/>
      <c r="V820" s="424"/>
      <c r="W820" s="424"/>
      <c r="X820" s="425"/>
      <c r="Y820" s="547"/>
      <c r="Z820" s="548"/>
      <c r="AA820" s="548"/>
      <c r="AB820" s="549"/>
      <c r="AC820" s="420"/>
      <c r="AD820" s="421"/>
      <c r="AE820" s="421"/>
      <c r="AF820" s="421"/>
      <c r="AG820" s="422"/>
      <c r="AH820" s="423"/>
      <c r="AI820" s="424"/>
      <c r="AJ820" s="424"/>
      <c r="AK820" s="424"/>
      <c r="AL820" s="424"/>
      <c r="AM820" s="424"/>
      <c r="AN820" s="424"/>
      <c r="AO820" s="424"/>
      <c r="AP820" s="424"/>
      <c r="AQ820" s="424"/>
      <c r="AR820" s="424"/>
      <c r="AS820" s="424"/>
      <c r="AT820" s="425"/>
      <c r="AU820" s="547"/>
      <c r="AV820" s="548"/>
      <c r="AW820" s="548"/>
      <c r="AX820" s="550"/>
    </row>
    <row r="821" spans="1:50" ht="24.75" customHeight="1" x14ac:dyDescent="0.15">
      <c r="A821" s="589"/>
      <c r="B821" s="728"/>
      <c r="C821" s="728"/>
      <c r="D821" s="728"/>
      <c r="E821" s="728"/>
      <c r="F821" s="729"/>
      <c r="G821" s="331"/>
      <c r="H821" s="332"/>
      <c r="I821" s="332"/>
      <c r="J821" s="332"/>
      <c r="K821" s="333"/>
      <c r="L821" s="383"/>
      <c r="M821" s="384"/>
      <c r="N821" s="384"/>
      <c r="O821" s="384"/>
      <c r="P821" s="384"/>
      <c r="Q821" s="384"/>
      <c r="R821" s="384"/>
      <c r="S821" s="384"/>
      <c r="T821" s="384"/>
      <c r="U821" s="384"/>
      <c r="V821" s="384"/>
      <c r="W821" s="384"/>
      <c r="X821" s="385"/>
      <c r="Y821" s="380"/>
      <c r="Z821" s="381"/>
      <c r="AA821" s="381"/>
      <c r="AB821" s="386"/>
      <c r="AC821" s="331"/>
      <c r="AD821" s="332"/>
      <c r="AE821" s="332"/>
      <c r="AF821" s="332"/>
      <c r="AG821" s="333"/>
      <c r="AH821" s="383"/>
      <c r="AI821" s="384"/>
      <c r="AJ821" s="384"/>
      <c r="AK821" s="384"/>
      <c r="AL821" s="384"/>
      <c r="AM821" s="384"/>
      <c r="AN821" s="384"/>
      <c r="AO821" s="384"/>
      <c r="AP821" s="384"/>
      <c r="AQ821" s="384"/>
      <c r="AR821" s="384"/>
      <c r="AS821" s="384"/>
      <c r="AT821" s="385"/>
      <c r="AU821" s="380"/>
      <c r="AV821" s="381"/>
      <c r="AW821" s="381"/>
      <c r="AX821" s="382"/>
    </row>
    <row r="822" spans="1:50" ht="24.75" customHeight="1" x14ac:dyDescent="0.15">
      <c r="A822" s="589"/>
      <c r="B822" s="728"/>
      <c r="C822" s="728"/>
      <c r="D822" s="728"/>
      <c r="E822" s="728"/>
      <c r="F822" s="729"/>
      <c r="G822" s="331"/>
      <c r="H822" s="332"/>
      <c r="I822" s="332"/>
      <c r="J822" s="332"/>
      <c r="K822" s="333"/>
      <c r="L822" s="383"/>
      <c r="M822" s="384"/>
      <c r="N822" s="384"/>
      <c r="O822" s="384"/>
      <c r="P822" s="384"/>
      <c r="Q822" s="384"/>
      <c r="R822" s="384"/>
      <c r="S822" s="384"/>
      <c r="T822" s="384"/>
      <c r="U822" s="384"/>
      <c r="V822" s="384"/>
      <c r="W822" s="384"/>
      <c r="X822" s="385"/>
      <c r="Y822" s="380"/>
      <c r="Z822" s="381"/>
      <c r="AA822" s="381"/>
      <c r="AB822" s="386"/>
      <c r="AC822" s="331"/>
      <c r="AD822" s="332"/>
      <c r="AE822" s="332"/>
      <c r="AF822" s="332"/>
      <c r="AG822" s="333"/>
      <c r="AH822" s="383"/>
      <c r="AI822" s="384"/>
      <c r="AJ822" s="384"/>
      <c r="AK822" s="384"/>
      <c r="AL822" s="384"/>
      <c r="AM822" s="384"/>
      <c r="AN822" s="384"/>
      <c r="AO822" s="384"/>
      <c r="AP822" s="384"/>
      <c r="AQ822" s="384"/>
      <c r="AR822" s="384"/>
      <c r="AS822" s="384"/>
      <c r="AT822" s="385"/>
      <c r="AU822" s="380"/>
      <c r="AV822" s="381"/>
      <c r="AW822" s="381"/>
      <c r="AX822" s="382"/>
    </row>
    <row r="823" spans="1:50" ht="24.75" customHeight="1" x14ac:dyDescent="0.15">
      <c r="A823" s="589"/>
      <c r="B823" s="728"/>
      <c r="C823" s="728"/>
      <c r="D823" s="728"/>
      <c r="E823" s="728"/>
      <c r="F823" s="729"/>
      <c r="G823" s="331"/>
      <c r="H823" s="332"/>
      <c r="I823" s="332"/>
      <c r="J823" s="332"/>
      <c r="K823" s="333"/>
      <c r="L823" s="383"/>
      <c r="M823" s="384"/>
      <c r="N823" s="384"/>
      <c r="O823" s="384"/>
      <c r="P823" s="384"/>
      <c r="Q823" s="384"/>
      <c r="R823" s="384"/>
      <c r="S823" s="384"/>
      <c r="T823" s="384"/>
      <c r="U823" s="384"/>
      <c r="V823" s="384"/>
      <c r="W823" s="384"/>
      <c r="X823" s="385"/>
      <c r="Y823" s="380"/>
      <c r="Z823" s="381"/>
      <c r="AA823" s="381"/>
      <c r="AB823" s="386"/>
      <c r="AC823" s="331"/>
      <c r="AD823" s="332"/>
      <c r="AE823" s="332"/>
      <c r="AF823" s="332"/>
      <c r="AG823" s="333"/>
      <c r="AH823" s="383"/>
      <c r="AI823" s="384"/>
      <c r="AJ823" s="384"/>
      <c r="AK823" s="384"/>
      <c r="AL823" s="384"/>
      <c r="AM823" s="384"/>
      <c r="AN823" s="384"/>
      <c r="AO823" s="384"/>
      <c r="AP823" s="384"/>
      <c r="AQ823" s="384"/>
      <c r="AR823" s="384"/>
      <c r="AS823" s="384"/>
      <c r="AT823" s="385"/>
      <c r="AU823" s="380"/>
      <c r="AV823" s="381"/>
      <c r="AW823" s="381"/>
      <c r="AX823" s="382"/>
    </row>
    <row r="824" spans="1:50" ht="24.75" customHeight="1" x14ac:dyDescent="0.15">
      <c r="A824" s="589"/>
      <c r="B824" s="728"/>
      <c r="C824" s="728"/>
      <c r="D824" s="728"/>
      <c r="E824" s="728"/>
      <c r="F824" s="729"/>
      <c r="G824" s="331"/>
      <c r="H824" s="332"/>
      <c r="I824" s="332"/>
      <c r="J824" s="332"/>
      <c r="K824" s="333"/>
      <c r="L824" s="383"/>
      <c r="M824" s="384"/>
      <c r="N824" s="384"/>
      <c r="O824" s="384"/>
      <c r="P824" s="384"/>
      <c r="Q824" s="384"/>
      <c r="R824" s="384"/>
      <c r="S824" s="384"/>
      <c r="T824" s="384"/>
      <c r="U824" s="384"/>
      <c r="V824" s="384"/>
      <c r="W824" s="384"/>
      <c r="X824" s="385"/>
      <c r="Y824" s="380"/>
      <c r="Z824" s="381"/>
      <c r="AA824" s="381"/>
      <c r="AB824" s="386"/>
      <c r="AC824" s="331"/>
      <c r="AD824" s="332"/>
      <c r="AE824" s="332"/>
      <c r="AF824" s="332"/>
      <c r="AG824" s="333"/>
      <c r="AH824" s="383"/>
      <c r="AI824" s="384"/>
      <c r="AJ824" s="384"/>
      <c r="AK824" s="384"/>
      <c r="AL824" s="384"/>
      <c r="AM824" s="384"/>
      <c r="AN824" s="384"/>
      <c r="AO824" s="384"/>
      <c r="AP824" s="384"/>
      <c r="AQ824" s="384"/>
      <c r="AR824" s="384"/>
      <c r="AS824" s="384"/>
      <c r="AT824" s="385"/>
      <c r="AU824" s="380"/>
      <c r="AV824" s="381"/>
      <c r="AW824" s="381"/>
      <c r="AX824" s="382"/>
    </row>
    <row r="825" spans="1:50" ht="24.75" customHeight="1" x14ac:dyDescent="0.15">
      <c r="A825" s="589"/>
      <c r="B825" s="728"/>
      <c r="C825" s="728"/>
      <c r="D825" s="728"/>
      <c r="E825" s="728"/>
      <c r="F825" s="729"/>
      <c r="G825" s="331"/>
      <c r="H825" s="332"/>
      <c r="I825" s="332"/>
      <c r="J825" s="332"/>
      <c r="K825" s="333"/>
      <c r="L825" s="383"/>
      <c r="M825" s="384"/>
      <c r="N825" s="384"/>
      <c r="O825" s="384"/>
      <c r="P825" s="384"/>
      <c r="Q825" s="384"/>
      <c r="R825" s="384"/>
      <c r="S825" s="384"/>
      <c r="T825" s="384"/>
      <c r="U825" s="384"/>
      <c r="V825" s="384"/>
      <c r="W825" s="384"/>
      <c r="X825" s="385"/>
      <c r="Y825" s="380"/>
      <c r="Z825" s="381"/>
      <c r="AA825" s="381"/>
      <c r="AB825" s="386"/>
      <c r="AC825" s="331"/>
      <c r="AD825" s="332"/>
      <c r="AE825" s="332"/>
      <c r="AF825" s="332"/>
      <c r="AG825" s="333"/>
      <c r="AH825" s="383"/>
      <c r="AI825" s="384"/>
      <c r="AJ825" s="384"/>
      <c r="AK825" s="384"/>
      <c r="AL825" s="384"/>
      <c r="AM825" s="384"/>
      <c r="AN825" s="384"/>
      <c r="AO825" s="384"/>
      <c r="AP825" s="384"/>
      <c r="AQ825" s="384"/>
      <c r="AR825" s="384"/>
      <c r="AS825" s="384"/>
      <c r="AT825" s="385"/>
      <c r="AU825" s="380"/>
      <c r="AV825" s="381"/>
      <c r="AW825" s="381"/>
      <c r="AX825" s="382"/>
    </row>
    <row r="826" spans="1:50" ht="24.75" customHeight="1" x14ac:dyDescent="0.15">
      <c r="A826" s="589"/>
      <c r="B826" s="728"/>
      <c r="C826" s="728"/>
      <c r="D826" s="728"/>
      <c r="E826" s="728"/>
      <c r="F826" s="729"/>
      <c r="G826" s="331"/>
      <c r="H826" s="332"/>
      <c r="I826" s="332"/>
      <c r="J826" s="332"/>
      <c r="K826" s="333"/>
      <c r="L826" s="383"/>
      <c r="M826" s="384"/>
      <c r="N826" s="384"/>
      <c r="O826" s="384"/>
      <c r="P826" s="384"/>
      <c r="Q826" s="384"/>
      <c r="R826" s="384"/>
      <c r="S826" s="384"/>
      <c r="T826" s="384"/>
      <c r="U826" s="384"/>
      <c r="V826" s="384"/>
      <c r="W826" s="384"/>
      <c r="X826" s="385"/>
      <c r="Y826" s="380"/>
      <c r="Z826" s="381"/>
      <c r="AA826" s="381"/>
      <c r="AB826" s="386"/>
      <c r="AC826" s="331"/>
      <c r="AD826" s="332"/>
      <c r="AE826" s="332"/>
      <c r="AF826" s="332"/>
      <c r="AG826" s="333"/>
      <c r="AH826" s="383"/>
      <c r="AI826" s="384"/>
      <c r="AJ826" s="384"/>
      <c r="AK826" s="384"/>
      <c r="AL826" s="384"/>
      <c r="AM826" s="384"/>
      <c r="AN826" s="384"/>
      <c r="AO826" s="384"/>
      <c r="AP826" s="384"/>
      <c r="AQ826" s="384"/>
      <c r="AR826" s="384"/>
      <c r="AS826" s="384"/>
      <c r="AT826" s="385"/>
      <c r="AU826" s="380"/>
      <c r="AV826" s="381"/>
      <c r="AW826" s="381"/>
      <c r="AX826" s="382"/>
    </row>
    <row r="827" spans="1:50" ht="24.75" customHeight="1" x14ac:dyDescent="0.15">
      <c r="A827" s="589"/>
      <c r="B827" s="728"/>
      <c r="C827" s="728"/>
      <c r="D827" s="728"/>
      <c r="E827" s="728"/>
      <c r="F827" s="729"/>
      <c r="G827" s="331"/>
      <c r="H827" s="332"/>
      <c r="I827" s="332"/>
      <c r="J827" s="332"/>
      <c r="K827" s="333"/>
      <c r="L827" s="383"/>
      <c r="M827" s="384"/>
      <c r="N827" s="384"/>
      <c r="O827" s="384"/>
      <c r="P827" s="384"/>
      <c r="Q827" s="384"/>
      <c r="R827" s="384"/>
      <c r="S827" s="384"/>
      <c r="T827" s="384"/>
      <c r="U827" s="384"/>
      <c r="V827" s="384"/>
      <c r="W827" s="384"/>
      <c r="X827" s="385"/>
      <c r="Y827" s="380"/>
      <c r="Z827" s="381"/>
      <c r="AA827" s="381"/>
      <c r="AB827" s="386"/>
      <c r="AC827" s="331"/>
      <c r="AD827" s="332"/>
      <c r="AE827" s="332"/>
      <c r="AF827" s="332"/>
      <c r="AG827" s="333"/>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89"/>
      <c r="B828" s="728"/>
      <c r="C828" s="728"/>
      <c r="D828" s="728"/>
      <c r="E828" s="728"/>
      <c r="F828" s="729"/>
      <c r="G828" s="331"/>
      <c r="H828" s="332"/>
      <c r="I828" s="332"/>
      <c r="J828" s="332"/>
      <c r="K828" s="333"/>
      <c r="L828" s="383"/>
      <c r="M828" s="384"/>
      <c r="N828" s="384"/>
      <c r="O828" s="384"/>
      <c r="P828" s="384"/>
      <c r="Q828" s="384"/>
      <c r="R828" s="384"/>
      <c r="S828" s="384"/>
      <c r="T828" s="384"/>
      <c r="U828" s="384"/>
      <c r="V828" s="384"/>
      <c r="W828" s="384"/>
      <c r="X828" s="385"/>
      <c r="Y828" s="380"/>
      <c r="Z828" s="381"/>
      <c r="AA828" s="381"/>
      <c r="AB828" s="386"/>
      <c r="AC828" s="331"/>
      <c r="AD828" s="332"/>
      <c r="AE828" s="332"/>
      <c r="AF828" s="332"/>
      <c r="AG828" s="333"/>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89"/>
      <c r="B829" s="728"/>
      <c r="C829" s="728"/>
      <c r="D829" s="728"/>
      <c r="E829" s="728"/>
      <c r="F829" s="729"/>
      <c r="G829" s="331"/>
      <c r="H829" s="332"/>
      <c r="I829" s="332"/>
      <c r="J829" s="332"/>
      <c r="K829" s="333"/>
      <c r="L829" s="383"/>
      <c r="M829" s="384"/>
      <c r="N829" s="384"/>
      <c r="O829" s="384"/>
      <c r="P829" s="384"/>
      <c r="Q829" s="384"/>
      <c r="R829" s="384"/>
      <c r="S829" s="384"/>
      <c r="T829" s="384"/>
      <c r="U829" s="384"/>
      <c r="V829" s="384"/>
      <c r="W829" s="384"/>
      <c r="X829" s="385"/>
      <c r="Y829" s="380"/>
      <c r="Z829" s="381"/>
      <c r="AA829" s="381"/>
      <c r="AB829" s="386"/>
      <c r="AC829" s="331"/>
      <c r="AD829" s="332"/>
      <c r="AE829" s="332"/>
      <c r="AF829" s="332"/>
      <c r="AG829" s="333"/>
      <c r="AH829" s="383"/>
      <c r="AI829" s="384"/>
      <c r="AJ829" s="384"/>
      <c r="AK829" s="384"/>
      <c r="AL829" s="384"/>
      <c r="AM829" s="384"/>
      <c r="AN829" s="384"/>
      <c r="AO829" s="384"/>
      <c r="AP829" s="384"/>
      <c r="AQ829" s="384"/>
      <c r="AR829" s="384"/>
      <c r="AS829" s="384"/>
      <c r="AT829" s="385"/>
      <c r="AU829" s="380"/>
      <c r="AV829" s="381"/>
      <c r="AW829" s="381"/>
      <c r="AX829" s="382"/>
    </row>
    <row r="830" spans="1:50" ht="24.75" customHeight="1" x14ac:dyDescent="0.15">
      <c r="A830" s="589"/>
      <c r="B830" s="728"/>
      <c r="C830" s="728"/>
      <c r="D830" s="728"/>
      <c r="E830" s="728"/>
      <c r="F830" s="729"/>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26" t="s">
        <v>417</v>
      </c>
      <c r="AM831" s="927"/>
      <c r="AN831" s="92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8"/>
      <c r="L836" s="408"/>
      <c r="M836" s="408"/>
      <c r="N836" s="408"/>
      <c r="O836" s="408"/>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9"/>
      <c r="AP836" s="410" t="s">
        <v>359</v>
      </c>
      <c r="AQ836" s="410"/>
      <c r="AR836" s="410"/>
      <c r="AS836" s="410"/>
      <c r="AT836" s="410"/>
      <c r="AU836" s="410"/>
      <c r="AV836" s="410"/>
      <c r="AW836" s="410"/>
      <c r="AX836" s="410"/>
    </row>
    <row r="837" spans="1:50" ht="30" customHeight="1" x14ac:dyDescent="0.15">
      <c r="A837" s="378">
        <v>1</v>
      </c>
      <c r="B837" s="378">
        <v>1</v>
      </c>
      <c r="C837" s="406" t="s">
        <v>485</v>
      </c>
      <c r="D837" s="396"/>
      <c r="E837" s="396"/>
      <c r="F837" s="396"/>
      <c r="G837" s="396"/>
      <c r="H837" s="396"/>
      <c r="I837" s="396"/>
      <c r="J837" s="397">
        <v>4020005004767</v>
      </c>
      <c r="K837" s="398"/>
      <c r="L837" s="398"/>
      <c r="M837" s="398"/>
      <c r="N837" s="398"/>
      <c r="O837" s="398"/>
      <c r="P837" s="407" t="s">
        <v>486</v>
      </c>
      <c r="Q837" s="292"/>
      <c r="R837" s="292"/>
      <c r="S837" s="292"/>
      <c r="T837" s="292"/>
      <c r="U837" s="292"/>
      <c r="V837" s="292"/>
      <c r="W837" s="292"/>
      <c r="X837" s="292"/>
      <c r="Y837" s="293">
        <v>3268</v>
      </c>
      <c r="Z837" s="294"/>
      <c r="AA837" s="294"/>
      <c r="AB837" s="295"/>
      <c r="AC837" s="399" t="s">
        <v>487</v>
      </c>
      <c r="AD837" s="405"/>
      <c r="AE837" s="405"/>
      <c r="AF837" s="405"/>
      <c r="AG837" s="405"/>
      <c r="AH837" s="400" t="s">
        <v>488</v>
      </c>
      <c r="AI837" s="401"/>
      <c r="AJ837" s="401"/>
      <c r="AK837" s="401"/>
      <c r="AL837" s="302" t="s">
        <v>488</v>
      </c>
      <c r="AM837" s="303"/>
      <c r="AN837" s="303"/>
      <c r="AO837" s="304"/>
      <c r="AP837" s="298" t="s">
        <v>488</v>
      </c>
      <c r="AQ837" s="298"/>
      <c r="AR837" s="298"/>
      <c r="AS837" s="298"/>
      <c r="AT837" s="298"/>
      <c r="AU837" s="298"/>
      <c r="AV837" s="298"/>
      <c r="AW837" s="298"/>
      <c r="AX837" s="298"/>
    </row>
    <row r="838" spans="1:50" ht="30" hidden="1" customHeight="1" x14ac:dyDescent="0.15">
      <c r="A838" s="378">
        <v>2</v>
      </c>
      <c r="B838" s="378">
        <v>1</v>
      </c>
      <c r="C838" s="396"/>
      <c r="D838" s="396"/>
      <c r="E838" s="396"/>
      <c r="F838" s="396"/>
      <c r="G838" s="396"/>
      <c r="H838" s="396"/>
      <c r="I838" s="396"/>
      <c r="J838" s="397"/>
      <c r="K838" s="398"/>
      <c r="L838" s="398"/>
      <c r="M838" s="398"/>
      <c r="N838" s="398"/>
      <c r="O838" s="398"/>
      <c r="P838" s="292"/>
      <c r="Q838" s="292"/>
      <c r="R838" s="292"/>
      <c r="S838" s="292"/>
      <c r="T838" s="292"/>
      <c r="U838" s="292"/>
      <c r="V838" s="292"/>
      <c r="W838" s="292"/>
      <c r="X838" s="292"/>
      <c r="Y838" s="293"/>
      <c r="Z838" s="294"/>
      <c r="AA838" s="294"/>
      <c r="AB838" s="295"/>
      <c r="AC838" s="399"/>
      <c r="AD838" s="399"/>
      <c r="AE838" s="399"/>
      <c r="AF838" s="399"/>
      <c r="AG838" s="399"/>
      <c r="AH838" s="400"/>
      <c r="AI838" s="401"/>
      <c r="AJ838" s="401"/>
      <c r="AK838" s="401"/>
      <c r="AL838" s="402"/>
      <c r="AM838" s="403"/>
      <c r="AN838" s="403"/>
      <c r="AO838" s="404"/>
      <c r="AP838" s="298"/>
      <c r="AQ838" s="298"/>
      <c r="AR838" s="298"/>
      <c r="AS838" s="298"/>
      <c r="AT838" s="298"/>
      <c r="AU838" s="298"/>
      <c r="AV838" s="298"/>
      <c r="AW838" s="298"/>
      <c r="AX838" s="298"/>
    </row>
    <row r="839" spans="1:50" ht="30" hidden="1" customHeight="1" x14ac:dyDescent="0.15">
      <c r="A839" s="378">
        <v>3</v>
      </c>
      <c r="B839" s="378">
        <v>1</v>
      </c>
      <c r="C839" s="406"/>
      <c r="D839" s="396"/>
      <c r="E839" s="396"/>
      <c r="F839" s="396"/>
      <c r="G839" s="396"/>
      <c r="H839" s="396"/>
      <c r="I839" s="396"/>
      <c r="J839" s="397"/>
      <c r="K839" s="398"/>
      <c r="L839" s="398"/>
      <c r="M839" s="398"/>
      <c r="N839" s="398"/>
      <c r="O839" s="398"/>
      <c r="P839" s="407"/>
      <c r="Q839" s="292"/>
      <c r="R839" s="292"/>
      <c r="S839" s="292"/>
      <c r="T839" s="292"/>
      <c r="U839" s="292"/>
      <c r="V839" s="292"/>
      <c r="W839" s="292"/>
      <c r="X839" s="292"/>
      <c r="Y839" s="293"/>
      <c r="Z839" s="294"/>
      <c r="AA839" s="294"/>
      <c r="AB839" s="295"/>
      <c r="AC839" s="399"/>
      <c r="AD839" s="399"/>
      <c r="AE839" s="399"/>
      <c r="AF839" s="399"/>
      <c r="AG839" s="399"/>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78">
        <v>4</v>
      </c>
      <c r="B840" s="378">
        <v>1</v>
      </c>
      <c r="C840" s="406"/>
      <c r="D840" s="396"/>
      <c r="E840" s="396"/>
      <c r="F840" s="396"/>
      <c r="G840" s="396"/>
      <c r="H840" s="396"/>
      <c r="I840" s="396"/>
      <c r="J840" s="397"/>
      <c r="K840" s="398"/>
      <c r="L840" s="398"/>
      <c r="M840" s="398"/>
      <c r="N840" s="398"/>
      <c r="O840" s="398"/>
      <c r="P840" s="407"/>
      <c r="Q840" s="292"/>
      <c r="R840" s="292"/>
      <c r="S840" s="292"/>
      <c r="T840" s="292"/>
      <c r="U840" s="292"/>
      <c r="V840" s="292"/>
      <c r="W840" s="292"/>
      <c r="X840" s="292"/>
      <c r="Y840" s="293"/>
      <c r="Z840" s="294"/>
      <c r="AA840" s="294"/>
      <c r="AB840" s="295"/>
      <c r="AC840" s="399"/>
      <c r="AD840" s="399"/>
      <c r="AE840" s="399"/>
      <c r="AF840" s="399"/>
      <c r="AG840" s="399"/>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78">
        <v>5</v>
      </c>
      <c r="B841" s="378">
        <v>1</v>
      </c>
      <c r="C841" s="396"/>
      <c r="D841" s="396"/>
      <c r="E841" s="396"/>
      <c r="F841" s="396"/>
      <c r="G841" s="396"/>
      <c r="H841" s="396"/>
      <c r="I841" s="396"/>
      <c r="J841" s="397"/>
      <c r="K841" s="398"/>
      <c r="L841" s="398"/>
      <c r="M841" s="398"/>
      <c r="N841" s="398"/>
      <c r="O841" s="398"/>
      <c r="P841" s="292"/>
      <c r="Q841" s="292"/>
      <c r="R841" s="292"/>
      <c r="S841" s="292"/>
      <c r="T841" s="292"/>
      <c r="U841" s="292"/>
      <c r="V841" s="292"/>
      <c r="W841" s="292"/>
      <c r="X841" s="292"/>
      <c r="Y841" s="293"/>
      <c r="Z841" s="294"/>
      <c r="AA841" s="294"/>
      <c r="AB841" s="295"/>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78">
        <v>6</v>
      </c>
      <c r="B842" s="378">
        <v>1</v>
      </c>
      <c r="C842" s="396"/>
      <c r="D842" s="396"/>
      <c r="E842" s="396"/>
      <c r="F842" s="396"/>
      <c r="G842" s="396"/>
      <c r="H842" s="396"/>
      <c r="I842" s="396"/>
      <c r="J842" s="397"/>
      <c r="K842" s="398"/>
      <c r="L842" s="398"/>
      <c r="M842" s="398"/>
      <c r="N842" s="398"/>
      <c r="O842" s="398"/>
      <c r="P842" s="292"/>
      <c r="Q842" s="292"/>
      <c r="R842" s="292"/>
      <c r="S842" s="292"/>
      <c r="T842" s="292"/>
      <c r="U842" s="292"/>
      <c r="V842" s="292"/>
      <c r="W842" s="292"/>
      <c r="X842" s="292"/>
      <c r="Y842" s="293"/>
      <c r="Z842" s="294"/>
      <c r="AA842" s="294"/>
      <c r="AB842" s="295"/>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78">
        <v>7</v>
      </c>
      <c r="B843" s="378">
        <v>1</v>
      </c>
      <c r="C843" s="396"/>
      <c r="D843" s="396"/>
      <c r="E843" s="396"/>
      <c r="F843" s="396"/>
      <c r="G843" s="396"/>
      <c r="H843" s="396"/>
      <c r="I843" s="396"/>
      <c r="J843" s="397"/>
      <c r="K843" s="398"/>
      <c r="L843" s="398"/>
      <c r="M843" s="398"/>
      <c r="N843" s="398"/>
      <c r="O843" s="398"/>
      <c r="P843" s="292"/>
      <c r="Q843" s="292"/>
      <c r="R843" s="292"/>
      <c r="S843" s="292"/>
      <c r="T843" s="292"/>
      <c r="U843" s="292"/>
      <c r="V843" s="292"/>
      <c r="W843" s="292"/>
      <c r="X843" s="292"/>
      <c r="Y843" s="293"/>
      <c r="Z843" s="294"/>
      <c r="AA843" s="294"/>
      <c r="AB843" s="295"/>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78">
        <v>8</v>
      </c>
      <c r="B844" s="378">
        <v>1</v>
      </c>
      <c r="C844" s="396"/>
      <c r="D844" s="396"/>
      <c r="E844" s="396"/>
      <c r="F844" s="396"/>
      <c r="G844" s="396"/>
      <c r="H844" s="396"/>
      <c r="I844" s="396"/>
      <c r="J844" s="397"/>
      <c r="K844" s="398"/>
      <c r="L844" s="398"/>
      <c r="M844" s="398"/>
      <c r="N844" s="398"/>
      <c r="O844" s="398"/>
      <c r="P844" s="292"/>
      <c r="Q844" s="292"/>
      <c r="R844" s="292"/>
      <c r="S844" s="292"/>
      <c r="T844" s="292"/>
      <c r="U844" s="292"/>
      <c r="V844" s="292"/>
      <c r="W844" s="292"/>
      <c r="X844" s="292"/>
      <c r="Y844" s="293"/>
      <c r="Z844" s="294"/>
      <c r="AA844" s="294"/>
      <c r="AB844" s="295"/>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78">
        <v>9</v>
      </c>
      <c r="B845" s="378">
        <v>1</v>
      </c>
      <c r="C845" s="396"/>
      <c r="D845" s="396"/>
      <c r="E845" s="396"/>
      <c r="F845" s="396"/>
      <c r="G845" s="396"/>
      <c r="H845" s="396"/>
      <c r="I845" s="396"/>
      <c r="J845" s="397"/>
      <c r="K845" s="398"/>
      <c r="L845" s="398"/>
      <c r="M845" s="398"/>
      <c r="N845" s="398"/>
      <c r="O845" s="398"/>
      <c r="P845" s="292"/>
      <c r="Q845" s="292"/>
      <c r="R845" s="292"/>
      <c r="S845" s="292"/>
      <c r="T845" s="292"/>
      <c r="U845" s="292"/>
      <c r="V845" s="292"/>
      <c r="W845" s="292"/>
      <c r="X845" s="292"/>
      <c r="Y845" s="293"/>
      <c r="Z845" s="294"/>
      <c r="AA845" s="294"/>
      <c r="AB845" s="295"/>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78">
        <v>10</v>
      </c>
      <c r="B846" s="378">
        <v>1</v>
      </c>
      <c r="C846" s="396"/>
      <c r="D846" s="396"/>
      <c r="E846" s="396"/>
      <c r="F846" s="396"/>
      <c r="G846" s="396"/>
      <c r="H846" s="396"/>
      <c r="I846" s="396"/>
      <c r="J846" s="397"/>
      <c r="K846" s="398"/>
      <c r="L846" s="398"/>
      <c r="M846" s="398"/>
      <c r="N846" s="398"/>
      <c r="O846" s="398"/>
      <c r="P846" s="292"/>
      <c r="Q846" s="292"/>
      <c r="R846" s="292"/>
      <c r="S846" s="292"/>
      <c r="T846" s="292"/>
      <c r="U846" s="292"/>
      <c r="V846" s="292"/>
      <c r="W846" s="292"/>
      <c r="X846" s="292"/>
      <c r="Y846" s="293"/>
      <c r="Z846" s="294"/>
      <c r="AA846" s="294"/>
      <c r="AB846" s="295"/>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78">
        <v>11</v>
      </c>
      <c r="B847" s="378">
        <v>1</v>
      </c>
      <c r="C847" s="396"/>
      <c r="D847" s="396"/>
      <c r="E847" s="396"/>
      <c r="F847" s="396"/>
      <c r="G847" s="396"/>
      <c r="H847" s="396"/>
      <c r="I847" s="396"/>
      <c r="J847" s="397"/>
      <c r="K847" s="398"/>
      <c r="L847" s="398"/>
      <c r="M847" s="398"/>
      <c r="N847" s="398"/>
      <c r="O847" s="398"/>
      <c r="P847" s="292"/>
      <c r="Q847" s="292"/>
      <c r="R847" s="292"/>
      <c r="S847" s="292"/>
      <c r="T847" s="292"/>
      <c r="U847" s="292"/>
      <c r="V847" s="292"/>
      <c r="W847" s="292"/>
      <c r="X847" s="292"/>
      <c r="Y847" s="293"/>
      <c r="Z847" s="294"/>
      <c r="AA847" s="294"/>
      <c r="AB847" s="295"/>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78">
        <v>12</v>
      </c>
      <c r="B848" s="378">
        <v>1</v>
      </c>
      <c r="C848" s="396"/>
      <c r="D848" s="396"/>
      <c r="E848" s="396"/>
      <c r="F848" s="396"/>
      <c r="G848" s="396"/>
      <c r="H848" s="396"/>
      <c r="I848" s="396"/>
      <c r="J848" s="397"/>
      <c r="K848" s="398"/>
      <c r="L848" s="398"/>
      <c r="M848" s="398"/>
      <c r="N848" s="398"/>
      <c r="O848" s="398"/>
      <c r="P848" s="292"/>
      <c r="Q848" s="292"/>
      <c r="R848" s="292"/>
      <c r="S848" s="292"/>
      <c r="T848" s="292"/>
      <c r="U848" s="292"/>
      <c r="V848" s="292"/>
      <c r="W848" s="292"/>
      <c r="X848" s="292"/>
      <c r="Y848" s="293"/>
      <c r="Z848" s="294"/>
      <c r="AA848" s="294"/>
      <c r="AB848" s="295"/>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78">
        <v>13</v>
      </c>
      <c r="B849" s="378">
        <v>1</v>
      </c>
      <c r="C849" s="396"/>
      <c r="D849" s="396"/>
      <c r="E849" s="396"/>
      <c r="F849" s="396"/>
      <c r="G849" s="396"/>
      <c r="H849" s="396"/>
      <c r="I849" s="396"/>
      <c r="J849" s="397"/>
      <c r="K849" s="398"/>
      <c r="L849" s="398"/>
      <c r="M849" s="398"/>
      <c r="N849" s="398"/>
      <c r="O849" s="398"/>
      <c r="P849" s="292"/>
      <c r="Q849" s="292"/>
      <c r="R849" s="292"/>
      <c r="S849" s="292"/>
      <c r="T849" s="292"/>
      <c r="U849" s="292"/>
      <c r="V849" s="292"/>
      <c r="W849" s="292"/>
      <c r="X849" s="292"/>
      <c r="Y849" s="293"/>
      <c r="Z849" s="294"/>
      <c r="AA849" s="294"/>
      <c r="AB849" s="295"/>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78">
        <v>14</v>
      </c>
      <c r="B850" s="378">
        <v>1</v>
      </c>
      <c r="C850" s="396"/>
      <c r="D850" s="396"/>
      <c r="E850" s="396"/>
      <c r="F850" s="396"/>
      <c r="G850" s="396"/>
      <c r="H850" s="396"/>
      <c r="I850" s="396"/>
      <c r="J850" s="397"/>
      <c r="K850" s="398"/>
      <c r="L850" s="398"/>
      <c r="M850" s="398"/>
      <c r="N850" s="398"/>
      <c r="O850" s="398"/>
      <c r="P850" s="292"/>
      <c r="Q850" s="292"/>
      <c r="R850" s="292"/>
      <c r="S850" s="292"/>
      <c r="T850" s="292"/>
      <c r="U850" s="292"/>
      <c r="V850" s="292"/>
      <c r="W850" s="292"/>
      <c r="X850" s="292"/>
      <c r="Y850" s="293"/>
      <c r="Z850" s="294"/>
      <c r="AA850" s="294"/>
      <c r="AB850" s="295"/>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78">
        <v>15</v>
      </c>
      <c r="B851" s="378">
        <v>1</v>
      </c>
      <c r="C851" s="396"/>
      <c r="D851" s="396"/>
      <c r="E851" s="396"/>
      <c r="F851" s="396"/>
      <c r="G851" s="396"/>
      <c r="H851" s="396"/>
      <c r="I851" s="396"/>
      <c r="J851" s="397"/>
      <c r="K851" s="398"/>
      <c r="L851" s="398"/>
      <c r="M851" s="398"/>
      <c r="N851" s="398"/>
      <c r="O851" s="398"/>
      <c r="P851" s="292"/>
      <c r="Q851" s="292"/>
      <c r="R851" s="292"/>
      <c r="S851" s="292"/>
      <c r="T851" s="292"/>
      <c r="U851" s="292"/>
      <c r="V851" s="292"/>
      <c r="W851" s="292"/>
      <c r="X851" s="292"/>
      <c r="Y851" s="293"/>
      <c r="Z851" s="294"/>
      <c r="AA851" s="294"/>
      <c r="AB851" s="295"/>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78">
        <v>16</v>
      </c>
      <c r="B852" s="378">
        <v>1</v>
      </c>
      <c r="C852" s="396"/>
      <c r="D852" s="396"/>
      <c r="E852" s="396"/>
      <c r="F852" s="396"/>
      <c r="G852" s="396"/>
      <c r="H852" s="396"/>
      <c r="I852" s="396"/>
      <c r="J852" s="397"/>
      <c r="K852" s="398"/>
      <c r="L852" s="398"/>
      <c r="M852" s="398"/>
      <c r="N852" s="398"/>
      <c r="O852" s="398"/>
      <c r="P852" s="292"/>
      <c r="Q852" s="292"/>
      <c r="R852" s="292"/>
      <c r="S852" s="292"/>
      <c r="T852" s="292"/>
      <c r="U852" s="292"/>
      <c r="V852" s="292"/>
      <c r="W852" s="292"/>
      <c r="X852" s="292"/>
      <c r="Y852" s="293"/>
      <c r="Z852" s="294"/>
      <c r="AA852" s="294"/>
      <c r="AB852" s="295"/>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78">
        <v>17</v>
      </c>
      <c r="B853" s="378">
        <v>1</v>
      </c>
      <c r="C853" s="396"/>
      <c r="D853" s="396"/>
      <c r="E853" s="396"/>
      <c r="F853" s="396"/>
      <c r="G853" s="396"/>
      <c r="H853" s="396"/>
      <c r="I853" s="396"/>
      <c r="J853" s="397"/>
      <c r="K853" s="398"/>
      <c r="L853" s="398"/>
      <c r="M853" s="398"/>
      <c r="N853" s="398"/>
      <c r="O853" s="398"/>
      <c r="P853" s="292"/>
      <c r="Q853" s="292"/>
      <c r="R853" s="292"/>
      <c r="S853" s="292"/>
      <c r="T853" s="292"/>
      <c r="U853" s="292"/>
      <c r="V853" s="292"/>
      <c r="W853" s="292"/>
      <c r="X853" s="292"/>
      <c r="Y853" s="293"/>
      <c r="Z853" s="294"/>
      <c r="AA853" s="294"/>
      <c r="AB853" s="295"/>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78">
        <v>18</v>
      </c>
      <c r="B854" s="378">
        <v>1</v>
      </c>
      <c r="C854" s="396"/>
      <c r="D854" s="396"/>
      <c r="E854" s="396"/>
      <c r="F854" s="396"/>
      <c r="G854" s="396"/>
      <c r="H854" s="396"/>
      <c r="I854" s="396"/>
      <c r="J854" s="397"/>
      <c r="K854" s="398"/>
      <c r="L854" s="398"/>
      <c r="M854" s="398"/>
      <c r="N854" s="398"/>
      <c r="O854" s="398"/>
      <c r="P854" s="292"/>
      <c r="Q854" s="292"/>
      <c r="R854" s="292"/>
      <c r="S854" s="292"/>
      <c r="T854" s="292"/>
      <c r="U854" s="292"/>
      <c r="V854" s="292"/>
      <c r="W854" s="292"/>
      <c r="X854" s="292"/>
      <c r="Y854" s="293"/>
      <c r="Z854" s="294"/>
      <c r="AA854" s="294"/>
      <c r="AB854" s="295"/>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78">
        <v>19</v>
      </c>
      <c r="B855" s="378">
        <v>1</v>
      </c>
      <c r="C855" s="396"/>
      <c r="D855" s="396"/>
      <c r="E855" s="396"/>
      <c r="F855" s="396"/>
      <c r="G855" s="396"/>
      <c r="H855" s="396"/>
      <c r="I855" s="396"/>
      <c r="J855" s="397"/>
      <c r="K855" s="398"/>
      <c r="L855" s="398"/>
      <c r="M855" s="398"/>
      <c r="N855" s="398"/>
      <c r="O855" s="398"/>
      <c r="P855" s="292"/>
      <c r="Q855" s="292"/>
      <c r="R855" s="292"/>
      <c r="S855" s="292"/>
      <c r="T855" s="292"/>
      <c r="U855" s="292"/>
      <c r="V855" s="292"/>
      <c r="W855" s="292"/>
      <c r="X855" s="292"/>
      <c r="Y855" s="293"/>
      <c r="Z855" s="294"/>
      <c r="AA855" s="294"/>
      <c r="AB855" s="295"/>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78">
        <v>20</v>
      </c>
      <c r="B856" s="378">
        <v>1</v>
      </c>
      <c r="C856" s="396"/>
      <c r="D856" s="396"/>
      <c r="E856" s="396"/>
      <c r="F856" s="396"/>
      <c r="G856" s="396"/>
      <c r="H856" s="396"/>
      <c r="I856" s="396"/>
      <c r="J856" s="397"/>
      <c r="K856" s="398"/>
      <c r="L856" s="398"/>
      <c r="M856" s="398"/>
      <c r="N856" s="398"/>
      <c r="O856" s="398"/>
      <c r="P856" s="292"/>
      <c r="Q856" s="292"/>
      <c r="R856" s="292"/>
      <c r="S856" s="292"/>
      <c r="T856" s="292"/>
      <c r="U856" s="292"/>
      <c r="V856" s="292"/>
      <c r="W856" s="292"/>
      <c r="X856" s="292"/>
      <c r="Y856" s="293"/>
      <c r="Z856" s="294"/>
      <c r="AA856" s="294"/>
      <c r="AB856" s="295"/>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78">
        <v>21</v>
      </c>
      <c r="B857" s="378">
        <v>1</v>
      </c>
      <c r="C857" s="396"/>
      <c r="D857" s="396"/>
      <c r="E857" s="396"/>
      <c r="F857" s="396"/>
      <c r="G857" s="396"/>
      <c r="H857" s="396"/>
      <c r="I857" s="396"/>
      <c r="J857" s="397"/>
      <c r="K857" s="398"/>
      <c r="L857" s="398"/>
      <c r="M857" s="398"/>
      <c r="N857" s="398"/>
      <c r="O857" s="398"/>
      <c r="P857" s="292"/>
      <c r="Q857" s="292"/>
      <c r="R857" s="292"/>
      <c r="S857" s="292"/>
      <c r="T857" s="292"/>
      <c r="U857" s="292"/>
      <c r="V857" s="292"/>
      <c r="W857" s="292"/>
      <c r="X857" s="292"/>
      <c r="Y857" s="293"/>
      <c r="Z857" s="294"/>
      <c r="AA857" s="294"/>
      <c r="AB857" s="295"/>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78">
        <v>22</v>
      </c>
      <c r="B858" s="378">
        <v>1</v>
      </c>
      <c r="C858" s="396"/>
      <c r="D858" s="396"/>
      <c r="E858" s="396"/>
      <c r="F858" s="396"/>
      <c r="G858" s="396"/>
      <c r="H858" s="396"/>
      <c r="I858" s="396"/>
      <c r="J858" s="397"/>
      <c r="K858" s="398"/>
      <c r="L858" s="398"/>
      <c r="M858" s="398"/>
      <c r="N858" s="398"/>
      <c r="O858" s="398"/>
      <c r="P858" s="292"/>
      <c r="Q858" s="292"/>
      <c r="R858" s="292"/>
      <c r="S858" s="292"/>
      <c r="T858" s="292"/>
      <c r="U858" s="292"/>
      <c r="V858" s="292"/>
      <c r="W858" s="292"/>
      <c r="X858" s="292"/>
      <c r="Y858" s="293"/>
      <c r="Z858" s="294"/>
      <c r="AA858" s="294"/>
      <c r="AB858" s="295"/>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78">
        <v>23</v>
      </c>
      <c r="B859" s="378">
        <v>1</v>
      </c>
      <c r="C859" s="396"/>
      <c r="D859" s="396"/>
      <c r="E859" s="396"/>
      <c r="F859" s="396"/>
      <c r="G859" s="396"/>
      <c r="H859" s="396"/>
      <c r="I859" s="396"/>
      <c r="J859" s="397"/>
      <c r="K859" s="398"/>
      <c r="L859" s="398"/>
      <c r="M859" s="398"/>
      <c r="N859" s="398"/>
      <c r="O859" s="398"/>
      <c r="P859" s="292"/>
      <c r="Q859" s="292"/>
      <c r="R859" s="292"/>
      <c r="S859" s="292"/>
      <c r="T859" s="292"/>
      <c r="U859" s="292"/>
      <c r="V859" s="292"/>
      <c r="W859" s="292"/>
      <c r="X859" s="292"/>
      <c r="Y859" s="293"/>
      <c r="Z859" s="294"/>
      <c r="AA859" s="294"/>
      <c r="AB859" s="295"/>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78">
        <v>24</v>
      </c>
      <c r="B860" s="378">
        <v>1</v>
      </c>
      <c r="C860" s="396"/>
      <c r="D860" s="396"/>
      <c r="E860" s="396"/>
      <c r="F860" s="396"/>
      <c r="G860" s="396"/>
      <c r="H860" s="396"/>
      <c r="I860" s="396"/>
      <c r="J860" s="397"/>
      <c r="K860" s="398"/>
      <c r="L860" s="398"/>
      <c r="M860" s="398"/>
      <c r="N860" s="398"/>
      <c r="O860" s="398"/>
      <c r="P860" s="292"/>
      <c r="Q860" s="292"/>
      <c r="R860" s="292"/>
      <c r="S860" s="292"/>
      <c r="T860" s="292"/>
      <c r="U860" s="292"/>
      <c r="V860" s="292"/>
      <c r="W860" s="292"/>
      <c r="X860" s="292"/>
      <c r="Y860" s="293"/>
      <c r="Z860" s="294"/>
      <c r="AA860" s="294"/>
      <c r="AB860" s="295"/>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78">
        <v>25</v>
      </c>
      <c r="B861" s="378">
        <v>1</v>
      </c>
      <c r="C861" s="396"/>
      <c r="D861" s="396"/>
      <c r="E861" s="396"/>
      <c r="F861" s="396"/>
      <c r="G861" s="396"/>
      <c r="H861" s="396"/>
      <c r="I861" s="396"/>
      <c r="J861" s="397"/>
      <c r="K861" s="398"/>
      <c r="L861" s="398"/>
      <c r="M861" s="398"/>
      <c r="N861" s="398"/>
      <c r="O861" s="398"/>
      <c r="P861" s="292"/>
      <c r="Q861" s="292"/>
      <c r="R861" s="292"/>
      <c r="S861" s="292"/>
      <c r="T861" s="292"/>
      <c r="U861" s="292"/>
      <c r="V861" s="292"/>
      <c r="W861" s="292"/>
      <c r="X861" s="292"/>
      <c r="Y861" s="293"/>
      <c r="Z861" s="294"/>
      <c r="AA861" s="294"/>
      <c r="AB861" s="295"/>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78">
        <v>26</v>
      </c>
      <c r="B862" s="378">
        <v>1</v>
      </c>
      <c r="C862" s="396"/>
      <c r="D862" s="396"/>
      <c r="E862" s="396"/>
      <c r="F862" s="396"/>
      <c r="G862" s="396"/>
      <c r="H862" s="396"/>
      <c r="I862" s="396"/>
      <c r="J862" s="397"/>
      <c r="K862" s="398"/>
      <c r="L862" s="398"/>
      <c r="M862" s="398"/>
      <c r="N862" s="398"/>
      <c r="O862" s="398"/>
      <c r="P862" s="292"/>
      <c r="Q862" s="292"/>
      <c r="R862" s="292"/>
      <c r="S862" s="292"/>
      <c r="T862" s="292"/>
      <c r="U862" s="292"/>
      <c r="V862" s="292"/>
      <c r="W862" s="292"/>
      <c r="X862" s="292"/>
      <c r="Y862" s="293"/>
      <c r="Z862" s="294"/>
      <c r="AA862" s="294"/>
      <c r="AB862" s="295"/>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78">
        <v>27</v>
      </c>
      <c r="B863" s="378">
        <v>1</v>
      </c>
      <c r="C863" s="396"/>
      <c r="D863" s="396"/>
      <c r="E863" s="396"/>
      <c r="F863" s="396"/>
      <c r="G863" s="396"/>
      <c r="H863" s="396"/>
      <c r="I863" s="396"/>
      <c r="J863" s="397"/>
      <c r="K863" s="398"/>
      <c r="L863" s="398"/>
      <c r="M863" s="398"/>
      <c r="N863" s="398"/>
      <c r="O863" s="398"/>
      <c r="P863" s="292"/>
      <c r="Q863" s="292"/>
      <c r="R863" s="292"/>
      <c r="S863" s="292"/>
      <c r="T863" s="292"/>
      <c r="U863" s="292"/>
      <c r="V863" s="292"/>
      <c r="W863" s="292"/>
      <c r="X863" s="292"/>
      <c r="Y863" s="293"/>
      <c r="Z863" s="294"/>
      <c r="AA863" s="294"/>
      <c r="AB863" s="295"/>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78">
        <v>28</v>
      </c>
      <c r="B864" s="378">
        <v>1</v>
      </c>
      <c r="C864" s="396"/>
      <c r="D864" s="396"/>
      <c r="E864" s="396"/>
      <c r="F864" s="396"/>
      <c r="G864" s="396"/>
      <c r="H864" s="396"/>
      <c r="I864" s="396"/>
      <c r="J864" s="397"/>
      <c r="K864" s="398"/>
      <c r="L864" s="398"/>
      <c r="M864" s="398"/>
      <c r="N864" s="398"/>
      <c r="O864" s="398"/>
      <c r="P864" s="292"/>
      <c r="Q864" s="292"/>
      <c r="R864" s="292"/>
      <c r="S864" s="292"/>
      <c r="T864" s="292"/>
      <c r="U864" s="292"/>
      <c r="V864" s="292"/>
      <c r="W864" s="292"/>
      <c r="X864" s="292"/>
      <c r="Y864" s="293"/>
      <c r="Z864" s="294"/>
      <c r="AA864" s="294"/>
      <c r="AB864" s="295"/>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78">
        <v>29</v>
      </c>
      <c r="B865" s="378">
        <v>1</v>
      </c>
      <c r="C865" s="396"/>
      <c r="D865" s="396"/>
      <c r="E865" s="396"/>
      <c r="F865" s="396"/>
      <c r="G865" s="396"/>
      <c r="H865" s="396"/>
      <c r="I865" s="396"/>
      <c r="J865" s="397"/>
      <c r="K865" s="398"/>
      <c r="L865" s="398"/>
      <c r="M865" s="398"/>
      <c r="N865" s="398"/>
      <c r="O865" s="398"/>
      <c r="P865" s="292"/>
      <c r="Q865" s="292"/>
      <c r="R865" s="292"/>
      <c r="S865" s="292"/>
      <c r="T865" s="292"/>
      <c r="U865" s="292"/>
      <c r="V865" s="292"/>
      <c r="W865" s="292"/>
      <c r="X865" s="292"/>
      <c r="Y865" s="293"/>
      <c r="Z865" s="294"/>
      <c r="AA865" s="294"/>
      <c r="AB865" s="295"/>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78">
        <v>30</v>
      </c>
      <c r="B866" s="378">
        <v>1</v>
      </c>
      <c r="C866" s="396"/>
      <c r="D866" s="396"/>
      <c r="E866" s="396"/>
      <c r="F866" s="396"/>
      <c r="G866" s="396"/>
      <c r="H866" s="396"/>
      <c r="I866" s="396"/>
      <c r="J866" s="397"/>
      <c r="K866" s="398"/>
      <c r="L866" s="398"/>
      <c r="M866" s="398"/>
      <c r="N866" s="398"/>
      <c r="O866" s="398"/>
      <c r="P866" s="292"/>
      <c r="Q866" s="292"/>
      <c r="R866" s="292"/>
      <c r="S866" s="292"/>
      <c r="T866" s="292"/>
      <c r="U866" s="292"/>
      <c r="V866" s="292"/>
      <c r="W866" s="292"/>
      <c r="X866" s="292"/>
      <c r="Y866" s="293"/>
      <c r="Z866" s="294"/>
      <c r="AA866" s="294"/>
      <c r="AB866" s="295"/>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8"/>
      <c r="L869" s="408"/>
      <c r="M869" s="408"/>
      <c r="N869" s="408"/>
      <c r="O869" s="408"/>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9"/>
      <c r="AP869" s="410" t="s">
        <v>359</v>
      </c>
      <c r="AQ869" s="410"/>
      <c r="AR869" s="410"/>
      <c r="AS869" s="410"/>
      <c r="AT869" s="410"/>
      <c r="AU869" s="410"/>
      <c r="AV869" s="410"/>
      <c r="AW869" s="410"/>
      <c r="AX869" s="410"/>
    </row>
    <row r="870" spans="1:50" ht="90" customHeight="1" x14ac:dyDescent="0.15">
      <c r="A870" s="378">
        <v>1</v>
      </c>
      <c r="B870" s="378">
        <v>1</v>
      </c>
      <c r="C870" s="406" t="s">
        <v>522</v>
      </c>
      <c r="D870" s="396"/>
      <c r="E870" s="396"/>
      <c r="F870" s="396"/>
      <c r="G870" s="396"/>
      <c r="H870" s="396"/>
      <c r="I870" s="396"/>
      <c r="J870" s="397">
        <v>6290001012621</v>
      </c>
      <c r="K870" s="398"/>
      <c r="L870" s="398"/>
      <c r="M870" s="398"/>
      <c r="N870" s="398"/>
      <c r="O870" s="398"/>
      <c r="P870" s="407" t="s">
        <v>506</v>
      </c>
      <c r="Q870" s="292"/>
      <c r="R870" s="292"/>
      <c r="S870" s="292"/>
      <c r="T870" s="292"/>
      <c r="U870" s="292"/>
      <c r="V870" s="292"/>
      <c r="W870" s="292"/>
      <c r="X870" s="292"/>
      <c r="Y870" s="293">
        <v>1216</v>
      </c>
      <c r="Z870" s="294"/>
      <c r="AA870" s="294"/>
      <c r="AB870" s="295"/>
      <c r="AC870" s="399" t="s">
        <v>455</v>
      </c>
      <c r="AD870" s="399"/>
      <c r="AE870" s="399"/>
      <c r="AF870" s="399"/>
      <c r="AG870" s="399"/>
      <c r="AH870" s="300" t="s">
        <v>534</v>
      </c>
      <c r="AI870" s="301"/>
      <c r="AJ870" s="301"/>
      <c r="AK870" s="301"/>
      <c r="AL870" s="302">
        <v>100</v>
      </c>
      <c r="AM870" s="303"/>
      <c r="AN870" s="303"/>
      <c r="AO870" s="304"/>
      <c r="AP870" s="298" t="s">
        <v>523</v>
      </c>
      <c r="AQ870" s="298"/>
      <c r="AR870" s="298"/>
      <c r="AS870" s="298"/>
      <c r="AT870" s="298"/>
      <c r="AU870" s="298"/>
      <c r="AV870" s="298"/>
      <c r="AW870" s="298"/>
      <c r="AX870" s="298"/>
    </row>
    <row r="871" spans="1:50" ht="30" customHeight="1" x14ac:dyDescent="0.15">
      <c r="A871" s="378">
        <v>2</v>
      </c>
      <c r="B871" s="378">
        <v>1</v>
      </c>
      <c r="C871" s="406" t="s">
        <v>524</v>
      </c>
      <c r="D871" s="396"/>
      <c r="E871" s="396"/>
      <c r="F871" s="396"/>
      <c r="G871" s="396"/>
      <c r="H871" s="396"/>
      <c r="I871" s="396"/>
      <c r="J871" s="397">
        <v>3012405002559</v>
      </c>
      <c r="K871" s="398"/>
      <c r="L871" s="398"/>
      <c r="M871" s="398"/>
      <c r="N871" s="398"/>
      <c r="O871" s="398"/>
      <c r="P871" s="407" t="s">
        <v>525</v>
      </c>
      <c r="Q871" s="292"/>
      <c r="R871" s="292"/>
      <c r="S871" s="292"/>
      <c r="T871" s="292"/>
      <c r="U871" s="292"/>
      <c r="V871" s="292"/>
      <c r="W871" s="292"/>
      <c r="X871" s="292"/>
      <c r="Y871" s="293">
        <v>544</v>
      </c>
      <c r="Z871" s="294"/>
      <c r="AA871" s="294"/>
      <c r="AB871" s="295"/>
      <c r="AC871" s="399" t="s">
        <v>455</v>
      </c>
      <c r="AD871" s="405"/>
      <c r="AE871" s="405"/>
      <c r="AF871" s="405"/>
      <c r="AG871" s="405"/>
      <c r="AH871" s="400" t="s">
        <v>534</v>
      </c>
      <c r="AI871" s="401"/>
      <c r="AJ871" s="401"/>
      <c r="AK871" s="401"/>
      <c r="AL871" s="302">
        <v>100</v>
      </c>
      <c r="AM871" s="303"/>
      <c r="AN871" s="303"/>
      <c r="AO871" s="304"/>
      <c r="AP871" s="298" t="s">
        <v>534</v>
      </c>
      <c r="AQ871" s="298"/>
      <c r="AR871" s="298"/>
      <c r="AS871" s="298"/>
      <c r="AT871" s="298"/>
      <c r="AU871" s="298"/>
      <c r="AV871" s="298"/>
      <c r="AW871" s="298"/>
      <c r="AX871" s="298"/>
    </row>
    <row r="872" spans="1:50" ht="30" customHeight="1" x14ac:dyDescent="0.15">
      <c r="A872" s="378">
        <v>3</v>
      </c>
      <c r="B872" s="378">
        <v>1</v>
      </c>
      <c r="C872" s="406" t="s">
        <v>526</v>
      </c>
      <c r="D872" s="396"/>
      <c r="E872" s="396"/>
      <c r="F872" s="396"/>
      <c r="G872" s="396"/>
      <c r="H872" s="396"/>
      <c r="I872" s="396"/>
      <c r="J872" s="397">
        <v>4430001022657</v>
      </c>
      <c r="K872" s="398"/>
      <c r="L872" s="398"/>
      <c r="M872" s="398"/>
      <c r="N872" s="398"/>
      <c r="O872" s="398"/>
      <c r="P872" s="407" t="s">
        <v>508</v>
      </c>
      <c r="Q872" s="292"/>
      <c r="R872" s="292"/>
      <c r="S872" s="292"/>
      <c r="T872" s="292"/>
      <c r="U872" s="292"/>
      <c r="V872" s="292"/>
      <c r="W872" s="292"/>
      <c r="X872" s="292"/>
      <c r="Y872" s="293">
        <v>402</v>
      </c>
      <c r="Z872" s="294"/>
      <c r="AA872" s="294"/>
      <c r="AB872" s="295"/>
      <c r="AC872" s="399" t="s">
        <v>455</v>
      </c>
      <c r="AD872" s="399"/>
      <c r="AE872" s="399"/>
      <c r="AF872" s="399"/>
      <c r="AG872" s="399"/>
      <c r="AH872" s="400" t="s">
        <v>534</v>
      </c>
      <c r="AI872" s="401"/>
      <c r="AJ872" s="401"/>
      <c r="AK872" s="401"/>
      <c r="AL872" s="302">
        <v>100</v>
      </c>
      <c r="AM872" s="303"/>
      <c r="AN872" s="303"/>
      <c r="AO872" s="304"/>
      <c r="AP872" s="298" t="s">
        <v>534</v>
      </c>
      <c r="AQ872" s="298"/>
      <c r="AR872" s="298"/>
      <c r="AS872" s="298"/>
      <c r="AT872" s="298"/>
      <c r="AU872" s="298"/>
      <c r="AV872" s="298"/>
      <c r="AW872" s="298"/>
      <c r="AX872" s="298"/>
    </row>
    <row r="873" spans="1:50" ht="30" customHeight="1" x14ac:dyDescent="0.15">
      <c r="A873" s="378">
        <v>4</v>
      </c>
      <c r="B873" s="378">
        <v>1</v>
      </c>
      <c r="C873" s="406" t="s">
        <v>527</v>
      </c>
      <c r="D873" s="396"/>
      <c r="E873" s="396"/>
      <c r="F873" s="396"/>
      <c r="G873" s="396"/>
      <c r="H873" s="396"/>
      <c r="I873" s="396"/>
      <c r="J873" s="397">
        <v>1120001059675</v>
      </c>
      <c r="K873" s="398"/>
      <c r="L873" s="398"/>
      <c r="M873" s="398"/>
      <c r="N873" s="398"/>
      <c r="O873" s="398"/>
      <c r="P873" s="407" t="s">
        <v>506</v>
      </c>
      <c r="Q873" s="292"/>
      <c r="R873" s="292"/>
      <c r="S873" s="292"/>
      <c r="T873" s="292"/>
      <c r="U873" s="292"/>
      <c r="V873" s="292"/>
      <c r="W873" s="292"/>
      <c r="X873" s="292"/>
      <c r="Y873" s="293">
        <v>291</v>
      </c>
      <c r="Z873" s="294"/>
      <c r="AA873" s="294"/>
      <c r="AB873" s="295"/>
      <c r="AC873" s="399" t="s">
        <v>455</v>
      </c>
      <c r="AD873" s="399"/>
      <c r="AE873" s="399"/>
      <c r="AF873" s="399"/>
      <c r="AG873" s="399"/>
      <c r="AH873" s="300" t="s">
        <v>534</v>
      </c>
      <c r="AI873" s="301"/>
      <c r="AJ873" s="301"/>
      <c r="AK873" s="301"/>
      <c r="AL873" s="302">
        <v>100</v>
      </c>
      <c r="AM873" s="303"/>
      <c r="AN873" s="303"/>
      <c r="AO873" s="304"/>
      <c r="AP873" s="298" t="s">
        <v>534</v>
      </c>
      <c r="AQ873" s="298"/>
      <c r="AR873" s="298"/>
      <c r="AS873" s="298"/>
      <c r="AT873" s="298"/>
      <c r="AU873" s="298"/>
      <c r="AV873" s="298"/>
      <c r="AW873" s="298"/>
      <c r="AX873" s="298"/>
    </row>
    <row r="874" spans="1:50" ht="30" customHeight="1" x14ac:dyDescent="0.15">
      <c r="A874" s="378">
        <v>5</v>
      </c>
      <c r="B874" s="378">
        <v>1</v>
      </c>
      <c r="C874" s="406" t="s">
        <v>528</v>
      </c>
      <c r="D874" s="396"/>
      <c r="E874" s="396"/>
      <c r="F874" s="396"/>
      <c r="G874" s="396"/>
      <c r="H874" s="396"/>
      <c r="I874" s="396"/>
      <c r="J874" s="397">
        <v>3120001056860</v>
      </c>
      <c r="K874" s="398"/>
      <c r="L874" s="398"/>
      <c r="M874" s="398"/>
      <c r="N874" s="398"/>
      <c r="O874" s="398"/>
      <c r="P874" s="407" t="s">
        <v>512</v>
      </c>
      <c r="Q874" s="292"/>
      <c r="R874" s="292"/>
      <c r="S874" s="292"/>
      <c r="T874" s="292"/>
      <c r="U874" s="292"/>
      <c r="V874" s="292"/>
      <c r="W874" s="292"/>
      <c r="X874" s="292"/>
      <c r="Y874" s="293">
        <v>196</v>
      </c>
      <c r="Z874" s="294"/>
      <c r="AA874" s="294"/>
      <c r="AB874" s="295"/>
      <c r="AC874" s="399" t="s">
        <v>452</v>
      </c>
      <c r="AD874" s="399"/>
      <c r="AE874" s="399"/>
      <c r="AF874" s="399"/>
      <c r="AG874" s="399"/>
      <c r="AH874" s="300">
        <v>1</v>
      </c>
      <c r="AI874" s="301"/>
      <c r="AJ874" s="301"/>
      <c r="AK874" s="301"/>
      <c r="AL874" s="302">
        <v>98.1</v>
      </c>
      <c r="AM874" s="303"/>
      <c r="AN874" s="303"/>
      <c r="AO874" s="304"/>
      <c r="AP874" s="298" t="s">
        <v>534</v>
      </c>
      <c r="AQ874" s="298"/>
      <c r="AR874" s="298"/>
      <c r="AS874" s="298"/>
      <c r="AT874" s="298"/>
      <c r="AU874" s="298"/>
      <c r="AV874" s="298"/>
      <c r="AW874" s="298"/>
      <c r="AX874" s="298"/>
    </row>
    <row r="875" spans="1:50" ht="30" customHeight="1" x14ac:dyDescent="0.15">
      <c r="A875" s="378">
        <v>6</v>
      </c>
      <c r="B875" s="378">
        <v>1</v>
      </c>
      <c r="C875" s="406" t="s">
        <v>529</v>
      </c>
      <c r="D875" s="396"/>
      <c r="E875" s="396"/>
      <c r="F875" s="396"/>
      <c r="G875" s="396"/>
      <c r="H875" s="396"/>
      <c r="I875" s="396"/>
      <c r="J875" s="397">
        <v>8013401001509</v>
      </c>
      <c r="K875" s="398"/>
      <c r="L875" s="398"/>
      <c r="M875" s="398"/>
      <c r="N875" s="398"/>
      <c r="O875" s="398"/>
      <c r="P875" s="407" t="s">
        <v>512</v>
      </c>
      <c r="Q875" s="292"/>
      <c r="R875" s="292"/>
      <c r="S875" s="292"/>
      <c r="T875" s="292"/>
      <c r="U875" s="292"/>
      <c r="V875" s="292"/>
      <c r="W875" s="292"/>
      <c r="X875" s="292"/>
      <c r="Y875" s="293">
        <v>82</v>
      </c>
      <c r="Z875" s="294"/>
      <c r="AA875" s="294"/>
      <c r="AB875" s="295"/>
      <c r="AC875" s="299" t="s">
        <v>452</v>
      </c>
      <c r="AD875" s="299"/>
      <c r="AE875" s="299"/>
      <c r="AF875" s="299"/>
      <c r="AG875" s="299"/>
      <c r="AH875" s="300">
        <v>1</v>
      </c>
      <c r="AI875" s="301"/>
      <c r="AJ875" s="301"/>
      <c r="AK875" s="301"/>
      <c r="AL875" s="302">
        <v>99.7</v>
      </c>
      <c r="AM875" s="303"/>
      <c r="AN875" s="303"/>
      <c r="AO875" s="304"/>
      <c r="AP875" s="298" t="s">
        <v>534</v>
      </c>
      <c r="AQ875" s="298"/>
      <c r="AR875" s="298"/>
      <c r="AS875" s="298"/>
      <c r="AT875" s="298"/>
      <c r="AU875" s="298"/>
      <c r="AV875" s="298"/>
      <c r="AW875" s="298"/>
      <c r="AX875" s="298"/>
    </row>
    <row r="876" spans="1:50" ht="30" customHeight="1" x14ac:dyDescent="0.15">
      <c r="A876" s="378">
        <v>7</v>
      </c>
      <c r="B876" s="378">
        <v>1</v>
      </c>
      <c r="C876" s="406" t="s">
        <v>530</v>
      </c>
      <c r="D876" s="396"/>
      <c r="E876" s="396"/>
      <c r="F876" s="396"/>
      <c r="G876" s="396"/>
      <c r="H876" s="396"/>
      <c r="I876" s="396"/>
      <c r="J876" s="397">
        <v>6010001030403</v>
      </c>
      <c r="K876" s="398"/>
      <c r="L876" s="398"/>
      <c r="M876" s="398"/>
      <c r="N876" s="398"/>
      <c r="O876" s="398"/>
      <c r="P876" s="407" t="s">
        <v>514</v>
      </c>
      <c r="Q876" s="292"/>
      <c r="R876" s="292"/>
      <c r="S876" s="292"/>
      <c r="T876" s="292"/>
      <c r="U876" s="292"/>
      <c r="V876" s="292"/>
      <c r="W876" s="292"/>
      <c r="X876" s="292"/>
      <c r="Y876" s="293">
        <v>73</v>
      </c>
      <c r="Z876" s="294"/>
      <c r="AA876" s="294"/>
      <c r="AB876" s="295"/>
      <c r="AC876" s="299" t="s">
        <v>452</v>
      </c>
      <c r="AD876" s="299"/>
      <c r="AE876" s="299"/>
      <c r="AF876" s="299"/>
      <c r="AG876" s="299"/>
      <c r="AH876" s="300">
        <v>1</v>
      </c>
      <c r="AI876" s="301"/>
      <c r="AJ876" s="301"/>
      <c r="AK876" s="301"/>
      <c r="AL876" s="302">
        <v>92.8</v>
      </c>
      <c r="AM876" s="303"/>
      <c r="AN876" s="303"/>
      <c r="AO876" s="304"/>
      <c r="AP876" s="298" t="s">
        <v>534</v>
      </c>
      <c r="AQ876" s="298"/>
      <c r="AR876" s="298"/>
      <c r="AS876" s="298"/>
      <c r="AT876" s="298"/>
      <c r="AU876" s="298"/>
      <c r="AV876" s="298"/>
      <c r="AW876" s="298"/>
      <c r="AX876" s="298"/>
    </row>
    <row r="877" spans="1:50" ht="30" customHeight="1" x14ac:dyDescent="0.15">
      <c r="A877" s="378">
        <v>8</v>
      </c>
      <c r="B877" s="378">
        <v>1</v>
      </c>
      <c r="C877" s="406" t="s">
        <v>531</v>
      </c>
      <c r="D877" s="396"/>
      <c r="E877" s="396"/>
      <c r="F877" s="396"/>
      <c r="G877" s="396"/>
      <c r="H877" s="396"/>
      <c r="I877" s="396"/>
      <c r="J877" s="397">
        <v>4010405010473</v>
      </c>
      <c r="K877" s="398"/>
      <c r="L877" s="398"/>
      <c r="M877" s="398"/>
      <c r="N877" s="398"/>
      <c r="O877" s="398"/>
      <c r="P877" s="407" t="s">
        <v>514</v>
      </c>
      <c r="Q877" s="292"/>
      <c r="R877" s="292"/>
      <c r="S877" s="292"/>
      <c r="T877" s="292"/>
      <c r="U877" s="292"/>
      <c r="V877" s="292"/>
      <c r="W877" s="292"/>
      <c r="X877" s="292"/>
      <c r="Y877" s="293">
        <v>52</v>
      </c>
      <c r="Z877" s="294"/>
      <c r="AA877" s="294"/>
      <c r="AB877" s="295"/>
      <c r="AC877" s="299" t="s">
        <v>453</v>
      </c>
      <c r="AD877" s="299"/>
      <c r="AE877" s="299"/>
      <c r="AF877" s="299"/>
      <c r="AG877" s="299"/>
      <c r="AH877" s="300" t="s">
        <v>534</v>
      </c>
      <c r="AI877" s="301"/>
      <c r="AJ877" s="301"/>
      <c r="AK877" s="301"/>
      <c r="AL877" s="302">
        <v>98.5</v>
      </c>
      <c r="AM877" s="303"/>
      <c r="AN877" s="303"/>
      <c r="AO877" s="304"/>
      <c r="AP877" s="298" t="s">
        <v>534</v>
      </c>
      <c r="AQ877" s="298"/>
      <c r="AR877" s="298"/>
      <c r="AS877" s="298"/>
      <c r="AT877" s="298"/>
      <c r="AU877" s="298"/>
      <c r="AV877" s="298"/>
      <c r="AW877" s="298"/>
      <c r="AX877" s="298"/>
    </row>
    <row r="878" spans="1:50" ht="39.75" customHeight="1" x14ac:dyDescent="0.15">
      <c r="A878" s="378">
        <v>9</v>
      </c>
      <c r="B878" s="378">
        <v>1</v>
      </c>
      <c r="C878" s="406" t="s">
        <v>532</v>
      </c>
      <c r="D878" s="396"/>
      <c r="E878" s="396"/>
      <c r="F878" s="396"/>
      <c r="G878" s="396"/>
      <c r="H878" s="396"/>
      <c r="I878" s="396"/>
      <c r="J878" s="397">
        <v>4011001015552</v>
      </c>
      <c r="K878" s="398"/>
      <c r="L878" s="398"/>
      <c r="M878" s="398"/>
      <c r="N878" s="398"/>
      <c r="O878" s="398"/>
      <c r="P878" s="407" t="s">
        <v>514</v>
      </c>
      <c r="Q878" s="292"/>
      <c r="R878" s="292"/>
      <c r="S878" s="292"/>
      <c r="T878" s="292"/>
      <c r="U878" s="292"/>
      <c r="V878" s="292"/>
      <c r="W878" s="292"/>
      <c r="X878" s="292"/>
      <c r="Y878" s="293">
        <v>31</v>
      </c>
      <c r="Z878" s="294"/>
      <c r="AA878" s="294"/>
      <c r="AB878" s="295"/>
      <c r="AC878" s="299" t="s">
        <v>455</v>
      </c>
      <c r="AD878" s="299"/>
      <c r="AE878" s="299"/>
      <c r="AF878" s="299"/>
      <c r="AG878" s="299"/>
      <c r="AH878" s="300" t="s">
        <v>534</v>
      </c>
      <c r="AI878" s="301"/>
      <c r="AJ878" s="301"/>
      <c r="AK878" s="301"/>
      <c r="AL878" s="302">
        <v>73.3</v>
      </c>
      <c r="AM878" s="303"/>
      <c r="AN878" s="303"/>
      <c r="AO878" s="304"/>
      <c r="AP878" s="298" t="s">
        <v>534</v>
      </c>
      <c r="AQ878" s="298"/>
      <c r="AR878" s="298"/>
      <c r="AS878" s="298"/>
      <c r="AT878" s="298"/>
      <c r="AU878" s="298"/>
      <c r="AV878" s="298"/>
      <c r="AW878" s="298"/>
      <c r="AX878" s="298"/>
    </row>
    <row r="879" spans="1:50" ht="30" customHeight="1" x14ac:dyDescent="0.15">
      <c r="A879" s="378">
        <v>10</v>
      </c>
      <c r="B879" s="378">
        <v>1</v>
      </c>
      <c r="C879" s="406" t="s">
        <v>533</v>
      </c>
      <c r="D879" s="396"/>
      <c r="E879" s="396"/>
      <c r="F879" s="396"/>
      <c r="G879" s="396"/>
      <c r="H879" s="396"/>
      <c r="I879" s="396"/>
      <c r="J879" s="397">
        <v>5430001072841</v>
      </c>
      <c r="K879" s="398"/>
      <c r="L879" s="398"/>
      <c r="M879" s="398"/>
      <c r="N879" s="398"/>
      <c r="O879" s="398"/>
      <c r="P879" s="407" t="s">
        <v>512</v>
      </c>
      <c r="Q879" s="292"/>
      <c r="R879" s="292"/>
      <c r="S879" s="292"/>
      <c r="T879" s="292"/>
      <c r="U879" s="292"/>
      <c r="V879" s="292"/>
      <c r="W879" s="292"/>
      <c r="X879" s="292"/>
      <c r="Y879" s="293">
        <v>17</v>
      </c>
      <c r="Z879" s="294"/>
      <c r="AA879" s="294"/>
      <c r="AB879" s="295"/>
      <c r="AC879" s="299" t="s">
        <v>450</v>
      </c>
      <c r="AD879" s="299"/>
      <c r="AE879" s="299"/>
      <c r="AF879" s="299"/>
      <c r="AG879" s="299"/>
      <c r="AH879" s="300">
        <v>3</v>
      </c>
      <c r="AI879" s="301"/>
      <c r="AJ879" s="301"/>
      <c r="AK879" s="301"/>
      <c r="AL879" s="302">
        <v>73.2</v>
      </c>
      <c r="AM879" s="303"/>
      <c r="AN879" s="303"/>
      <c r="AO879" s="304"/>
      <c r="AP879" s="298" t="s">
        <v>534</v>
      </c>
      <c r="AQ879" s="298"/>
      <c r="AR879" s="298"/>
      <c r="AS879" s="298"/>
      <c r="AT879" s="298"/>
      <c r="AU879" s="298"/>
      <c r="AV879" s="298"/>
      <c r="AW879" s="298"/>
      <c r="AX879" s="298"/>
    </row>
    <row r="880" spans="1:50" ht="30" hidden="1" customHeight="1" x14ac:dyDescent="0.15">
      <c r="A880" s="378">
        <v>11</v>
      </c>
      <c r="B880" s="378">
        <v>1</v>
      </c>
      <c r="C880" s="396"/>
      <c r="D880" s="396"/>
      <c r="E880" s="396"/>
      <c r="F880" s="396"/>
      <c r="G880" s="396"/>
      <c r="H880" s="396"/>
      <c r="I880" s="396"/>
      <c r="J880" s="397"/>
      <c r="K880" s="398"/>
      <c r="L880" s="398"/>
      <c r="M880" s="398"/>
      <c r="N880" s="398"/>
      <c r="O880" s="398"/>
      <c r="P880" s="292"/>
      <c r="Q880" s="292"/>
      <c r="R880" s="292"/>
      <c r="S880" s="292"/>
      <c r="T880" s="292"/>
      <c r="U880" s="292"/>
      <c r="V880" s="292"/>
      <c r="W880" s="292"/>
      <c r="X880" s="292"/>
      <c r="Y880" s="293"/>
      <c r="Z880" s="294"/>
      <c r="AA880" s="294"/>
      <c r="AB880" s="295"/>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15">
      <c r="A881" s="378">
        <v>12</v>
      </c>
      <c r="B881" s="378">
        <v>1</v>
      </c>
      <c r="C881" s="396"/>
      <c r="D881" s="396"/>
      <c r="E881" s="396"/>
      <c r="F881" s="396"/>
      <c r="G881" s="396"/>
      <c r="H881" s="396"/>
      <c r="I881" s="396"/>
      <c r="J881" s="397"/>
      <c r="K881" s="398"/>
      <c r="L881" s="398"/>
      <c r="M881" s="398"/>
      <c r="N881" s="398"/>
      <c r="O881" s="398"/>
      <c r="P881" s="292"/>
      <c r="Q881" s="292"/>
      <c r="R881" s="292"/>
      <c r="S881" s="292"/>
      <c r="T881" s="292"/>
      <c r="U881" s="292"/>
      <c r="V881" s="292"/>
      <c r="W881" s="292"/>
      <c r="X881" s="292"/>
      <c r="Y881" s="293"/>
      <c r="Z881" s="294"/>
      <c r="AA881" s="294"/>
      <c r="AB881" s="295"/>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15">
      <c r="A882" s="378">
        <v>13</v>
      </c>
      <c r="B882" s="378">
        <v>1</v>
      </c>
      <c r="C882" s="396"/>
      <c r="D882" s="396"/>
      <c r="E882" s="396"/>
      <c r="F882" s="396"/>
      <c r="G882" s="396"/>
      <c r="H882" s="396"/>
      <c r="I882" s="396"/>
      <c r="J882" s="397"/>
      <c r="K882" s="398"/>
      <c r="L882" s="398"/>
      <c r="M882" s="398"/>
      <c r="N882" s="398"/>
      <c r="O882" s="398"/>
      <c r="P882" s="292"/>
      <c r="Q882" s="292"/>
      <c r="R882" s="292"/>
      <c r="S882" s="292"/>
      <c r="T882" s="292"/>
      <c r="U882" s="292"/>
      <c r="V882" s="292"/>
      <c r="W882" s="292"/>
      <c r="X882" s="292"/>
      <c r="Y882" s="293"/>
      <c r="Z882" s="294"/>
      <c r="AA882" s="294"/>
      <c r="AB882" s="295"/>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15">
      <c r="A883" s="378">
        <v>14</v>
      </c>
      <c r="B883" s="378">
        <v>1</v>
      </c>
      <c r="C883" s="396"/>
      <c r="D883" s="396"/>
      <c r="E883" s="396"/>
      <c r="F883" s="396"/>
      <c r="G883" s="396"/>
      <c r="H883" s="396"/>
      <c r="I883" s="396"/>
      <c r="J883" s="397"/>
      <c r="K883" s="398"/>
      <c r="L883" s="398"/>
      <c r="M883" s="398"/>
      <c r="N883" s="398"/>
      <c r="O883" s="398"/>
      <c r="P883" s="292"/>
      <c r="Q883" s="292"/>
      <c r="R883" s="292"/>
      <c r="S883" s="292"/>
      <c r="T883" s="292"/>
      <c r="U883" s="292"/>
      <c r="V883" s="292"/>
      <c r="W883" s="292"/>
      <c r="X883" s="292"/>
      <c r="Y883" s="293"/>
      <c r="Z883" s="294"/>
      <c r="AA883" s="294"/>
      <c r="AB883" s="295"/>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15">
      <c r="A884" s="378">
        <v>15</v>
      </c>
      <c r="B884" s="378">
        <v>1</v>
      </c>
      <c r="C884" s="396"/>
      <c r="D884" s="396"/>
      <c r="E884" s="396"/>
      <c r="F884" s="396"/>
      <c r="G884" s="396"/>
      <c r="H884" s="396"/>
      <c r="I884" s="396"/>
      <c r="J884" s="397"/>
      <c r="K884" s="398"/>
      <c r="L884" s="398"/>
      <c r="M884" s="398"/>
      <c r="N884" s="398"/>
      <c r="O884" s="398"/>
      <c r="P884" s="292"/>
      <c r="Q884" s="292"/>
      <c r="R884" s="292"/>
      <c r="S884" s="292"/>
      <c r="T884" s="292"/>
      <c r="U884" s="292"/>
      <c r="V884" s="292"/>
      <c r="W884" s="292"/>
      <c r="X884" s="292"/>
      <c r="Y884" s="293"/>
      <c r="Z884" s="294"/>
      <c r="AA884" s="294"/>
      <c r="AB884" s="295"/>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15">
      <c r="A885" s="378">
        <v>16</v>
      </c>
      <c r="B885" s="378">
        <v>1</v>
      </c>
      <c r="C885" s="396"/>
      <c r="D885" s="396"/>
      <c r="E885" s="396"/>
      <c r="F885" s="396"/>
      <c r="G885" s="396"/>
      <c r="H885" s="396"/>
      <c r="I885" s="396"/>
      <c r="J885" s="397"/>
      <c r="K885" s="398"/>
      <c r="L885" s="398"/>
      <c r="M885" s="398"/>
      <c r="N885" s="398"/>
      <c r="O885" s="398"/>
      <c r="P885" s="292"/>
      <c r="Q885" s="292"/>
      <c r="R885" s="292"/>
      <c r="S885" s="292"/>
      <c r="T885" s="292"/>
      <c r="U885" s="292"/>
      <c r="V885" s="292"/>
      <c r="W885" s="292"/>
      <c r="X885" s="292"/>
      <c r="Y885" s="293"/>
      <c r="Z885" s="294"/>
      <c r="AA885" s="294"/>
      <c r="AB885" s="295"/>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15">
      <c r="A886" s="378">
        <v>17</v>
      </c>
      <c r="B886" s="378">
        <v>1</v>
      </c>
      <c r="C886" s="396"/>
      <c r="D886" s="396"/>
      <c r="E886" s="396"/>
      <c r="F886" s="396"/>
      <c r="G886" s="396"/>
      <c r="H886" s="396"/>
      <c r="I886" s="396"/>
      <c r="J886" s="397"/>
      <c r="K886" s="398"/>
      <c r="L886" s="398"/>
      <c r="M886" s="398"/>
      <c r="N886" s="398"/>
      <c r="O886" s="398"/>
      <c r="P886" s="292"/>
      <c r="Q886" s="292"/>
      <c r="R886" s="292"/>
      <c r="S886" s="292"/>
      <c r="T886" s="292"/>
      <c r="U886" s="292"/>
      <c r="V886" s="292"/>
      <c r="W886" s="292"/>
      <c r="X886" s="292"/>
      <c r="Y886" s="293"/>
      <c r="Z886" s="294"/>
      <c r="AA886" s="294"/>
      <c r="AB886" s="295"/>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78">
        <v>18</v>
      </c>
      <c r="B887" s="378">
        <v>1</v>
      </c>
      <c r="C887" s="396"/>
      <c r="D887" s="396"/>
      <c r="E887" s="396"/>
      <c r="F887" s="396"/>
      <c r="G887" s="396"/>
      <c r="H887" s="396"/>
      <c r="I887" s="396"/>
      <c r="J887" s="397"/>
      <c r="K887" s="398"/>
      <c r="L887" s="398"/>
      <c r="M887" s="398"/>
      <c r="N887" s="398"/>
      <c r="O887" s="398"/>
      <c r="P887" s="292"/>
      <c r="Q887" s="292"/>
      <c r="R887" s="292"/>
      <c r="S887" s="292"/>
      <c r="T887" s="292"/>
      <c r="U887" s="292"/>
      <c r="V887" s="292"/>
      <c r="W887" s="292"/>
      <c r="X887" s="292"/>
      <c r="Y887" s="293"/>
      <c r="Z887" s="294"/>
      <c r="AA887" s="294"/>
      <c r="AB887" s="295"/>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78">
        <v>19</v>
      </c>
      <c r="B888" s="378">
        <v>1</v>
      </c>
      <c r="C888" s="396"/>
      <c r="D888" s="396"/>
      <c r="E888" s="396"/>
      <c r="F888" s="396"/>
      <c r="G888" s="396"/>
      <c r="H888" s="396"/>
      <c r="I888" s="396"/>
      <c r="J888" s="397"/>
      <c r="K888" s="398"/>
      <c r="L888" s="398"/>
      <c r="M888" s="398"/>
      <c r="N888" s="398"/>
      <c r="O888" s="398"/>
      <c r="P888" s="292"/>
      <c r="Q888" s="292"/>
      <c r="R888" s="292"/>
      <c r="S888" s="292"/>
      <c r="T888" s="292"/>
      <c r="U888" s="292"/>
      <c r="V888" s="292"/>
      <c r="W888" s="292"/>
      <c r="X888" s="292"/>
      <c r="Y888" s="293"/>
      <c r="Z888" s="294"/>
      <c r="AA888" s="294"/>
      <c r="AB888" s="295"/>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78">
        <v>20</v>
      </c>
      <c r="B889" s="378">
        <v>1</v>
      </c>
      <c r="C889" s="396"/>
      <c r="D889" s="396"/>
      <c r="E889" s="396"/>
      <c r="F889" s="396"/>
      <c r="G889" s="396"/>
      <c r="H889" s="396"/>
      <c r="I889" s="396"/>
      <c r="J889" s="397"/>
      <c r="K889" s="398"/>
      <c r="L889" s="398"/>
      <c r="M889" s="398"/>
      <c r="N889" s="398"/>
      <c r="O889" s="398"/>
      <c r="P889" s="292"/>
      <c r="Q889" s="292"/>
      <c r="R889" s="292"/>
      <c r="S889" s="292"/>
      <c r="T889" s="292"/>
      <c r="U889" s="292"/>
      <c r="V889" s="292"/>
      <c r="W889" s="292"/>
      <c r="X889" s="292"/>
      <c r="Y889" s="293"/>
      <c r="Z889" s="294"/>
      <c r="AA889" s="294"/>
      <c r="AB889" s="295"/>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78">
        <v>21</v>
      </c>
      <c r="B890" s="378">
        <v>1</v>
      </c>
      <c r="C890" s="396"/>
      <c r="D890" s="396"/>
      <c r="E890" s="396"/>
      <c r="F890" s="396"/>
      <c r="G890" s="396"/>
      <c r="H890" s="396"/>
      <c r="I890" s="396"/>
      <c r="J890" s="397"/>
      <c r="K890" s="398"/>
      <c r="L890" s="398"/>
      <c r="M890" s="398"/>
      <c r="N890" s="398"/>
      <c r="O890" s="398"/>
      <c r="P890" s="292"/>
      <c r="Q890" s="292"/>
      <c r="R890" s="292"/>
      <c r="S890" s="292"/>
      <c r="T890" s="292"/>
      <c r="U890" s="292"/>
      <c r="V890" s="292"/>
      <c r="W890" s="292"/>
      <c r="X890" s="292"/>
      <c r="Y890" s="293"/>
      <c r="Z890" s="294"/>
      <c r="AA890" s="294"/>
      <c r="AB890" s="295"/>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78">
        <v>22</v>
      </c>
      <c r="B891" s="378">
        <v>1</v>
      </c>
      <c r="C891" s="396"/>
      <c r="D891" s="396"/>
      <c r="E891" s="396"/>
      <c r="F891" s="396"/>
      <c r="G891" s="396"/>
      <c r="H891" s="396"/>
      <c r="I891" s="396"/>
      <c r="J891" s="397"/>
      <c r="K891" s="398"/>
      <c r="L891" s="398"/>
      <c r="M891" s="398"/>
      <c r="N891" s="398"/>
      <c r="O891" s="398"/>
      <c r="P891" s="292"/>
      <c r="Q891" s="292"/>
      <c r="R891" s="292"/>
      <c r="S891" s="292"/>
      <c r="T891" s="292"/>
      <c r="U891" s="292"/>
      <c r="V891" s="292"/>
      <c r="W891" s="292"/>
      <c r="X891" s="292"/>
      <c r="Y891" s="293"/>
      <c r="Z891" s="294"/>
      <c r="AA891" s="294"/>
      <c r="AB891" s="295"/>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78">
        <v>23</v>
      </c>
      <c r="B892" s="378">
        <v>1</v>
      </c>
      <c r="C892" s="396"/>
      <c r="D892" s="396"/>
      <c r="E892" s="396"/>
      <c r="F892" s="396"/>
      <c r="G892" s="396"/>
      <c r="H892" s="396"/>
      <c r="I892" s="396"/>
      <c r="J892" s="397"/>
      <c r="K892" s="398"/>
      <c r="L892" s="398"/>
      <c r="M892" s="398"/>
      <c r="N892" s="398"/>
      <c r="O892" s="398"/>
      <c r="P892" s="292"/>
      <c r="Q892" s="292"/>
      <c r="R892" s="292"/>
      <c r="S892" s="292"/>
      <c r="T892" s="292"/>
      <c r="U892" s="292"/>
      <c r="V892" s="292"/>
      <c r="W892" s="292"/>
      <c r="X892" s="292"/>
      <c r="Y892" s="293"/>
      <c r="Z892" s="294"/>
      <c r="AA892" s="294"/>
      <c r="AB892" s="295"/>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78">
        <v>24</v>
      </c>
      <c r="B893" s="378">
        <v>1</v>
      </c>
      <c r="C893" s="396"/>
      <c r="D893" s="396"/>
      <c r="E893" s="396"/>
      <c r="F893" s="396"/>
      <c r="G893" s="396"/>
      <c r="H893" s="396"/>
      <c r="I893" s="396"/>
      <c r="J893" s="397"/>
      <c r="K893" s="398"/>
      <c r="L893" s="398"/>
      <c r="M893" s="398"/>
      <c r="N893" s="398"/>
      <c r="O893" s="398"/>
      <c r="P893" s="292"/>
      <c r="Q893" s="292"/>
      <c r="R893" s="292"/>
      <c r="S893" s="292"/>
      <c r="T893" s="292"/>
      <c r="U893" s="292"/>
      <c r="V893" s="292"/>
      <c r="W893" s="292"/>
      <c r="X893" s="292"/>
      <c r="Y893" s="293"/>
      <c r="Z893" s="294"/>
      <c r="AA893" s="294"/>
      <c r="AB893" s="295"/>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78">
        <v>25</v>
      </c>
      <c r="B894" s="378">
        <v>1</v>
      </c>
      <c r="C894" s="396"/>
      <c r="D894" s="396"/>
      <c r="E894" s="396"/>
      <c r="F894" s="396"/>
      <c r="G894" s="396"/>
      <c r="H894" s="396"/>
      <c r="I894" s="396"/>
      <c r="J894" s="397"/>
      <c r="K894" s="398"/>
      <c r="L894" s="398"/>
      <c r="M894" s="398"/>
      <c r="N894" s="398"/>
      <c r="O894" s="398"/>
      <c r="P894" s="292"/>
      <c r="Q894" s="292"/>
      <c r="R894" s="292"/>
      <c r="S894" s="292"/>
      <c r="T894" s="292"/>
      <c r="U894" s="292"/>
      <c r="V894" s="292"/>
      <c r="W894" s="292"/>
      <c r="X894" s="292"/>
      <c r="Y894" s="293"/>
      <c r="Z894" s="294"/>
      <c r="AA894" s="294"/>
      <c r="AB894" s="295"/>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78">
        <v>26</v>
      </c>
      <c r="B895" s="378">
        <v>1</v>
      </c>
      <c r="C895" s="396"/>
      <c r="D895" s="396"/>
      <c r="E895" s="396"/>
      <c r="F895" s="396"/>
      <c r="G895" s="396"/>
      <c r="H895" s="396"/>
      <c r="I895" s="396"/>
      <c r="J895" s="397"/>
      <c r="K895" s="398"/>
      <c r="L895" s="398"/>
      <c r="M895" s="398"/>
      <c r="N895" s="398"/>
      <c r="O895" s="398"/>
      <c r="P895" s="292"/>
      <c r="Q895" s="292"/>
      <c r="R895" s="292"/>
      <c r="S895" s="292"/>
      <c r="T895" s="292"/>
      <c r="U895" s="292"/>
      <c r="V895" s="292"/>
      <c r="W895" s="292"/>
      <c r="X895" s="292"/>
      <c r="Y895" s="293"/>
      <c r="Z895" s="294"/>
      <c r="AA895" s="294"/>
      <c r="AB895" s="295"/>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78">
        <v>27</v>
      </c>
      <c r="B896" s="378">
        <v>1</v>
      </c>
      <c r="C896" s="396"/>
      <c r="D896" s="396"/>
      <c r="E896" s="396"/>
      <c r="F896" s="396"/>
      <c r="G896" s="396"/>
      <c r="H896" s="396"/>
      <c r="I896" s="396"/>
      <c r="J896" s="397"/>
      <c r="K896" s="398"/>
      <c r="L896" s="398"/>
      <c r="M896" s="398"/>
      <c r="N896" s="398"/>
      <c r="O896" s="398"/>
      <c r="P896" s="292"/>
      <c r="Q896" s="292"/>
      <c r="R896" s="292"/>
      <c r="S896" s="292"/>
      <c r="T896" s="292"/>
      <c r="U896" s="292"/>
      <c r="V896" s="292"/>
      <c r="W896" s="292"/>
      <c r="X896" s="292"/>
      <c r="Y896" s="293"/>
      <c r="Z896" s="294"/>
      <c r="AA896" s="294"/>
      <c r="AB896" s="295"/>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78">
        <v>28</v>
      </c>
      <c r="B897" s="378">
        <v>1</v>
      </c>
      <c r="C897" s="396"/>
      <c r="D897" s="396"/>
      <c r="E897" s="396"/>
      <c r="F897" s="396"/>
      <c r="G897" s="396"/>
      <c r="H897" s="396"/>
      <c r="I897" s="396"/>
      <c r="J897" s="397"/>
      <c r="K897" s="398"/>
      <c r="L897" s="398"/>
      <c r="M897" s="398"/>
      <c r="N897" s="398"/>
      <c r="O897" s="398"/>
      <c r="P897" s="292"/>
      <c r="Q897" s="292"/>
      <c r="R897" s="292"/>
      <c r="S897" s="292"/>
      <c r="T897" s="292"/>
      <c r="U897" s="292"/>
      <c r="V897" s="292"/>
      <c r="W897" s="292"/>
      <c r="X897" s="292"/>
      <c r="Y897" s="293"/>
      <c r="Z897" s="294"/>
      <c r="AA897" s="294"/>
      <c r="AB897" s="295"/>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78">
        <v>29</v>
      </c>
      <c r="B898" s="378">
        <v>1</v>
      </c>
      <c r="C898" s="396"/>
      <c r="D898" s="396"/>
      <c r="E898" s="396"/>
      <c r="F898" s="396"/>
      <c r="G898" s="396"/>
      <c r="H898" s="396"/>
      <c r="I898" s="396"/>
      <c r="J898" s="397"/>
      <c r="K898" s="398"/>
      <c r="L898" s="398"/>
      <c r="M898" s="398"/>
      <c r="N898" s="398"/>
      <c r="O898" s="398"/>
      <c r="P898" s="292"/>
      <c r="Q898" s="292"/>
      <c r="R898" s="292"/>
      <c r="S898" s="292"/>
      <c r="T898" s="292"/>
      <c r="U898" s="292"/>
      <c r="V898" s="292"/>
      <c r="W898" s="292"/>
      <c r="X898" s="292"/>
      <c r="Y898" s="293"/>
      <c r="Z898" s="294"/>
      <c r="AA898" s="294"/>
      <c r="AB898" s="295"/>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78">
        <v>30</v>
      </c>
      <c r="B899" s="378">
        <v>1</v>
      </c>
      <c r="C899" s="396"/>
      <c r="D899" s="396"/>
      <c r="E899" s="396"/>
      <c r="F899" s="396"/>
      <c r="G899" s="396"/>
      <c r="H899" s="396"/>
      <c r="I899" s="396"/>
      <c r="J899" s="397"/>
      <c r="K899" s="398"/>
      <c r="L899" s="398"/>
      <c r="M899" s="398"/>
      <c r="N899" s="398"/>
      <c r="O899" s="398"/>
      <c r="P899" s="292"/>
      <c r="Q899" s="292"/>
      <c r="R899" s="292"/>
      <c r="S899" s="292"/>
      <c r="T899" s="292"/>
      <c r="U899" s="292"/>
      <c r="V899" s="292"/>
      <c r="W899" s="292"/>
      <c r="X899" s="292"/>
      <c r="Y899" s="293"/>
      <c r="Z899" s="294"/>
      <c r="AA899" s="294"/>
      <c r="AB899" s="295"/>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8"/>
      <c r="L902" s="408"/>
      <c r="M902" s="408"/>
      <c r="N902" s="408"/>
      <c r="O902" s="408"/>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9"/>
      <c r="AP902" s="410" t="s">
        <v>359</v>
      </c>
      <c r="AQ902" s="410"/>
      <c r="AR902" s="410"/>
      <c r="AS902" s="410"/>
      <c r="AT902" s="410"/>
      <c r="AU902" s="410"/>
      <c r="AV902" s="410"/>
      <c r="AW902" s="410"/>
      <c r="AX902" s="410"/>
    </row>
    <row r="903" spans="1:50" ht="30" hidden="1" customHeight="1" x14ac:dyDescent="0.15">
      <c r="A903" s="378">
        <v>1</v>
      </c>
      <c r="B903" s="378">
        <v>1</v>
      </c>
      <c r="C903" s="396"/>
      <c r="D903" s="396"/>
      <c r="E903" s="396"/>
      <c r="F903" s="396"/>
      <c r="G903" s="396"/>
      <c r="H903" s="396"/>
      <c r="I903" s="396"/>
      <c r="J903" s="397"/>
      <c r="K903" s="398"/>
      <c r="L903" s="398"/>
      <c r="M903" s="398"/>
      <c r="N903" s="398"/>
      <c r="O903" s="398"/>
      <c r="P903" s="292"/>
      <c r="Q903" s="292"/>
      <c r="R903" s="292"/>
      <c r="S903" s="292"/>
      <c r="T903" s="292"/>
      <c r="U903" s="292"/>
      <c r="V903" s="292"/>
      <c r="W903" s="292"/>
      <c r="X903" s="292"/>
      <c r="Y903" s="293"/>
      <c r="Z903" s="294"/>
      <c r="AA903" s="294"/>
      <c r="AB903" s="295"/>
      <c r="AC903" s="399"/>
      <c r="AD903" s="405"/>
      <c r="AE903" s="405"/>
      <c r="AF903" s="405"/>
      <c r="AG903" s="405"/>
      <c r="AH903" s="400"/>
      <c r="AI903" s="401"/>
      <c r="AJ903" s="401"/>
      <c r="AK903" s="401"/>
      <c r="AL903" s="302"/>
      <c r="AM903" s="303"/>
      <c r="AN903" s="303"/>
      <c r="AO903" s="304"/>
      <c r="AP903" s="298"/>
      <c r="AQ903" s="298"/>
      <c r="AR903" s="298"/>
      <c r="AS903" s="298"/>
      <c r="AT903" s="298"/>
      <c r="AU903" s="298"/>
      <c r="AV903" s="298"/>
      <c r="AW903" s="298"/>
      <c r="AX903" s="298"/>
    </row>
    <row r="904" spans="1:50" ht="30" hidden="1" customHeight="1" x14ac:dyDescent="0.15">
      <c r="A904" s="378">
        <v>2</v>
      </c>
      <c r="B904" s="378">
        <v>1</v>
      </c>
      <c r="C904" s="396"/>
      <c r="D904" s="396"/>
      <c r="E904" s="396"/>
      <c r="F904" s="396"/>
      <c r="G904" s="396"/>
      <c r="H904" s="396"/>
      <c r="I904" s="396"/>
      <c r="J904" s="397"/>
      <c r="K904" s="398"/>
      <c r="L904" s="398"/>
      <c r="M904" s="398"/>
      <c r="N904" s="398"/>
      <c r="O904" s="398"/>
      <c r="P904" s="292"/>
      <c r="Q904" s="292"/>
      <c r="R904" s="292"/>
      <c r="S904" s="292"/>
      <c r="T904" s="292"/>
      <c r="U904" s="292"/>
      <c r="V904" s="292"/>
      <c r="W904" s="292"/>
      <c r="X904" s="292"/>
      <c r="Y904" s="293"/>
      <c r="Z904" s="294"/>
      <c r="AA904" s="294"/>
      <c r="AB904" s="295"/>
      <c r="AC904" s="399"/>
      <c r="AD904" s="399"/>
      <c r="AE904" s="399"/>
      <c r="AF904" s="399"/>
      <c r="AG904" s="399"/>
      <c r="AH904" s="400"/>
      <c r="AI904" s="401"/>
      <c r="AJ904" s="401"/>
      <c r="AK904" s="401"/>
      <c r="AL904" s="402"/>
      <c r="AM904" s="403"/>
      <c r="AN904" s="403"/>
      <c r="AO904" s="404"/>
      <c r="AP904" s="298"/>
      <c r="AQ904" s="298"/>
      <c r="AR904" s="298"/>
      <c r="AS904" s="298"/>
      <c r="AT904" s="298"/>
      <c r="AU904" s="298"/>
      <c r="AV904" s="298"/>
      <c r="AW904" s="298"/>
      <c r="AX904" s="298"/>
    </row>
    <row r="905" spans="1:50" ht="30" hidden="1" customHeight="1" x14ac:dyDescent="0.15">
      <c r="A905" s="378">
        <v>3</v>
      </c>
      <c r="B905" s="378">
        <v>1</v>
      </c>
      <c r="C905" s="406"/>
      <c r="D905" s="396"/>
      <c r="E905" s="396"/>
      <c r="F905" s="396"/>
      <c r="G905" s="396"/>
      <c r="H905" s="396"/>
      <c r="I905" s="396"/>
      <c r="J905" s="397"/>
      <c r="K905" s="398"/>
      <c r="L905" s="398"/>
      <c r="M905" s="398"/>
      <c r="N905" s="398"/>
      <c r="O905" s="398"/>
      <c r="P905" s="407"/>
      <c r="Q905" s="292"/>
      <c r="R905" s="292"/>
      <c r="S905" s="292"/>
      <c r="T905" s="292"/>
      <c r="U905" s="292"/>
      <c r="V905" s="292"/>
      <c r="W905" s="292"/>
      <c r="X905" s="292"/>
      <c r="Y905" s="293"/>
      <c r="Z905" s="294"/>
      <c r="AA905" s="294"/>
      <c r="AB905" s="295"/>
      <c r="AC905" s="399"/>
      <c r="AD905" s="399"/>
      <c r="AE905" s="399"/>
      <c r="AF905" s="399"/>
      <c r="AG905" s="399"/>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78">
        <v>4</v>
      </c>
      <c r="B906" s="378">
        <v>1</v>
      </c>
      <c r="C906" s="406"/>
      <c r="D906" s="396"/>
      <c r="E906" s="396"/>
      <c r="F906" s="396"/>
      <c r="G906" s="396"/>
      <c r="H906" s="396"/>
      <c r="I906" s="396"/>
      <c r="J906" s="397"/>
      <c r="K906" s="398"/>
      <c r="L906" s="398"/>
      <c r="M906" s="398"/>
      <c r="N906" s="398"/>
      <c r="O906" s="398"/>
      <c r="P906" s="407"/>
      <c r="Q906" s="292"/>
      <c r="R906" s="292"/>
      <c r="S906" s="292"/>
      <c r="T906" s="292"/>
      <c r="U906" s="292"/>
      <c r="V906" s="292"/>
      <c r="W906" s="292"/>
      <c r="X906" s="292"/>
      <c r="Y906" s="293"/>
      <c r="Z906" s="294"/>
      <c r="AA906" s="294"/>
      <c r="AB906" s="295"/>
      <c r="AC906" s="399"/>
      <c r="AD906" s="399"/>
      <c r="AE906" s="399"/>
      <c r="AF906" s="399"/>
      <c r="AG906" s="399"/>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78">
        <v>5</v>
      </c>
      <c r="B907" s="378">
        <v>1</v>
      </c>
      <c r="C907" s="396"/>
      <c r="D907" s="396"/>
      <c r="E907" s="396"/>
      <c r="F907" s="396"/>
      <c r="G907" s="396"/>
      <c r="H907" s="396"/>
      <c r="I907" s="396"/>
      <c r="J907" s="397"/>
      <c r="K907" s="398"/>
      <c r="L907" s="398"/>
      <c r="M907" s="398"/>
      <c r="N907" s="398"/>
      <c r="O907" s="398"/>
      <c r="P907" s="292"/>
      <c r="Q907" s="292"/>
      <c r="R907" s="292"/>
      <c r="S907" s="292"/>
      <c r="T907" s="292"/>
      <c r="U907" s="292"/>
      <c r="V907" s="292"/>
      <c r="W907" s="292"/>
      <c r="X907" s="292"/>
      <c r="Y907" s="293"/>
      <c r="Z907" s="294"/>
      <c r="AA907" s="294"/>
      <c r="AB907" s="295"/>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78">
        <v>6</v>
      </c>
      <c r="B908" s="378">
        <v>1</v>
      </c>
      <c r="C908" s="396"/>
      <c r="D908" s="396"/>
      <c r="E908" s="396"/>
      <c r="F908" s="396"/>
      <c r="G908" s="396"/>
      <c r="H908" s="396"/>
      <c r="I908" s="396"/>
      <c r="J908" s="397"/>
      <c r="K908" s="398"/>
      <c r="L908" s="398"/>
      <c r="M908" s="398"/>
      <c r="N908" s="398"/>
      <c r="O908" s="398"/>
      <c r="P908" s="292"/>
      <c r="Q908" s="292"/>
      <c r="R908" s="292"/>
      <c r="S908" s="292"/>
      <c r="T908" s="292"/>
      <c r="U908" s="292"/>
      <c r="V908" s="292"/>
      <c r="W908" s="292"/>
      <c r="X908" s="292"/>
      <c r="Y908" s="293"/>
      <c r="Z908" s="294"/>
      <c r="AA908" s="294"/>
      <c r="AB908" s="295"/>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78">
        <v>7</v>
      </c>
      <c r="B909" s="378">
        <v>1</v>
      </c>
      <c r="C909" s="396"/>
      <c r="D909" s="396"/>
      <c r="E909" s="396"/>
      <c r="F909" s="396"/>
      <c r="G909" s="396"/>
      <c r="H909" s="396"/>
      <c r="I909" s="396"/>
      <c r="J909" s="397"/>
      <c r="K909" s="398"/>
      <c r="L909" s="398"/>
      <c r="M909" s="398"/>
      <c r="N909" s="398"/>
      <c r="O909" s="398"/>
      <c r="P909" s="292"/>
      <c r="Q909" s="292"/>
      <c r="R909" s="292"/>
      <c r="S909" s="292"/>
      <c r="T909" s="292"/>
      <c r="U909" s="292"/>
      <c r="V909" s="292"/>
      <c r="W909" s="292"/>
      <c r="X909" s="292"/>
      <c r="Y909" s="293"/>
      <c r="Z909" s="294"/>
      <c r="AA909" s="294"/>
      <c r="AB909" s="295"/>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78">
        <v>8</v>
      </c>
      <c r="B910" s="378">
        <v>1</v>
      </c>
      <c r="C910" s="396"/>
      <c r="D910" s="396"/>
      <c r="E910" s="396"/>
      <c r="F910" s="396"/>
      <c r="G910" s="396"/>
      <c r="H910" s="396"/>
      <c r="I910" s="396"/>
      <c r="J910" s="397"/>
      <c r="K910" s="398"/>
      <c r="L910" s="398"/>
      <c r="M910" s="398"/>
      <c r="N910" s="398"/>
      <c r="O910" s="398"/>
      <c r="P910" s="292"/>
      <c r="Q910" s="292"/>
      <c r="R910" s="292"/>
      <c r="S910" s="292"/>
      <c r="T910" s="292"/>
      <c r="U910" s="292"/>
      <c r="V910" s="292"/>
      <c r="W910" s="292"/>
      <c r="X910" s="292"/>
      <c r="Y910" s="293"/>
      <c r="Z910" s="294"/>
      <c r="AA910" s="294"/>
      <c r="AB910" s="295"/>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78">
        <v>9</v>
      </c>
      <c r="B911" s="378">
        <v>1</v>
      </c>
      <c r="C911" s="396"/>
      <c r="D911" s="396"/>
      <c r="E911" s="396"/>
      <c r="F911" s="396"/>
      <c r="G911" s="396"/>
      <c r="H911" s="396"/>
      <c r="I911" s="396"/>
      <c r="J911" s="397"/>
      <c r="K911" s="398"/>
      <c r="L911" s="398"/>
      <c r="M911" s="398"/>
      <c r="N911" s="398"/>
      <c r="O911" s="398"/>
      <c r="P911" s="292"/>
      <c r="Q911" s="292"/>
      <c r="R911" s="292"/>
      <c r="S911" s="292"/>
      <c r="T911" s="292"/>
      <c r="U911" s="292"/>
      <c r="V911" s="292"/>
      <c r="W911" s="292"/>
      <c r="X911" s="292"/>
      <c r="Y911" s="293"/>
      <c r="Z911" s="294"/>
      <c r="AA911" s="294"/>
      <c r="AB911" s="295"/>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15">
      <c r="A912" s="378">
        <v>10</v>
      </c>
      <c r="B912" s="378">
        <v>1</v>
      </c>
      <c r="C912" s="396"/>
      <c r="D912" s="396"/>
      <c r="E912" s="396"/>
      <c r="F912" s="396"/>
      <c r="G912" s="396"/>
      <c r="H912" s="396"/>
      <c r="I912" s="396"/>
      <c r="J912" s="397"/>
      <c r="K912" s="398"/>
      <c r="L912" s="398"/>
      <c r="M912" s="398"/>
      <c r="N912" s="398"/>
      <c r="O912" s="398"/>
      <c r="P912" s="292"/>
      <c r="Q912" s="292"/>
      <c r="R912" s="292"/>
      <c r="S912" s="292"/>
      <c r="T912" s="292"/>
      <c r="U912" s="292"/>
      <c r="V912" s="292"/>
      <c r="W912" s="292"/>
      <c r="X912" s="292"/>
      <c r="Y912" s="293"/>
      <c r="Z912" s="294"/>
      <c r="AA912" s="294"/>
      <c r="AB912" s="295"/>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15">
      <c r="A913" s="378">
        <v>11</v>
      </c>
      <c r="B913" s="378">
        <v>1</v>
      </c>
      <c r="C913" s="396"/>
      <c r="D913" s="396"/>
      <c r="E913" s="396"/>
      <c r="F913" s="396"/>
      <c r="G913" s="396"/>
      <c r="H913" s="396"/>
      <c r="I913" s="396"/>
      <c r="J913" s="397"/>
      <c r="K913" s="398"/>
      <c r="L913" s="398"/>
      <c r="M913" s="398"/>
      <c r="N913" s="398"/>
      <c r="O913" s="398"/>
      <c r="P913" s="292"/>
      <c r="Q913" s="292"/>
      <c r="R913" s="292"/>
      <c r="S913" s="292"/>
      <c r="T913" s="292"/>
      <c r="U913" s="292"/>
      <c r="V913" s="292"/>
      <c r="W913" s="292"/>
      <c r="X913" s="292"/>
      <c r="Y913" s="293"/>
      <c r="Z913" s="294"/>
      <c r="AA913" s="294"/>
      <c r="AB913" s="295"/>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78">
        <v>12</v>
      </c>
      <c r="B914" s="378">
        <v>1</v>
      </c>
      <c r="C914" s="396"/>
      <c r="D914" s="396"/>
      <c r="E914" s="396"/>
      <c r="F914" s="396"/>
      <c r="G914" s="396"/>
      <c r="H914" s="396"/>
      <c r="I914" s="396"/>
      <c r="J914" s="397"/>
      <c r="K914" s="398"/>
      <c r="L914" s="398"/>
      <c r="M914" s="398"/>
      <c r="N914" s="398"/>
      <c r="O914" s="398"/>
      <c r="P914" s="292"/>
      <c r="Q914" s="292"/>
      <c r="R914" s="292"/>
      <c r="S914" s="292"/>
      <c r="T914" s="292"/>
      <c r="U914" s="292"/>
      <c r="V914" s="292"/>
      <c r="W914" s="292"/>
      <c r="X914" s="292"/>
      <c r="Y914" s="293"/>
      <c r="Z914" s="294"/>
      <c r="AA914" s="294"/>
      <c r="AB914" s="295"/>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78">
        <v>13</v>
      </c>
      <c r="B915" s="378">
        <v>1</v>
      </c>
      <c r="C915" s="396"/>
      <c r="D915" s="396"/>
      <c r="E915" s="396"/>
      <c r="F915" s="396"/>
      <c r="G915" s="396"/>
      <c r="H915" s="396"/>
      <c r="I915" s="396"/>
      <c r="J915" s="397"/>
      <c r="K915" s="398"/>
      <c r="L915" s="398"/>
      <c r="M915" s="398"/>
      <c r="N915" s="398"/>
      <c r="O915" s="398"/>
      <c r="P915" s="292"/>
      <c r="Q915" s="292"/>
      <c r="R915" s="292"/>
      <c r="S915" s="292"/>
      <c r="T915" s="292"/>
      <c r="U915" s="292"/>
      <c r="V915" s="292"/>
      <c r="W915" s="292"/>
      <c r="X915" s="292"/>
      <c r="Y915" s="293"/>
      <c r="Z915" s="294"/>
      <c r="AA915" s="294"/>
      <c r="AB915" s="295"/>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78">
        <v>14</v>
      </c>
      <c r="B916" s="378">
        <v>1</v>
      </c>
      <c r="C916" s="396"/>
      <c r="D916" s="396"/>
      <c r="E916" s="396"/>
      <c r="F916" s="396"/>
      <c r="G916" s="396"/>
      <c r="H916" s="396"/>
      <c r="I916" s="396"/>
      <c r="J916" s="397"/>
      <c r="K916" s="398"/>
      <c r="L916" s="398"/>
      <c r="M916" s="398"/>
      <c r="N916" s="398"/>
      <c r="O916" s="398"/>
      <c r="P916" s="292"/>
      <c r="Q916" s="292"/>
      <c r="R916" s="292"/>
      <c r="S916" s="292"/>
      <c r="T916" s="292"/>
      <c r="U916" s="292"/>
      <c r="V916" s="292"/>
      <c r="W916" s="292"/>
      <c r="X916" s="292"/>
      <c r="Y916" s="293"/>
      <c r="Z916" s="294"/>
      <c r="AA916" s="294"/>
      <c r="AB916" s="295"/>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78">
        <v>15</v>
      </c>
      <c r="B917" s="378">
        <v>1</v>
      </c>
      <c r="C917" s="396"/>
      <c r="D917" s="396"/>
      <c r="E917" s="396"/>
      <c r="F917" s="396"/>
      <c r="G917" s="396"/>
      <c r="H917" s="396"/>
      <c r="I917" s="396"/>
      <c r="J917" s="397"/>
      <c r="K917" s="398"/>
      <c r="L917" s="398"/>
      <c r="M917" s="398"/>
      <c r="N917" s="398"/>
      <c r="O917" s="398"/>
      <c r="P917" s="292"/>
      <c r="Q917" s="292"/>
      <c r="R917" s="292"/>
      <c r="S917" s="292"/>
      <c r="T917" s="292"/>
      <c r="U917" s="292"/>
      <c r="V917" s="292"/>
      <c r="W917" s="292"/>
      <c r="X917" s="292"/>
      <c r="Y917" s="293"/>
      <c r="Z917" s="294"/>
      <c r="AA917" s="294"/>
      <c r="AB917" s="295"/>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78">
        <v>16</v>
      </c>
      <c r="B918" s="378">
        <v>1</v>
      </c>
      <c r="C918" s="396"/>
      <c r="D918" s="396"/>
      <c r="E918" s="396"/>
      <c r="F918" s="396"/>
      <c r="G918" s="396"/>
      <c r="H918" s="396"/>
      <c r="I918" s="396"/>
      <c r="J918" s="397"/>
      <c r="K918" s="398"/>
      <c r="L918" s="398"/>
      <c r="M918" s="398"/>
      <c r="N918" s="398"/>
      <c r="O918" s="398"/>
      <c r="P918" s="292"/>
      <c r="Q918" s="292"/>
      <c r="R918" s="292"/>
      <c r="S918" s="292"/>
      <c r="T918" s="292"/>
      <c r="U918" s="292"/>
      <c r="V918" s="292"/>
      <c r="W918" s="292"/>
      <c r="X918" s="292"/>
      <c r="Y918" s="293"/>
      <c r="Z918" s="294"/>
      <c r="AA918" s="294"/>
      <c r="AB918" s="295"/>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78">
        <v>17</v>
      </c>
      <c r="B919" s="378">
        <v>1</v>
      </c>
      <c r="C919" s="396"/>
      <c r="D919" s="396"/>
      <c r="E919" s="396"/>
      <c r="F919" s="396"/>
      <c r="G919" s="396"/>
      <c r="H919" s="396"/>
      <c r="I919" s="396"/>
      <c r="J919" s="397"/>
      <c r="K919" s="398"/>
      <c r="L919" s="398"/>
      <c r="M919" s="398"/>
      <c r="N919" s="398"/>
      <c r="O919" s="398"/>
      <c r="P919" s="292"/>
      <c r="Q919" s="292"/>
      <c r="R919" s="292"/>
      <c r="S919" s="292"/>
      <c r="T919" s="292"/>
      <c r="U919" s="292"/>
      <c r="V919" s="292"/>
      <c r="W919" s="292"/>
      <c r="X919" s="292"/>
      <c r="Y919" s="293"/>
      <c r="Z919" s="294"/>
      <c r="AA919" s="294"/>
      <c r="AB919" s="295"/>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78">
        <v>18</v>
      </c>
      <c r="B920" s="378">
        <v>1</v>
      </c>
      <c r="C920" s="396"/>
      <c r="D920" s="396"/>
      <c r="E920" s="396"/>
      <c r="F920" s="396"/>
      <c r="G920" s="396"/>
      <c r="H920" s="396"/>
      <c r="I920" s="396"/>
      <c r="J920" s="397"/>
      <c r="K920" s="398"/>
      <c r="L920" s="398"/>
      <c r="M920" s="398"/>
      <c r="N920" s="398"/>
      <c r="O920" s="398"/>
      <c r="P920" s="292"/>
      <c r="Q920" s="292"/>
      <c r="R920" s="292"/>
      <c r="S920" s="292"/>
      <c r="T920" s="292"/>
      <c r="U920" s="292"/>
      <c r="V920" s="292"/>
      <c r="W920" s="292"/>
      <c r="X920" s="292"/>
      <c r="Y920" s="293"/>
      <c r="Z920" s="294"/>
      <c r="AA920" s="294"/>
      <c r="AB920" s="295"/>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78">
        <v>19</v>
      </c>
      <c r="B921" s="378">
        <v>1</v>
      </c>
      <c r="C921" s="396"/>
      <c r="D921" s="396"/>
      <c r="E921" s="396"/>
      <c r="F921" s="396"/>
      <c r="G921" s="396"/>
      <c r="H921" s="396"/>
      <c r="I921" s="396"/>
      <c r="J921" s="397"/>
      <c r="K921" s="398"/>
      <c r="L921" s="398"/>
      <c r="M921" s="398"/>
      <c r="N921" s="398"/>
      <c r="O921" s="398"/>
      <c r="P921" s="292"/>
      <c r="Q921" s="292"/>
      <c r="R921" s="292"/>
      <c r="S921" s="292"/>
      <c r="T921" s="292"/>
      <c r="U921" s="292"/>
      <c r="V921" s="292"/>
      <c r="W921" s="292"/>
      <c r="X921" s="292"/>
      <c r="Y921" s="293"/>
      <c r="Z921" s="294"/>
      <c r="AA921" s="294"/>
      <c r="AB921" s="295"/>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78">
        <v>20</v>
      </c>
      <c r="B922" s="378">
        <v>1</v>
      </c>
      <c r="C922" s="396"/>
      <c r="D922" s="396"/>
      <c r="E922" s="396"/>
      <c r="F922" s="396"/>
      <c r="G922" s="396"/>
      <c r="H922" s="396"/>
      <c r="I922" s="396"/>
      <c r="J922" s="397"/>
      <c r="K922" s="398"/>
      <c r="L922" s="398"/>
      <c r="M922" s="398"/>
      <c r="N922" s="398"/>
      <c r="O922" s="398"/>
      <c r="P922" s="292"/>
      <c r="Q922" s="292"/>
      <c r="R922" s="292"/>
      <c r="S922" s="292"/>
      <c r="T922" s="292"/>
      <c r="U922" s="292"/>
      <c r="V922" s="292"/>
      <c r="W922" s="292"/>
      <c r="X922" s="292"/>
      <c r="Y922" s="293"/>
      <c r="Z922" s="294"/>
      <c r="AA922" s="294"/>
      <c r="AB922" s="295"/>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78">
        <v>21</v>
      </c>
      <c r="B923" s="378">
        <v>1</v>
      </c>
      <c r="C923" s="396"/>
      <c r="D923" s="396"/>
      <c r="E923" s="396"/>
      <c r="F923" s="396"/>
      <c r="G923" s="396"/>
      <c r="H923" s="396"/>
      <c r="I923" s="396"/>
      <c r="J923" s="397"/>
      <c r="K923" s="398"/>
      <c r="L923" s="398"/>
      <c r="M923" s="398"/>
      <c r="N923" s="398"/>
      <c r="O923" s="398"/>
      <c r="P923" s="292"/>
      <c r="Q923" s="292"/>
      <c r="R923" s="292"/>
      <c r="S923" s="292"/>
      <c r="T923" s="292"/>
      <c r="U923" s="292"/>
      <c r="V923" s="292"/>
      <c r="W923" s="292"/>
      <c r="X923" s="292"/>
      <c r="Y923" s="293"/>
      <c r="Z923" s="294"/>
      <c r="AA923" s="294"/>
      <c r="AB923" s="295"/>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78">
        <v>22</v>
      </c>
      <c r="B924" s="378">
        <v>1</v>
      </c>
      <c r="C924" s="396"/>
      <c r="D924" s="396"/>
      <c r="E924" s="396"/>
      <c r="F924" s="396"/>
      <c r="G924" s="396"/>
      <c r="H924" s="396"/>
      <c r="I924" s="396"/>
      <c r="J924" s="397"/>
      <c r="K924" s="398"/>
      <c r="L924" s="398"/>
      <c r="M924" s="398"/>
      <c r="N924" s="398"/>
      <c r="O924" s="398"/>
      <c r="P924" s="292"/>
      <c r="Q924" s="292"/>
      <c r="R924" s="292"/>
      <c r="S924" s="292"/>
      <c r="T924" s="292"/>
      <c r="U924" s="292"/>
      <c r="V924" s="292"/>
      <c r="W924" s="292"/>
      <c r="X924" s="292"/>
      <c r="Y924" s="293"/>
      <c r="Z924" s="294"/>
      <c r="AA924" s="294"/>
      <c r="AB924" s="295"/>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78">
        <v>23</v>
      </c>
      <c r="B925" s="378">
        <v>1</v>
      </c>
      <c r="C925" s="396"/>
      <c r="D925" s="396"/>
      <c r="E925" s="396"/>
      <c r="F925" s="396"/>
      <c r="G925" s="396"/>
      <c r="H925" s="396"/>
      <c r="I925" s="396"/>
      <c r="J925" s="397"/>
      <c r="K925" s="398"/>
      <c r="L925" s="398"/>
      <c r="M925" s="398"/>
      <c r="N925" s="398"/>
      <c r="O925" s="398"/>
      <c r="P925" s="292"/>
      <c r="Q925" s="292"/>
      <c r="R925" s="292"/>
      <c r="S925" s="292"/>
      <c r="T925" s="292"/>
      <c r="U925" s="292"/>
      <c r="V925" s="292"/>
      <c r="W925" s="292"/>
      <c r="X925" s="292"/>
      <c r="Y925" s="293"/>
      <c r="Z925" s="294"/>
      <c r="AA925" s="294"/>
      <c r="AB925" s="295"/>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78">
        <v>24</v>
      </c>
      <c r="B926" s="378">
        <v>1</v>
      </c>
      <c r="C926" s="396"/>
      <c r="D926" s="396"/>
      <c r="E926" s="396"/>
      <c r="F926" s="396"/>
      <c r="G926" s="396"/>
      <c r="H926" s="396"/>
      <c r="I926" s="396"/>
      <c r="J926" s="397"/>
      <c r="K926" s="398"/>
      <c r="L926" s="398"/>
      <c r="M926" s="398"/>
      <c r="N926" s="398"/>
      <c r="O926" s="398"/>
      <c r="P926" s="292"/>
      <c r="Q926" s="292"/>
      <c r="R926" s="292"/>
      <c r="S926" s="292"/>
      <c r="T926" s="292"/>
      <c r="U926" s="292"/>
      <c r="V926" s="292"/>
      <c r="W926" s="292"/>
      <c r="X926" s="292"/>
      <c r="Y926" s="293"/>
      <c r="Z926" s="294"/>
      <c r="AA926" s="294"/>
      <c r="AB926" s="295"/>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78">
        <v>25</v>
      </c>
      <c r="B927" s="378">
        <v>1</v>
      </c>
      <c r="C927" s="396"/>
      <c r="D927" s="396"/>
      <c r="E927" s="396"/>
      <c r="F927" s="396"/>
      <c r="G927" s="396"/>
      <c r="H927" s="396"/>
      <c r="I927" s="396"/>
      <c r="J927" s="397"/>
      <c r="K927" s="398"/>
      <c r="L927" s="398"/>
      <c r="M927" s="398"/>
      <c r="N927" s="398"/>
      <c r="O927" s="398"/>
      <c r="P927" s="292"/>
      <c r="Q927" s="292"/>
      <c r="R927" s="292"/>
      <c r="S927" s="292"/>
      <c r="T927" s="292"/>
      <c r="U927" s="292"/>
      <c r="V927" s="292"/>
      <c r="W927" s="292"/>
      <c r="X927" s="292"/>
      <c r="Y927" s="293"/>
      <c r="Z927" s="294"/>
      <c r="AA927" s="294"/>
      <c r="AB927" s="295"/>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78">
        <v>26</v>
      </c>
      <c r="B928" s="378">
        <v>1</v>
      </c>
      <c r="C928" s="396"/>
      <c r="D928" s="396"/>
      <c r="E928" s="396"/>
      <c r="F928" s="396"/>
      <c r="G928" s="396"/>
      <c r="H928" s="396"/>
      <c r="I928" s="396"/>
      <c r="J928" s="397"/>
      <c r="K928" s="398"/>
      <c r="L928" s="398"/>
      <c r="M928" s="398"/>
      <c r="N928" s="398"/>
      <c r="O928" s="398"/>
      <c r="P928" s="292"/>
      <c r="Q928" s="292"/>
      <c r="R928" s="292"/>
      <c r="S928" s="292"/>
      <c r="T928" s="292"/>
      <c r="U928" s="292"/>
      <c r="V928" s="292"/>
      <c r="W928" s="292"/>
      <c r="X928" s="292"/>
      <c r="Y928" s="293"/>
      <c r="Z928" s="294"/>
      <c r="AA928" s="294"/>
      <c r="AB928" s="295"/>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78">
        <v>27</v>
      </c>
      <c r="B929" s="378">
        <v>1</v>
      </c>
      <c r="C929" s="396"/>
      <c r="D929" s="396"/>
      <c r="E929" s="396"/>
      <c r="F929" s="396"/>
      <c r="G929" s="396"/>
      <c r="H929" s="396"/>
      <c r="I929" s="396"/>
      <c r="J929" s="397"/>
      <c r="K929" s="398"/>
      <c r="L929" s="398"/>
      <c r="M929" s="398"/>
      <c r="N929" s="398"/>
      <c r="O929" s="398"/>
      <c r="P929" s="292"/>
      <c r="Q929" s="292"/>
      <c r="R929" s="292"/>
      <c r="S929" s="292"/>
      <c r="T929" s="292"/>
      <c r="U929" s="292"/>
      <c r="V929" s="292"/>
      <c r="W929" s="292"/>
      <c r="X929" s="292"/>
      <c r="Y929" s="293"/>
      <c r="Z929" s="294"/>
      <c r="AA929" s="294"/>
      <c r="AB929" s="295"/>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78">
        <v>28</v>
      </c>
      <c r="B930" s="378">
        <v>1</v>
      </c>
      <c r="C930" s="396"/>
      <c r="D930" s="396"/>
      <c r="E930" s="396"/>
      <c r="F930" s="396"/>
      <c r="G930" s="396"/>
      <c r="H930" s="396"/>
      <c r="I930" s="396"/>
      <c r="J930" s="397"/>
      <c r="K930" s="398"/>
      <c r="L930" s="398"/>
      <c r="M930" s="398"/>
      <c r="N930" s="398"/>
      <c r="O930" s="398"/>
      <c r="P930" s="292"/>
      <c r="Q930" s="292"/>
      <c r="R930" s="292"/>
      <c r="S930" s="292"/>
      <c r="T930" s="292"/>
      <c r="U930" s="292"/>
      <c r="V930" s="292"/>
      <c r="W930" s="292"/>
      <c r="X930" s="292"/>
      <c r="Y930" s="293"/>
      <c r="Z930" s="294"/>
      <c r="AA930" s="294"/>
      <c r="AB930" s="295"/>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78">
        <v>29</v>
      </c>
      <c r="B931" s="378">
        <v>1</v>
      </c>
      <c r="C931" s="396"/>
      <c r="D931" s="396"/>
      <c r="E931" s="396"/>
      <c r="F931" s="396"/>
      <c r="G931" s="396"/>
      <c r="H931" s="396"/>
      <c r="I931" s="396"/>
      <c r="J931" s="397"/>
      <c r="K931" s="398"/>
      <c r="L931" s="398"/>
      <c r="M931" s="398"/>
      <c r="N931" s="398"/>
      <c r="O931" s="398"/>
      <c r="P931" s="292"/>
      <c r="Q931" s="292"/>
      <c r="R931" s="292"/>
      <c r="S931" s="292"/>
      <c r="T931" s="292"/>
      <c r="U931" s="292"/>
      <c r="V931" s="292"/>
      <c r="W931" s="292"/>
      <c r="X931" s="292"/>
      <c r="Y931" s="293"/>
      <c r="Z931" s="294"/>
      <c r="AA931" s="294"/>
      <c r="AB931" s="295"/>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78">
        <v>30</v>
      </c>
      <c r="B932" s="378">
        <v>1</v>
      </c>
      <c r="C932" s="396"/>
      <c r="D932" s="396"/>
      <c r="E932" s="396"/>
      <c r="F932" s="396"/>
      <c r="G932" s="396"/>
      <c r="H932" s="396"/>
      <c r="I932" s="396"/>
      <c r="J932" s="397"/>
      <c r="K932" s="398"/>
      <c r="L932" s="398"/>
      <c r="M932" s="398"/>
      <c r="N932" s="398"/>
      <c r="O932" s="398"/>
      <c r="P932" s="292"/>
      <c r="Q932" s="292"/>
      <c r="R932" s="292"/>
      <c r="S932" s="292"/>
      <c r="T932" s="292"/>
      <c r="U932" s="292"/>
      <c r="V932" s="292"/>
      <c r="W932" s="292"/>
      <c r="X932" s="292"/>
      <c r="Y932" s="293"/>
      <c r="Z932" s="294"/>
      <c r="AA932" s="294"/>
      <c r="AB932" s="295"/>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8"/>
      <c r="L935" s="408"/>
      <c r="M935" s="408"/>
      <c r="N935" s="408"/>
      <c r="O935" s="408"/>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9"/>
      <c r="AP935" s="410" t="s">
        <v>359</v>
      </c>
      <c r="AQ935" s="410"/>
      <c r="AR935" s="410"/>
      <c r="AS935" s="410"/>
      <c r="AT935" s="410"/>
      <c r="AU935" s="410"/>
      <c r="AV935" s="410"/>
      <c r="AW935" s="410"/>
      <c r="AX935" s="410"/>
    </row>
    <row r="936" spans="1:50" ht="30" hidden="1" customHeight="1" x14ac:dyDescent="0.15">
      <c r="A936" s="378">
        <v>1</v>
      </c>
      <c r="B936" s="378">
        <v>1</v>
      </c>
      <c r="C936" s="396"/>
      <c r="D936" s="396"/>
      <c r="E936" s="396"/>
      <c r="F936" s="396"/>
      <c r="G936" s="396"/>
      <c r="H936" s="396"/>
      <c r="I936" s="396"/>
      <c r="J936" s="397"/>
      <c r="K936" s="398"/>
      <c r="L936" s="398"/>
      <c r="M936" s="398"/>
      <c r="N936" s="398"/>
      <c r="O936" s="398"/>
      <c r="P936" s="292"/>
      <c r="Q936" s="292"/>
      <c r="R936" s="292"/>
      <c r="S936" s="292"/>
      <c r="T936" s="292"/>
      <c r="U936" s="292"/>
      <c r="V936" s="292"/>
      <c r="W936" s="292"/>
      <c r="X936" s="292"/>
      <c r="Y936" s="293"/>
      <c r="Z936" s="294"/>
      <c r="AA936" s="294"/>
      <c r="AB936" s="295"/>
      <c r="AC936" s="399"/>
      <c r="AD936" s="405"/>
      <c r="AE936" s="405"/>
      <c r="AF936" s="405"/>
      <c r="AG936" s="405"/>
      <c r="AH936" s="400"/>
      <c r="AI936" s="401"/>
      <c r="AJ936" s="401"/>
      <c r="AK936" s="401"/>
      <c r="AL936" s="302"/>
      <c r="AM936" s="303"/>
      <c r="AN936" s="303"/>
      <c r="AO936" s="304"/>
      <c r="AP936" s="298"/>
      <c r="AQ936" s="298"/>
      <c r="AR936" s="298"/>
      <c r="AS936" s="298"/>
      <c r="AT936" s="298"/>
      <c r="AU936" s="298"/>
      <c r="AV936" s="298"/>
      <c r="AW936" s="298"/>
      <c r="AX936" s="298"/>
    </row>
    <row r="937" spans="1:50" ht="30" hidden="1" customHeight="1" x14ac:dyDescent="0.15">
      <c r="A937" s="378">
        <v>2</v>
      </c>
      <c r="B937" s="378">
        <v>1</v>
      </c>
      <c r="C937" s="396"/>
      <c r="D937" s="396"/>
      <c r="E937" s="396"/>
      <c r="F937" s="396"/>
      <c r="G937" s="396"/>
      <c r="H937" s="396"/>
      <c r="I937" s="396"/>
      <c r="J937" s="397"/>
      <c r="K937" s="398"/>
      <c r="L937" s="398"/>
      <c r="M937" s="398"/>
      <c r="N937" s="398"/>
      <c r="O937" s="398"/>
      <c r="P937" s="292"/>
      <c r="Q937" s="292"/>
      <c r="R937" s="292"/>
      <c r="S937" s="292"/>
      <c r="T937" s="292"/>
      <c r="U937" s="292"/>
      <c r="V937" s="292"/>
      <c r="W937" s="292"/>
      <c r="X937" s="292"/>
      <c r="Y937" s="293"/>
      <c r="Z937" s="294"/>
      <c r="AA937" s="294"/>
      <c r="AB937" s="295"/>
      <c r="AC937" s="399"/>
      <c r="AD937" s="399"/>
      <c r="AE937" s="399"/>
      <c r="AF937" s="399"/>
      <c r="AG937" s="399"/>
      <c r="AH937" s="400"/>
      <c r="AI937" s="401"/>
      <c r="AJ937" s="401"/>
      <c r="AK937" s="401"/>
      <c r="AL937" s="402"/>
      <c r="AM937" s="403"/>
      <c r="AN937" s="403"/>
      <c r="AO937" s="404"/>
      <c r="AP937" s="298"/>
      <c r="AQ937" s="298"/>
      <c r="AR937" s="298"/>
      <c r="AS937" s="298"/>
      <c r="AT937" s="298"/>
      <c r="AU937" s="298"/>
      <c r="AV937" s="298"/>
      <c r="AW937" s="298"/>
      <c r="AX937" s="298"/>
    </row>
    <row r="938" spans="1:50" ht="30" hidden="1" customHeight="1" x14ac:dyDescent="0.15">
      <c r="A938" s="378">
        <v>3</v>
      </c>
      <c r="B938" s="378">
        <v>1</v>
      </c>
      <c r="C938" s="406"/>
      <c r="D938" s="396"/>
      <c r="E938" s="396"/>
      <c r="F938" s="396"/>
      <c r="G938" s="396"/>
      <c r="H938" s="396"/>
      <c r="I938" s="396"/>
      <c r="J938" s="397"/>
      <c r="K938" s="398"/>
      <c r="L938" s="398"/>
      <c r="M938" s="398"/>
      <c r="N938" s="398"/>
      <c r="O938" s="398"/>
      <c r="P938" s="407"/>
      <c r="Q938" s="292"/>
      <c r="R938" s="292"/>
      <c r="S938" s="292"/>
      <c r="T938" s="292"/>
      <c r="U938" s="292"/>
      <c r="V938" s="292"/>
      <c r="W938" s="292"/>
      <c r="X938" s="292"/>
      <c r="Y938" s="293"/>
      <c r="Z938" s="294"/>
      <c r="AA938" s="294"/>
      <c r="AB938" s="295"/>
      <c r="AC938" s="399"/>
      <c r="AD938" s="399"/>
      <c r="AE938" s="399"/>
      <c r="AF938" s="399"/>
      <c r="AG938" s="399"/>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15">
      <c r="A939" s="378">
        <v>4</v>
      </c>
      <c r="B939" s="378">
        <v>1</v>
      </c>
      <c r="C939" s="406"/>
      <c r="D939" s="396"/>
      <c r="E939" s="396"/>
      <c r="F939" s="396"/>
      <c r="G939" s="396"/>
      <c r="H939" s="396"/>
      <c r="I939" s="396"/>
      <c r="J939" s="397"/>
      <c r="K939" s="398"/>
      <c r="L939" s="398"/>
      <c r="M939" s="398"/>
      <c r="N939" s="398"/>
      <c r="O939" s="398"/>
      <c r="P939" s="407"/>
      <c r="Q939" s="292"/>
      <c r="R939" s="292"/>
      <c r="S939" s="292"/>
      <c r="T939" s="292"/>
      <c r="U939" s="292"/>
      <c r="V939" s="292"/>
      <c r="W939" s="292"/>
      <c r="X939" s="292"/>
      <c r="Y939" s="293"/>
      <c r="Z939" s="294"/>
      <c r="AA939" s="294"/>
      <c r="AB939" s="295"/>
      <c r="AC939" s="399"/>
      <c r="AD939" s="399"/>
      <c r="AE939" s="399"/>
      <c r="AF939" s="399"/>
      <c r="AG939" s="399"/>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78">
        <v>5</v>
      </c>
      <c r="B940" s="378">
        <v>1</v>
      </c>
      <c r="C940" s="396"/>
      <c r="D940" s="396"/>
      <c r="E940" s="396"/>
      <c r="F940" s="396"/>
      <c r="G940" s="396"/>
      <c r="H940" s="396"/>
      <c r="I940" s="396"/>
      <c r="J940" s="397"/>
      <c r="K940" s="398"/>
      <c r="L940" s="398"/>
      <c r="M940" s="398"/>
      <c r="N940" s="398"/>
      <c r="O940" s="398"/>
      <c r="P940" s="292"/>
      <c r="Q940" s="292"/>
      <c r="R940" s="292"/>
      <c r="S940" s="292"/>
      <c r="T940" s="292"/>
      <c r="U940" s="292"/>
      <c r="V940" s="292"/>
      <c r="W940" s="292"/>
      <c r="X940" s="292"/>
      <c r="Y940" s="293"/>
      <c r="Z940" s="294"/>
      <c r="AA940" s="294"/>
      <c r="AB940" s="295"/>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78">
        <v>6</v>
      </c>
      <c r="B941" s="378">
        <v>1</v>
      </c>
      <c r="C941" s="396"/>
      <c r="D941" s="396"/>
      <c r="E941" s="396"/>
      <c r="F941" s="396"/>
      <c r="G941" s="396"/>
      <c r="H941" s="396"/>
      <c r="I941" s="396"/>
      <c r="J941" s="397"/>
      <c r="K941" s="398"/>
      <c r="L941" s="398"/>
      <c r="M941" s="398"/>
      <c r="N941" s="398"/>
      <c r="O941" s="398"/>
      <c r="P941" s="292"/>
      <c r="Q941" s="292"/>
      <c r="R941" s="292"/>
      <c r="S941" s="292"/>
      <c r="T941" s="292"/>
      <c r="U941" s="292"/>
      <c r="V941" s="292"/>
      <c r="W941" s="292"/>
      <c r="X941" s="292"/>
      <c r="Y941" s="293"/>
      <c r="Z941" s="294"/>
      <c r="AA941" s="294"/>
      <c r="AB941" s="295"/>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78">
        <v>7</v>
      </c>
      <c r="B942" s="378">
        <v>1</v>
      </c>
      <c r="C942" s="396"/>
      <c r="D942" s="396"/>
      <c r="E942" s="396"/>
      <c r="F942" s="396"/>
      <c r="G942" s="396"/>
      <c r="H942" s="396"/>
      <c r="I942" s="396"/>
      <c r="J942" s="397"/>
      <c r="K942" s="398"/>
      <c r="L942" s="398"/>
      <c r="M942" s="398"/>
      <c r="N942" s="398"/>
      <c r="O942" s="398"/>
      <c r="P942" s="292"/>
      <c r="Q942" s="292"/>
      <c r="R942" s="292"/>
      <c r="S942" s="292"/>
      <c r="T942" s="292"/>
      <c r="U942" s="292"/>
      <c r="V942" s="292"/>
      <c r="W942" s="292"/>
      <c r="X942" s="292"/>
      <c r="Y942" s="293"/>
      <c r="Z942" s="294"/>
      <c r="AA942" s="294"/>
      <c r="AB942" s="295"/>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78">
        <v>8</v>
      </c>
      <c r="B943" s="378">
        <v>1</v>
      </c>
      <c r="C943" s="396"/>
      <c r="D943" s="396"/>
      <c r="E943" s="396"/>
      <c r="F943" s="396"/>
      <c r="G943" s="396"/>
      <c r="H943" s="396"/>
      <c r="I943" s="396"/>
      <c r="J943" s="397"/>
      <c r="K943" s="398"/>
      <c r="L943" s="398"/>
      <c r="M943" s="398"/>
      <c r="N943" s="398"/>
      <c r="O943" s="398"/>
      <c r="P943" s="292"/>
      <c r="Q943" s="292"/>
      <c r="R943" s="292"/>
      <c r="S943" s="292"/>
      <c r="T943" s="292"/>
      <c r="U943" s="292"/>
      <c r="V943" s="292"/>
      <c r="W943" s="292"/>
      <c r="X943" s="292"/>
      <c r="Y943" s="293"/>
      <c r="Z943" s="294"/>
      <c r="AA943" s="294"/>
      <c r="AB943" s="295"/>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78">
        <v>9</v>
      </c>
      <c r="B944" s="378">
        <v>1</v>
      </c>
      <c r="C944" s="396"/>
      <c r="D944" s="396"/>
      <c r="E944" s="396"/>
      <c r="F944" s="396"/>
      <c r="G944" s="396"/>
      <c r="H944" s="396"/>
      <c r="I944" s="396"/>
      <c r="J944" s="397"/>
      <c r="K944" s="398"/>
      <c r="L944" s="398"/>
      <c r="M944" s="398"/>
      <c r="N944" s="398"/>
      <c r="O944" s="398"/>
      <c r="P944" s="292"/>
      <c r="Q944" s="292"/>
      <c r="R944" s="292"/>
      <c r="S944" s="292"/>
      <c r="T944" s="292"/>
      <c r="U944" s="292"/>
      <c r="V944" s="292"/>
      <c r="W944" s="292"/>
      <c r="X944" s="292"/>
      <c r="Y944" s="293"/>
      <c r="Z944" s="294"/>
      <c r="AA944" s="294"/>
      <c r="AB944" s="295"/>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78">
        <v>10</v>
      </c>
      <c r="B945" s="378">
        <v>1</v>
      </c>
      <c r="C945" s="396"/>
      <c r="D945" s="396"/>
      <c r="E945" s="396"/>
      <c r="F945" s="396"/>
      <c r="G945" s="396"/>
      <c r="H945" s="396"/>
      <c r="I945" s="396"/>
      <c r="J945" s="397"/>
      <c r="K945" s="398"/>
      <c r="L945" s="398"/>
      <c r="M945" s="398"/>
      <c r="N945" s="398"/>
      <c r="O945" s="398"/>
      <c r="P945" s="292"/>
      <c r="Q945" s="292"/>
      <c r="R945" s="292"/>
      <c r="S945" s="292"/>
      <c r="T945" s="292"/>
      <c r="U945" s="292"/>
      <c r="V945" s="292"/>
      <c r="W945" s="292"/>
      <c r="X945" s="292"/>
      <c r="Y945" s="293"/>
      <c r="Z945" s="294"/>
      <c r="AA945" s="294"/>
      <c r="AB945" s="295"/>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78">
        <v>11</v>
      </c>
      <c r="B946" s="378">
        <v>1</v>
      </c>
      <c r="C946" s="396"/>
      <c r="D946" s="396"/>
      <c r="E946" s="396"/>
      <c r="F946" s="396"/>
      <c r="G946" s="396"/>
      <c r="H946" s="396"/>
      <c r="I946" s="396"/>
      <c r="J946" s="397"/>
      <c r="K946" s="398"/>
      <c r="L946" s="398"/>
      <c r="M946" s="398"/>
      <c r="N946" s="398"/>
      <c r="O946" s="398"/>
      <c r="P946" s="292"/>
      <c r="Q946" s="292"/>
      <c r="R946" s="292"/>
      <c r="S946" s="292"/>
      <c r="T946" s="292"/>
      <c r="U946" s="292"/>
      <c r="V946" s="292"/>
      <c r="W946" s="292"/>
      <c r="X946" s="292"/>
      <c r="Y946" s="293"/>
      <c r="Z946" s="294"/>
      <c r="AA946" s="294"/>
      <c r="AB946" s="295"/>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78">
        <v>12</v>
      </c>
      <c r="B947" s="378">
        <v>1</v>
      </c>
      <c r="C947" s="396"/>
      <c r="D947" s="396"/>
      <c r="E947" s="396"/>
      <c r="F947" s="396"/>
      <c r="G947" s="396"/>
      <c r="H947" s="396"/>
      <c r="I947" s="396"/>
      <c r="J947" s="397"/>
      <c r="K947" s="398"/>
      <c r="L947" s="398"/>
      <c r="M947" s="398"/>
      <c r="N947" s="398"/>
      <c r="O947" s="398"/>
      <c r="P947" s="292"/>
      <c r="Q947" s="292"/>
      <c r="R947" s="292"/>
      <c r="S947" s="292"/>
      <c r="T947" s="292"/>
      <c r="U947" s="292"/>
      <c r="V947" s="292"/>
      <c r="W947" s="292"/>
      <c r="X947" s="292"/>
      <c r="Y947" s="293"/>
      <c r="Z947" s="294"/>
      <c r="AA947" s="294"/>
      <c r="AB947" s="295"/>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78">
        <v>13</v>
      </c>
      <c r="B948" s="378">
        <v>1</v>
      </c>
      <c r="C948" s="396"/>
      <c r="D948" s="396"/>
      <c r="E948" s="396"/>
      <c r="F948" s="396"/>
      <c r="G948" s="396"/>
      <c r="H948" s="396"/>
      <c r="I948" s="396"/>
      <c r="J948" s="397"/>
      <c r="K948" s="398"/>
      <c r="L948" s="398"/>
      <c r="M948" s="398"/>
      <c r="N948" s="398"/>
      <c r="O948" s="398"/>
      <c r="P948" s="292"/>
      <c r="Q948" s="292"/>
      <c r="R948" s="292"/>
      <c r="S948" s="292"/>
      <c r="T948" s="292"/>
      <c r="U948" s="292"/>
      <c r="V948" s="292"/>
      <c r="W948" s="292"/>
      <c r="X948" s="292"/>
      <c r="Y948" s="293"/>
      <c r="Z948" s="294"/>
      <c r="AA948" s="294"/>
      <c r="AB948" s="295"/>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78">
        <v>14</v>
      </c>
      <c r="B949" s="378">
        <v>1</v>
      </c>
      <c r="C949" s="396"/>
      <c r="D949" s="396"/>
      <c r="E949" s="396"/>
      <c r="F949" s="396"/>
      <c r="G949" s="396"/>
      <c r="H949" s="396"/>
      <c r="I949" s="396"/>
      <c r="J949" s="397"/>
      <c r="K949" s="398"/>
      <c r="L949" s="398"/>
      <c r="M949" s="398"/>
      <c r="N949" s="398"/>
      <c r="O949" s="398"/>
      <c r="P949" s="292"/>
      <c r="Q949" s="292"/>
      <c r="R949" s="292"/>
      <c r="S949" s="292"/>
      <c r="T949" s="292"/>
      <c r="U949" s="292"/>
      <c r="V949" s="292"/>
      <c r="W949" s="292"/>
      <c r="X949" s="292"/>
      <c r="Y949" s="293"/>
      <c r="Z949" s="294"/>
      <c r="AA949" s="294"/>
      <c r="AB949" s="295"/>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78">
        <v>15</v>
      </c>
      <c r="B950" s="378">
        <v>1</v>
      </c>
      <c r="C950" s="396"/>
      <c r="D950" s="396"/>
      <c r="E950" s="396"/>
      <c r="F950" s="396"/>
      <c r="G950" s="396"/>
      <c r="H950" s="396"/>
      <c r="I950" s="396"/>
      <c r="J950" s="397"/>
      <c r="K950" s="398"/>
      <c r="L950" s="398"/>
      <c r="M950" s="398"/>
      <c r="N950" s="398"/>
      <c r="O950" s="398"/>
      <c r="P950" s="292"/>
      <c r="Q950" s="292"/>
      <c r="R950" s="292"/>
      <c r="S950" s="292"/>
      <c r="T950" s="292"/>
      <c r="U950" s="292"/>
      <c r="V950" s="292"/>
      <c r="W950" s="292"/>
      <c r="X950" s="292"/>
      <c r="Y950" s="293"/>
      <c r="Z950" s="294"/>
      <c r="AA950" s="294"/>
      <c r="AB950" s="295"/>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78">
        <v>16</v>
      </c>
      <c r="B951" s="378">
        <v>1</v>
      </c>
      <c r="C951" s="396"/>
      <c r="D951" s="396"/>
      <c r="E951" s="396"/>
      <c r="F951" s="396"/>
      <c r="G951" s="396"/>
      <c r="H951" s="396"/>
      <c r="I951" s="396"/>
      <c r="J951" s="397"/>
      <c r="K951" s="398"/>
      <c r="L951" s="398"/>
      <c r="M951" s="398"/>
      <c r="N951" s="398"/>
      <c r="O951" s="398"/>
      <c r="P951" s="292"/>
      <c r="Q951" s="292"/>
      <c r="R951" s="292"/>
      <c r="S951" s="292"/>
      <c r="T951" s="292"/>
      <c r="U951" s="292"/>
      <c r="V951" s="292"/>
      <c r="W951" s="292"/>
      <c r="X951" s="292"/>
      <c r="Y951" s="293"/>
      <c r="Z951" s="294"/>
      <c r="AA951" s="294"/>
      <c r="AB951" s="295"/>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78">
        <v>17</v>
      </c>
      <c r="B952" s="378">
        <v>1</v>
      </c>
      <c r="C952" s="396"/>
      <c r="D952" s="396"/>
      <c r="E952" s="396"/>
      <c r="F952" s="396"/>
      <c r="G952" s="396"/>
      <c r="H952" s="396"/>
      <c r="I952" s="396"/>
      <c r="J952" s="397"/>
      <c r="K952" s="398"/>
      <c r="L952" s="398"/>
      <c r="M952" s="398"/>
      <c r="N952" s="398"/>
      <c r="O952" s="398"/>
      <c r="P952" s="292"/>
      <c r="Q952" s="292"/>
      <c r="R952" s="292"/>
      <c r="S952" s="292"/>
      <c r="T952" s="292"/>
      <c r="U952" s="292"/>
      <c r="V952" s="292"/>
      <c r="W952" s="292"/>
      <c r="X952" s="292"/>
      <c r="Y952" s="293"/>
      <c r="Z952" s="294"/>
      <c r="AA952" s="294"/>
      <c r="AB952" s="295"/>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78">
        <v>18</v>
      </c>
      <c r="B953" s="378">
        <v>1</v>
      </c>
      <c r="C953" s="396"/>
      <c r="D953" s="396"/>
      <c r="E953" s="396"/>
      <c r="F953" s="396"/>
      <c r="G953" s="396"/>
      <c r="H953" s="396"/>
      <c r="I953" s="396"/>
      <c r="J953" s="397"/>
      <c r="K953" s="398"/>
      <c r="L953" s="398"/>
      <c r="M953" s="398"/>
      <c r="N953" s="398"/>
      <c r="O953" s="398"/>
      <c r="P953" s="292"/>
      <c r="Q953" s="292"/>
      <c r="R953" s="292"/>
      <c r="S953" s="292"/>
      <c r="T953" s="292"/>
      <c r="U953" s="292"/>
      <c r="V953" s="292"/>
      <c r="W953" s="292"/>
      <c r="X953" s="292"/>
      <c r="Y953" s="293"/>
      <c r="Z953" s="294"/>
      <c r="AA953" s="294"/>
      <c r="AB953" s="295"/>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78">
        <v>19</v>
      </c>
      <c r="B954" s="378">
        <v>1</v>
      </c>
      <c r="C954" s="396"/>
      <c r="D954" s="396"/>
      <c r="E954" s="396"/>
      <c r="F954" s="396"/>
      <c r="G954" s="396"/>
      <c r="H954" s="396"/>
      <c r="I954" s="396"/>
      <c r="J954" s="397"/>
      <c r="K954" s="398"/>
      <c r="L954" s="398"/>
      <c r="M954" s="398"/>
      <c r="N954" s="398"/>
      <c r="O954" s="398"/>
      <c r="P954" s="292"/>
      <c r="Q954" s="292"/>
      <c r="R954" s="292"/>
      <c r="S954" s="292"/>
      <c r="T954" s="292"/>
      <c r="U954" s="292"/>
      <c r="V954" s="292"/>
      <c r="W954" s="292"/>
      <c r="X954" s="292"/>
      <c r="Y954" s="293"/>
      <c r="Z954" s="294"/>
      <c r="AA954" s="294"/>
      <c r="AB954" s="295"/>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78">
        <v>20</v>
      </c>
      <c r="B955" s="378">
        <v>1</v>
      </c>
      <c r="C955" s="396"/>
      <c r="D955" s="396"/>
      <c r="E955" s="396"/>
      <c r="F955" s="396"/>
      <c r="G955" s="396"/>
      <c r="H955" s="396"/>
      <c r="I955" s="396"/>
      <c r="J955" s="397"/>
      <c r="K955" s="398"/>
      <c r="L955" s="398"/>
      <c r="M955" s="398"/>
      <c r="N955" s="398"/>
      <c r="O955" s="398"/>
      <c r="P955" s="292"/>
      <c r="Q955" s="292"/>
      <c r="R955" s="292"/>
      <c r="S955" s="292"/>
      <c r="T955" s="292"/>
      <c r="U955" s="292"/>
      <c r="V955" s="292"/>
      <c r="W955" s="292"/>
      <c r="X955" s="292"/>
      <c r="Y955" s="293"/>
      <c r="Z955" s="294"/>
      <c r="AA955" s="294"/>
      <c r="AB955" s="295"/>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78">
        <v>21</v>
      </c>
      <c r="B956" s="378">
        <v>1</v>
      </c>
      <c r="C956" s="396"/>
      <c r="D956" s="396"/>
      <c r="E956" s="396"/>
      <c r="F956" s="396"/>
      <c r="G956" s="396"/>
      <c r="H956" s="396"/>
      <c r="I956" s="396"/>
      <c r="J956" s="397"/>
      <c r="K956" s="398"/>
      <c r="L956" s="398"/>
      <c r="M956" s="398"/>
      <c r="N956" s="398"/>
      <c r="O956" s="398"/>
      <c r="P956" s="292"/>
      <c r="Q956" s="292"/>
      <c r="R956" s="292"/>
      <c r="S956" s="292"/>
      <c r="T956" s="292"/>
      <c r="U956" s="292"/>
      <c r="V956" s="292"/>
      <c r="W956" s="292"/>
      <c r="X956" s="292"/>
      <c r="Y956" s="293"/>
      <c r="Z956" s="294"/>
      <c r="AA956" s="294"/>
      <c r="AB956" s="295"/>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78">
        <v>22</v>
      </c>
      <c r="B957" s="378">
        <v>1</v>
      </c>
      <c r="C957" s="396"/>
      <c r="D957" s="396"/>
      <c r="E957" s="396"/>
      <c r="F957" s="396"/>
      <c r="G957" s="396"/>
      <c r="H957" s="396"/>
      <c r="I957" s="396"/>
      <c r="J957" s="397"/>
      <c r="K957" s="398"/>
      <c r="L957" s="398"/>
      <c r="M957" s="398"/>
      <c r="N957" s="398"/>
      <c r="O957" s="398"/>
      <c r="P957" s="292"/>
      <c r="Q957" s="292"/>
      <c r="R957" s="292"/>
      <c r="S957" s="292"/>
      <c r="T957" s="292"/>
      <c r="U957" s="292"/>
      <c r="V957" s="292"/>
      <c r="W957" s="292"/>
      <c r="X957" s="292"/>
      <c r="Y957" s="293"/>
      <c r="Z957" s="294"/>
      <c r="AA957" s="294"/>
      <c r="AB957" s="295"/>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78">
        <v>23</v>
      </c>
      <c r="B958" s="378">
        <v>1</v>
      </c>
      <c r="C958" s="396"/>
      <c r="D958" s="396"/>
      <c r="E958" s="396"/>
      <c r="F958" s="396"/>
      <c r="G958" s="396"/>
      <c r="H958" s="396"/>
      <c r="I958" s="396"/>
      <c r="J958" s="397"/>
      <c r="K958" s="398"/>
      <c r="L958" s="398"/>
      <c r="M958" s="398"/>
      <c r="N958" s="398"/>
      <c r="O958" s="398"/>
      <c r="P958" s="292"/>
      <c r="Q958" s="292"/>
      <c r="R958" s="292"/>
      <c r="S958" s="292"/>
      <c r="T958" s="292"/>
      <c r="U958" s="292"/>
      <c r="V958" s="292"/>
      <c r="W958" s="292"/>
      <c r="X958" s="292"/>
      <c r="Y958" s="293"/>
      <c r="Z958" s="294"/>
      <c r="AA958" s="294"/>
      <c r="AB958" s="295"/>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78">
        <v>24</v>
      </c>
      <c r="B959" s="378">
        <v>1</v>
      </c>
      <c r="C959" s="396"/>
      <c r="D959" s="396"/>
      <c r="E959" s="396"/>
      <c r="F959" s="396"/>
      <c r="G959" s="396"/>
      <c r="H959" s="396"/>
      <c r="I959" s="396"/>
      <c r="J959" s="397"/>
      <c r="K959" s="398"/>
      <c r="L959" s="398"/>
      <c r="M959" s="398"/>
      <c r="N959" s="398"/>
      <c r="O959" s="398"/>
      <c r="P959" s="292"/>
      <c r="Q959" s="292"/>
      <c r="R959" s="292"/>
      <c r="S959" s="292"/>
      <c r="T959" s="292"/>
      <c r="U959" s="292"/>
      <c r="V959" s="292"/>
      <c r="W959" s="292"/>
      <c r="X959" s="292"/>
      <c r="Y959" s="293"/>
      <c r="Z959" s="294"/>
      <c r="AA959" s="294"/>
      <c r="AB959" s="295"/>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78">
        <v>25</v>
      </c>
      <c r="B960" s="378">
        <v>1</v>
      </c>
      <c r="C960" s="396"/>
      <c r="D960" s="396"/>
      <c r="E960" s="396"/>
      <c r="F960" s="396"/>
      <c r="G960" s="396"/>
      <c r="H960" s="396"/>
      <c r="I960" s="396"/>
      <c r="J960" s="397"/>
      <c r="K960" s="398"/>
      <c r="L960" s="398"/>
      <c r="M960" s="398"/>
      <c r="N960" s="398"/>
      <c r="O960" s="398"/>
      <c r="P960" s="292"/>
      <c r="Q960" s="292"/>
      <c r="R960" s="292"/>
      <c r="S960" s="292"/>
      <c r="T960" s="292"/>
      <c r="U960" s="292"/>
      <c r="V960" s="292"/>
      <c r="W960" s="292"/>
      <c r="X960" s="292"/>
      <c r="Y960" s="293"/>
      <c r="Z960" s="294"/>
      <c r="AA960" s="294"/>
      <c r="AB960" s="295"/>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78">
        <v>26</v>
      </c>
      <c r="B961" s="378">
        <v>1</v>
      </c>
      <c r="C961" s="396"/>
      <c r="D961" s="396"/>
      <c r="E961" s="396"/>
      <c r="F961" s="396"/>
      <c r="G961" s="396"/>
      <c r="H961" s="396"/>
      <c r="I961" s="396"/>
      <c r="J961" s="397"/>
      <c r="K961" s="398"/>
      <c r="L961" s="398"/>
      <c r="M961" s="398"/>
      <c r="N961" s="398"/>
      <c r="O961" s="398"/>
      <c r="P961" s="292"/>
      <c r="Q961" s="292"/>
      <c r="R961" s="292"/>
      <c r="S961" s="292"/>
      <c r="T961" s="292"/>
      <c r="U961" s="292"/>
      <c r="V961" s="292"/>
      <c r="W961" s="292"/>
      <c r="X961" s="292"/>
      <c r="Y961" s="293"/>
      <c r="Z961" s="294"/>
      <c r="AA961" s="294"/>
      <c r="AB961" s="295"/>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78">
        <v>27</v>
      </c>
      <c r="B962" s="378">
        <v>1</v>
      </c>
      <c r="C962" s="396"/>
      <c r="D962" s="396"/>
      <c r="E962" s="396"/>
      <c r="F962" s="396"/>
      <c r="G962" s="396"/>
      <c r="H962" s="396"/>
      <c r="I962" s="396"/>
      <c r="J962" s="397"/>
      <c r="K962" s="398"/>
      <c r="L962" s="398"/>
      <c r="M962" s="398"/>
      <c r="N962" s="398"/>
      <c r="O962" s="398"/>
      <c r="P962" s="292"/>
      <c r="Q962" s="292"/>
      <c r="R962" s="292"/>
      <c r="S962" s="292"/>
      <c r="T962" s="292"/>
      <c r="U962" s="292"/>
      <c r="V962" s="292"/>
      <c r="W962" s="292"/>
      <c r="X962" s="292"/>
      <c r="Y962" s="293"/>
      <c r="Z962" s="294"/>
      <c r="AA962" s="294"/>
      <c r="AB962" s="295"/>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78">
        <v>28</v>
      </c>
      <c r="B963" s="378">
        <v>1</v>
      </c>
      <c r="C963" s="396"/>
      <c r="D963" s="396"/>
      <c r="E963" s="396"/>
      <c r="F963" s="396"/>
      <c r="G963" s="396"/>
      <c r="H963" s="396"/>
      <c r="I963" s="396"/>
      <c r="J963" s="397"/>
      <c r="K963" s="398"/>
      <c r="L963" s="398"/>
      <c r="M963" s="398"/>
      <c r="N963" s="398"/>
      <c r="O963" s="398"/>
      <c r="P963" s="292"/>
      <c r="Q963" s="292"/>
      <c r="R963" s="292"/>
      <c r="S963" s="292"/>
      <c r="T963" s="292"/>
      <c r="U963" s="292"/>
      <c r="V963" s="292"/>
      <c r="W963" s="292"/>
      <c r="X963" s="292"/>
      <c r="Y963" s="293"/>
      <c r="Z963" s="294"/>
      <c r="AA963" s="294"/>
      <c r="AB963" s="295"/>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78">
        <v>29</v>
      </c>
      <c r="B964" s="378">
        <v>1</v>
      </c>
      <c r="C964" s="396"/>
      <c r="D964" s="396"/>
      <c r="E964" s="396"/>
      <c r="F964" s="396"/>
      <c r="G964" s="396"/>
      <c r="H964" s="396"/>
      <c r="I964" s="396"/>
      <c r="J964" s="397"/>
      <c r="K964" s="398"/>
      <c r="L964" s="398"/>
      <c r="M964" s="398"/>
      <c r="N964" s="398"/>
      <c r="O964" s="398"/>
      <c r="P964" s="292"/>
      <c r="Q964" s="292"/>
      <c r="R964" s="292"/>
      <c r="S964" s="292"/>
      <c r="T964" s="292"/>
      <c r="U964" s="292"/>
      <c r="V964" s="292"/>
      <c r="W964" s="292"/>
      <c r="X964" s="292"/>
      <c r="Y964" s="293"/>
      <c r="Z964" s="294"/>
      <c r="AA964" s="294"/>
      <c r="AB964" s="295"/>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78">
        <v>30</v>
      </c>
      <c r="B965" s="378">
        <v>1</v>
      </c>
      <c r="C965" s="396"/>
      <c r="D965" s="396"/>
      <c r="E965" s="396"/>
      <c r="F965" s="396"/>
      <c r="G965" s="396"/>
      <c r="H965" s="396"/>
      <c r="I965" s="396"/>
      <c r="J965" s="397"/>
      <c r="K965" s="398"/>
      <c r="L965" s="398"/>
      <c r="M965" s="398"/>
      <c r="N965" s="398"/>
      <c r="O965" s="398"/>
      <c r="P965" s="292"/>
      <c r="Q965" s="292"/>
      <c r="R965" s="292"/>
      <c r="S965" s="292"/>
      <c r="T965" s="292"/>
      <c r="U965" s="292"/>
      <c r="V965" s="292"/>
      <c r="W965" s="292"/>
      <c r="X965" s="292"/>
      <c r="Y965" s="293"/>
      <c r="Z965" s="294"/>
      <c r="AA965" s="294"/>
      <c r="AB965" s="295"/>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8"/>
      <c r="L968" s="408"/>
      <c r="M968" s="408"/>
      <c r="N968" s="408"/>
      <c r="O968" s="408"/>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9"/>
      <c r="AP968" s="410" t="s">
        <v>359</v>
      </c>
      <c r="AQ968" s="410"/>
      <c r="AR968" s="410"/>
      <c r="AS968" s="410"/>
      <c r="AT968" s="410"/>
      <c r="AU968" s="410"/>
      <c r="AV968" s="410"/>
      <c r="AW968" s="410"/>
      <c r="AX968" s="410"/>
    </row>
    <row r="969" spans="1:50" ht="30" hidden="1" customHeight="1" x14ac:dyDescent="0.15">
      <c r="A969" s="378">
        <v>1</v>
      </c>
      <c r="B969" s="378">
        <v>1</v>
      </c>
      <c r="C969" s="396"/>
      <c r="D969" s="396"/>
      <c r="E969" s="396"/>
      <c r="F969" s="396"/>
      <c r="G969" s="396"/>
      <c r="H969" s="396"/>
      <c r="I969" s="396"/>
      <c r="J969" s="397"/>
      <c r="K969" s="398"/>
      <c r="L969" s="398"/>
      <c r="M969" s="398"/>
      <c r="N969" s="398"/>
      <c r="O969" s="398"/>
      <c r="P969" s="292"/>
      <c r="Q969" s="292"/>
      <c r="R969" s="292"/>
      <c r="S969" s="292"/>
      <c r="T969" s="292"/>
      <c r="U969" s="292"/>
      <c r="V969" s="292"/>
      <c r="W969" s="292"/>
      <c r="X969" s="292"/>
      <c r="Y969" s="293"/>
      <c r="Z969" s="294"/>
      <c r="AA969" s="294"/>
      <c r="AB969" s="295"/>
      <c r="AC969" s="399"/>
      <c r="AD969" s="405"/>
      <c r="AE969" s="405"/>
      <c r="AF969" s="405"/>
      <c r="AG969" s="405"/>
      <c r="AH969" s="400"/>
      <c r="AI969" s="401"/>
      <c r="AJ969" s="401"/>
      <c r="AK969" s="401"/>
      <c r="AL969" s="302"/>
      <c r="AM969" s="303"/>
      <c r="AN969" s="303"/>
      <c r="AO969" s="304"/>
      <c r="AP969" s="298"/>
      <c r="AQ969" s="298"/>
      <c r="AR969" s="298"/>
      <c r="AS969" s="298"/>
      <c r="AT969" s="298"/>
      <c r="AU969" s="298"/>
      <c r="AV969" s="298"/>
      <c r="AW969" s="298"/>
      <c r="AX969" s="298"/>
    </row>
    <row r="970" spans="1:50" ht="30" hidden="1" customHeight="1" x14ac:dyDescent="0.15">
      <c r="A970" s="378">
        <v>2</v>
      </c>
      <c r="B970" s="378">
        <v>1</v>
      </c>
      <c r="C970" s="396"/>
      <c r="D970" s="396"/>
      <c r="E970" s="396"/>
      <c r="F970" s="396"/>
      <c r="G970" s="396"/>
      <c r="H970" s="396"/>
      <c r="I970" s="396"/>
      <c r="J970" s="397"/>
      <c r="K970" s="398"/>
      <c r="L970" s="398"/>
      <c r="M970" s="398"/>
      <c r="N970" s="398"/>
      <c r="O970" s="398"/>
      <c r="P970" s="292"/>
      <c r="Q970" s="292"/>
      <c r="R970" s="292"/>
      <c r="S970" s="292"/>
      <c r="T970" s="292"/>
      <c r="U970" s="292"/>
      <c r="V970" s="292"/>
      <c r="W970" s="292"/>
      <c r="X970" s="292"/>
      <c r="Y970" s="293"/>
      <c r="Z970" s="294"/>
      <c r="AA970" s="294"/>
      <c r="AB970" s="295"/>
      <c r="AC970" s="399"/>
      <c r="AD970" s="399"/>
      <c r="AE970" s="399"/>
      <c r="AF970" s="399"/>
      <c r="AG970" s="399"/>
      <c r="AH970" s="400"/>
      <c r="AI970" s="401"/>
      <c r="AJ970" s="401"/>
      <c r="AK970" s="401"/>
      <c r="AL970" s="402"/>
      <c r="AM970" s="403"/>
      <c r="AN970" s="403"/>
      <c r="AO970" s="404"/>
      <c r="AP970" s="298"/>
      <c r="AQ970" s="298"/>
      <c r="AR970" s="298"/>
      <c r="AS970" s="298"/>
      <c r="AT970" s="298"/>
      <c r="AU970" s="298"/>
      <c r="AV970" s="298"/>
      <c r="AW970" s="298"/>
      <c r="AX970" s="298"/>
    </row>
    <row r="971" spans="1:50" ht="30" hidden="1" customHeight="1" x14ac:dyDescent="0.15">
      <c r="A971" s="378">
        <v>3</v>
      </c>
      <c r="B971" s="378">
        <v>1</v>
      </c>
      <c r="C971" s="406"/>
      <c r="D971" s="396"/>
      <c r="E971" s="396"/>
      <c r="F971" s="396"/>
      <c r="G971" s="396"/>
      <c r="H971" s="396"/>
      <c r="I971" s="396"/>
      <c r="J971" s="397"/>
      <c r="K971" s="398"/>
      <c r="L971" s="398"/>
      <c r="M971" s="398"/>
      <c r="N971" s="398"/>
      <c r="O971" s="398"/>
      <c r="P971" s="407"/>
      <c r="Q971" s="292"/>
      <c r="R971" s="292"/>
      <c r="S971" s="292"/>
      <c r="T971" s="292"/>
      <c r="U971" s="292"/>
      <c r="V971" s="292"/>
      <c r="W971" s="292"/>
      <c r="X971" s="292"/>
      <c r="Y971" s="293"/>
      <c r="Z971" s="294"/>
      <c r="AA971" s="294"/>
      <c r="AB971" s="295"/>
      <c r="AC971" s="399"/>
      <c r="AD971" s="399"/>
      <c r="AE971" s="399"/>
      <c r="AF971" s="399"/>
      <c r="AG971" s="399"/>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78">
        <v>4</v>
      </c>
      <c r="B972" s="378">
        <v>1</v>
      </c>
      <c r="C972" s="406"/>
      <c r="D972" s="396"/>
      <c r="E972" s="396"/>
      <c r="F972" s="396"/>
      <c r="G972" s="396"/>
      <c r="H972" s="396"/>
      <c r="I972" s="396"/>
      <c r="J972" s="397"/>
      <c r="K972" s="398"/>
      <c r="L972" s="398"/>
      <c r="M972" s="398"/>
      <c r="N972" s="398"/>
      <c r="O972" s="398"/>
      <c r="P972" s="407"/>
      <c r="Q972" s="292"/>
      <c r="R972" s="292"/>
      <c r="S972" s="292"/>
      <c r="T972" s="292"/>
      <c r="U972" s="292"/>
      <c r="V972" s="292"/>
      <c r="W972" s="292"/>
      <c r="X972" s="292"/>
      <c r="Y972" s="293"/>
      <c r="Z972" s="294"/>
      <c r="AA972" s="294"/>
      <c r="AB972" s="295"/>
      <c r="AC972" s="399"/>
      <c r="AD972" s="399"/>
      <c r="AE972" s="399"/>
      <c r="AF972" s="399"/>
      <c r="AG972" s="399"/>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78">
        <v>5</v>
      </c>
      <c r="B973" s="378">
        <v>1</v>
      </c>
      <c r="C973" s="396"/>
      <c r="D973" s="396"/>
      <c r="E973" s="396"/>
      <c r="F973" s="396"/>
      <c r="G973" s="396"/>
      <c r="H973" s="396"/>
      <c r="I973" s="396"/>
      <c r="J973" s="397"/>
      <c r="K973" s="398"/>
      <c r="L973" s="398"/>
      <c r="M973" s="398"/>
      <c r="N973" s="398"/>
      <c r="O973" s="398"/>
      <c r="P973" s="292"/>
      <c r="Q973" s="292"/>
      <c r="R973" s="292"/>
      <c r="S973" s="292"/>
      <c r="T973" s="292"/>
      <c r="U973" s="292"/>
      <c r="V973" s="292"/>
      <c r="W973" s="292"/>
      <c r="X973" s="292"/>
      <c r="Y973" s="293"/>
      <c r="Z973" s="294"/>
      <c r="AA973" s="294"/>
      <c r="AB973" s="295"/>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78">
        <v>6</v>
      </c>
      <c r="B974" s="378">
        <v>1</v>
      </c>
      <c r="C974" s="396"/>
      <c r="D974" s="396"/>
      <c r="E974" s="396"/>
      <c r="F974" s="396"/>
      <c r="G974" s="396"/>
      <c r="H974" s="396"/>
      <c r="I974" s="396"/>
      <c r="J974" s="397"/>
      <c r="K974" s="398"/>
      <c r="L974" s="398"/>
      <c r="M974" s="398"/>
      <c r="N974" s="398"/>
      <c r="O974" s="398"/>
      <c r="P974" s="292"/>
      <c r="Q974" s="292"/>
      <c r="R974" s="292"/>
      <c r="S974" s="292"/>
      <c r="T974" s="292"/>
      <c r="U974" s="292"/>
      <c r="V974" s="292"/>
      <c r="W974" s="292"/>
      <c r="X974" s="292"/>
      <c r="Y974" s="293"/>
      <c r="Z974" s="294"/>
      <c r="AA974" s="294"/>
      <c r="AB974" s="295"/>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78">
        <v>7</v>
      </c>
      <c r="B975" s="378">
        <v>1</v>
      </c>
      <c r="C975" s="396"/>
      <c r="D975" s="396"/>
      <c r="E975" s="396"/>
      <c r="F975" s="396"/>
      <c r="G975" s="396"/>
      <c r="H975" s="396"/>
      <c r="I975" s="396"/>
      <c r="J975" s="397"/>
      <c r="K975" s="398"/>
      <c r="L975" s="398"/>
      <c r="M975" s="398"/>
      <c r="N975" s="398"/>
      <c r="O975" s="398"/>
      <c r="P975" s="292"/>
      <c r="Q975" s="292"/>
      <c r="R975" s="292"/>
      <c r="S975" s="292"/>
      <c r="T975" s="292"/>
      <c r="U975" s="292"/>
      <c r="V975" s="292"/>
      <c r="W975" s="292"/>
      <c r="X975" s="292"/>
      <c r="Y975" s="293"/>
      <c r="Z975" s="294"/>
      <c r="AA975" s="294"/>
      <c r="AB975" s="295"/>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78">
        <v>8</v>
      </c>
      <c r="B976" s="378">
        <v>1</v>
      </c>
      <c r="C976" s="396"/>
      <c r="D976" s="396"/>
      <c r="E976" s="396"/>
      <c r="F976" s="396"/>
      <c r="G976" s="396"/>
      <c r="H976" s="396"/>
      <c r="I976" s="396"/>
      <c r="J976" s="397"/>
      <c r="K976" s="398"/>
      <c r="L976" s="398"/>
      <c r="M976" s="398"/>
      <c r="N976" s="398"/>
      <c r="O976" s="398"/>
      <c r="P976" s="292"/>
      <c r="Q976" s="292"/>
      <c r="R976" s="292"/>
      <c r="S976" s="292"/>
      <c r="T976" s="292"/>
      <c r="U976" s="292"/>
      <c r="V976" s="292"/>
      <c r="W976" s="292"/>
      <c r="X976" s="292"/>
      <c r="Y976" s="293"/>
      <c r="Z976" s="294"/>
      <c r="AA976" s="294"/>
      <c r="AB976" s="295"/>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78">
        <v>9</v>
      </c>
      <c r="B977" s="378">
        <v>1</v>
      </c>
      <c r="C977" s="396"/>
      <c r="D977" s="396"/>
      <c r="E977" s="396"/>
      <c r="F977" s="396"/>
      <c r="G977" s="396"/>
      <c r="H977" s="396"/>
      <c r="I977" s="396"/>
      <c r="J977" s="397"/>
      <c r="K977" s="398"/>
      <c r="L977" s="398"/>
      <c r="M977" s="398"/>
      <c r="N977" s="398"/>
      <c r="O977" s="398"/>
      <c r="P977" s="292"/>
      <c r="Q977" s="292"/>
      <c r="R977" s="292"/>
      <c r="S977" s="292"/>
      <c r="T977" s="292"/>
      <c r="U977" s="292"/>
      <c r="V977" s="292"/>
      <c r="W977" s="292"/>
      <c r="X977" s="292"/>
      <c r="Y977" s="293"/>
      <c r="Z977" s="294"/>
      <c r="AA977" s="294"/>
      <c r="AB977" s="295"/>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15">
      <c r="A978" s="378">
        <v>10</v>
      </c>
      <c r="B978" s="378">
        <v>1</v>
      </c>
      <c r="C978" s="396"/>
      <c r="D978" s="396"/>
      <c r="E978" s="396"/>
      <c r="F978" s="396"/>
      <c r="G978" s="396"/>
      <c r="H978" s="396"/>
      <c r="I978" s="396"/>
      <c r="J978" s="397"/>
      <c r="K978" s="398"/>
      <c r="L978" s="398"/>
      <c r="M978" s="398"/>
      <c r="N978" s="398"/>
      <c r="O978" s="398"/>
      <c r="P978" s="292"/>
      <c r="Q978" s="292"/>
      <c r="R978" s="292"/>
      <c r="S978" s="292"/>
      <c r="T978" s="292"/>
      <c r="U978" s="292"/>
      <c r="V978" s="292"/>
      <c r="W978" s="292"/>
      <c r="X978" s="292"/>
      <c r="Y978" s="293"/>
      <c r="Z978" s="294"/>
      <c r="AA978" s="294"/>
      <c r="AB978" s="295"/>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15">
      <c r="A979" s="378">
        <v>11</v>
      </c>
      <c r="B979" s="378">
        <v>1</v>
      </c>
      <c r="C979" s="396"/>
      <c r="D979" s="396"/>
      <c r="E979" s="396"/>
      <c r="F979" s="396"/>
      <c r="G979" s="396"/>
      <c r="H979" s="396"/>
      <c r="I979" s="396"/>
      <c r="J979" s="397"/>
      <c r="K979" s="398"/>
      <c r="L979" s="398"/>
      <c r="M979" s="398"/>
      <c r="N979" s="398"/>
      <c r="O979" s="398"/>
      <c r="P979" s="292"/>
      <c r="Q979" s="292"/>
      <c r="R979" s="292"/>
      <c r="S979" s="292"/>
      <c r="T979" s="292"/>
      <c r="U979" s="292"/>
      <c r="V979" s="292"/>
      <c r="W979" s="292"/>
      <c r="X979" s="292"/>
      <c r="Y979" s="293"/>
      <c r="Z979" s="294"/>
      <c r="AA979" s="294"/>
      <c r="AB979" s="295"/>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78">
        <v>12</v>
      </c>
      <c r="B980" s="378">
        <v>1</v>
      </c>
      <c r="C980" s="396"/>
      <c r="D980" s="396"/>
      <c r="E980" s="396"/>
      <c r="F980" s="396"/>
      <c r="G980" s="396"/>
      <c r="H980" s="396"/>
      <c r="I980" s="396"/>
      <c r="J980" s="397"/>
      <c r="K980" s="398"/>
      <c r="L980" s="398"/>
      <c r="M980" s="398"/>
      <c r="N980" s="398"/>
      <c r="O980" s="398"/>
      <c r="P980" s="292"/>
      <c r="Q980" s="292"/>
      <c r="R980" s="292"/>
      <c r="S980" s="292"/>
      <c r="T980" s="292"/>
      <c r="U980" s="292"/>
      <c r="V980" s="292"/>
      <c r="W980" s="292"/>
      <c r="X980" s="292"/>
      <c r="Y980" s="293"/>
      <c r="Z980" s="294"/>
      <c r="AA980" s="294"/>
      <c r="AB980" s="295"/>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78">
        <v>13</v>
      </c>
      <c r="B981" s="378">
        <v>1</v>
      </c>
      <c r="C981" s="396"/>
      <c r="D981" s="396"/>
      <c r="E981" s="396"/>
      <c r="F981" s="396"/>
      <c r="G981" s="396"/>
      <c r="H981" s="396"/>
      <c r="I981" s="396"/>
      <c r="J981" s="397"/>
      <c r="K981" s="398"/>
      <c r="L981" s="398"/>
      <c r="M981" s="398"/>
      <c r="N981" s="398"/>
      <c r="O981" s="398"/>
      <c r="P981" s="292"/>
      <c r="Q981" s="292"/>
      <c r="R981" s="292"/>
      <c r="S981" s="292"/>
      <c r="T981" s="292"/>
      <c r="U981" s="292"/>
      <c r="V981" s="292"/>
      <c r="W981" s="292"/>
      <c r="X981" s="292"/>
      <c r="Y981" s="293"/>
      <c r="Z981" s="294"/>
      <c r="AA981" s="294"/>
      <c r="AB981" s="295"/>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78">
        <v>14</v>
      </c>
      <c r="B982" s="378">
        <v>1</v>
      </c>
      <c r="C982" s="396"/>
      <c r="D982" s="396"/>
      <c r="E982" s="396"/>
      <c r="F982" s="396"/>
      <c r="G982" s="396"/>
      <c r="H982" s="396"/>
      <c r="I982" s="396"/>
      <c r="J982" s="397"/>
      <c r="K982" s="398"/>
      <c r="L982" s="398"/>
      <c r="M982" s="398"/>
      <c r="N982" s="398"/>
      <c r="O982" s="398"/>
      <c r="P982" s="292"/>
      <c r="Q982" s="292"/>
      <c r="R982" s="292"/>
      <c r="S982" s="292"/>
      <c r="T982" s="292"/>
      <c r="U982" s="292"/>
      <c r="V982" s="292"/>
      <c r="W982" s="292"/>
      <c r="X982" s="292"/>
      <c r="Y982" s="293"/>
      <c r="Z982" s="294"/>
      <c r="AA982" s="294"/>
      <c r="AB982" s="295"/>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78">
        <v>15</v>
      </c>
      <c r="B983" s="378">
        <v>1</v>
      </c>
      <c r="C983" s="396"/>
      <c r="D983" s="396"/>
      <c r="E983" s="396"/>
      <c r="F983" s="396"/>
      <c r="G983" s="396"/>
      <c r="H983" s="396"/>
      <c r="I983" s="396"/>
      <c r="J983" s="397"/>
      <c r="K983" s="398"/>
      <c r="L983" s="398"/>
      <c r="M983" s="398"/>
      <c r="N983" s="398"/>
      <c r="O983" s="398"/>
      <c r="P983" s="292"/>
      <c r="Q983" s="292"/>
      <c r="R983" s="292"/>
      <c r="S983" s="292"/>
      <c r="T983" s="292"/>
      <c r="U983" s="292"/>
      <c r="V983" s="292"/>
      <c r="W983" s="292"/>
      <c r="X983" s="292"/>
      <c r="Y983" s="293"/>
      <c r="Z983" s="294"/>
      <c r="AA983" s="294"/>
      <c r="AB983" s="295"/>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78">
        <v>16</v>
      </c>
      <c r="B984" s="378">
        <v>1</v>
      </c>
      <c r="C984" s="396"/>
      <c r="D984" s="396"/>
      <c r="E984" s="396"/>
      <c r="F984" s="396"/>
      <c r="G984" s="396"/>
      <c r="H984" s="396"/>
      <c r="I984" s="396"/>
      <c r="J984" s="397"/>
      <c r="K984" s="398"/>
      <c r="L984" s="398"/>
      <c r="M984" s="398"/>
      <c r="N984" s="398"/>
      <c r="O984" s="398"/>
      <c r="P984" s="292"/>
      <c r="Q984" s="292"/>
      <c r="R984" s="292"/>
      <c r="S984" s="292"/>
      <c r="T984" s="292"/>
      <c r="U984" s="292"/>
      <c r="V984" s="292"/>
      <c r="W984" s="292"/>
      <c r="X984" s="292"/>
      <c r="Y984" s="293"/>
      <c r="Z984" s="294"/>
      <c r="AA984" s="294"/>
      <c r="AB984" s="295"/>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78">
        <v>17</v>
      </c>
      <c r="B985" s="378">
        <v>1</v>
      </c>
      <c r="C985" s="396"/>
      <c r="D985" s="396"/>
      <c r="E985" s="396"/>
      <c r="F985" s="396"/>
      <c r="G985" s="396"/>
      <c r="H985" s="396"/>
      <c r="I985" s="396"/>
      <c r="J985" s="397"/>
      <c r="K985" s="398"/>
      <c r="L985" s="398"/>
      <c r="M985" s="398"/>
      <c r="N985" s="398"/>
      <c r="O985" s="398"/>
      <c r="P985" s="292"/>
      <c r="Q985" s="292"/>
      <c r="R985" s="292"/>
      <c r="S985" s="292"/>
      <c r="T985" s="292"/>
      <c r="U985" s="292"/>
      <c r="V985" s="292"/>
      <c r="W985" s="292"/>
      <c r="X985" s="292"/>
      <c r="Y985" s="293"/>
      <c r="Z985" s="294"/>
      <c r="AA985" s="294"/>
      <c r="AB985" s="295"/>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78">
        <v>18</v>
      </c>
      <c r="B986" s="378">
        <v>1</v>
      </c>
      <c r="C986" s="396"/>
      <c r="D986" s="396"/>
      <c r="E986" s="396"/>
      <c r="F986" s="396"/>
      <c r="G986" s="396"/>
      <c r="H986" s="396"/>
      <c r="I986" s="396"/>
      <c r="J986" s="397"/>
      <c r="K986" s="398"/>
      <c r="L986" s="398"/>
      <c r="M986" s="398"/>
      <c r="N986" s="398"/>
      <c r="O986" s="398"/>
      <c r="P986" s="292"/>
      <c r="Q986" s="292"/>
      <c r="R986" s="292"/>
      <c r="S986" s="292"/>
      <c r="T986" s="292"/>
      <c r="U986" s="292"/>
      <c r="V986" s="292"/>
      <c r="W986" s="292"/>
      <c r="X986" s="292"/>
      <c r="Y986" s="293"/>
      <c r="Z986" s="294"/>
      <c r="AA986" s="294"/>
      <c r="AB986" s="295"/>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78">
        <v>19</v>
      </c>
      <c r="B987" s="378">
        <v>1</v>
      </c>
      <c r="C987" s="396"/>
      <c r="D987" s="396"/>
      <c r="E987" s="396"/>
      <c r="F987" s="396"/>
      <c r="G987" s="396"/>
      <c r="H987" s="396"/>
      <c r="I987" s="396"/>
      <c r="J987" s="397"/>
      <c r="K987" s="398"/>
      <c r="L987" s="398"/>
      <c r="M987" s="398"/>
      <c r="N987" s="398"/>
      <c r="O987" s="398"/>
      <c r="P987" s="292"/>
      <c r="Q987" s="292"/>
      <c r="R987" s="292"/>
      <c r="S987" s="292"/>
      <c r="T987" s="292"/>
      <c r="U987" s="292"/>
      <c r="V987" s="292"/>
      <c r="W987" s="292"/>
      <c r="X987" s="292"/>
      <c r="Y987" s="293"/>
      <c r="Z987" s="294"/>
      <c r="AA987" s="294"/>
      <c r="AB987" s="295"/>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78">
        <v>20</v>
      </c>
      <c r="B988" s="378">
        <v>1</v>
      </c>
      <c r="C988" s="396"/>
      <c r="D988" s="396"/>
      <c r="E988" s="396"/>
      <c r="F988" s="396"/>
      <c r="G988" s="396"/>
      <c r="H988" s="396"/>
      <c r="I988" s="396"/>
      <c r="J988" s="397"/>
      <c r="K988" s="398"/>
      <c r="L988" s="398"/>
      <c r="M988" s="398"/>
      <c r="N988" s="398"/>
      <c r="O988" s="398"/>
      <c r="P988" s="292"/>
      <c r="Q988" s="292"/>
      <c r="R988" s="292"/>
      <c r="S988" s="292"/>
      <c r="T988" s="292"/>
      <c r="U988" s="292"/>
      <c r="V988" s="292"/>
      <c r="W988" s="292"/>
      <c r="X988" s="292"/>
      <c r="Y988" s="293"/>
      <c r="Z988" s="294"/>
      <c r="AA988" s="294"/>
      <c r="AB988" s="295"/>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78">
        <v>21</v>
      </c>
      <c r="B989" s="378">
        <v>1</v>
      </c>
      <c r="C989" s="396"/>
      <c r="D989" s="396"/>
      <c r="E989" s="396"/>
      <c r="F989" s="396"/>
      <c r="G989" s="396"/>
      <c r="H989" s="396"/>
      <c r="I989" s="396"/>
      <c r="J989" s="397"/>
      <c r="K989" s="398"/>
      <c r="L989" s="398"/>
      <c r="M989" s="398"/>
      <c r="N989" s="398"/>
      <c r="O989" s="398"/>
      <c r="P989" s="292"/>
      <c r="Q989" s="292"/>
      <c r="R989" s="292"/>
      <c r="S989" s="292"/>
      <c r="T989" s="292"/>
      <c r="U989" s="292"/>
      <c r="V989" s="292"/>
      <c r="W989" s="292"/>
      <c r="X989" s="292"/>
      <c r="Y989" s="293"/>
      <c r="Z989" s="294"/>
      <c r="AA989" s="294"/>
      <c r="AB989" s="295"/>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78">
        <v>22</v>
      </c>
      <c r="B990" s="378">
        <v>1</v>
      </c>
      <c r="C990" s="396"/>
      <c r="D990" s="396"/>
      <c r="E990" s="396"/>
      <c r="F990" s="396"/>
      <c r="G990" s="396"/>
      <c r="H990" s="396"/>
      <c r="I990" s="396"/>
      <c r="J990" s="397"/>
      <c r="K990" s="398"/>
      <c r="L990" s="398"/>
      <c r="M990" s="398"/>
      <c r="N990" s="398"/>
      <c r="O990" s="398"/>
      <c r="P990" s="292"/>
      <c r="Q990" s="292"/>
      <c r="R990" s="292"/>
      <c r="S990" s="292"/>
      <c r="T990" s="292"/>
      <c r="U990" s="292"/>
      <c r="V990" s="292"/>
      <c r="W990" s="292"/>
      <c r="X990" s="292"/>
      <c r="Y990" s="293"/>
      <c r="Z990" s="294"/>
      <c r="AA990" s="294"/>
      <c r="AB990" s="295"/>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78">
        <v>23</v>
      </c>
      <c r="B991" s="378">
        <v>1</v>
      </c>
      <c r="C991" s="396"/>
      <c r="D991" s="396"/>
      <c r="E991" s="396"/>
      <c r="F991" s="396"/>
      <c r="G991" s="396"/>
      <c r="H991" s="396"/>
      <c r="I991" s="396"/>
      <c r="J991" s="397"/>
      <c r="K991" s="398"/>
      <c r="L991" s="398"/>
      <c r="M991" s="398"/>
      <c r="N991" s="398"/>
      <c r="O991" s="398"/>
      <c r="P991" s="292"/>
      <c r="Q991" s="292"/>
      <c r="R991" s="292"/>
      <c r="S991" s="292"/>
      <c r="T991" s="292"/>
      <c r="U991" s="292"/>
      <c r="V991" s="292"/>
      <c r="W991" s="292"/>
      <c r="X991" s="292"/>
      <c r="Y991" s="293"/>
      <c r="Z991" s="294"/>
      <c r="AA991" s="294"/>
      <c r="AB991" s="295"/>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78">
        <v>24</v>
      </c>
      <c r="B992" s="378">
        <v>1</v>
      </c>
      <c r="C992" s="396"/>
      <c r="D992" s="396"/>
      <c r="E992" s="396"/>
      <c r="F992" s="396"/>
      <c r="G992" s="396"/>
      <c r="H992" s="396"/>
      <c r="I992" s="396"/>
      <c r="J992" s="397"/>
      <c r="K992" s="398"/>
      <c r="L992" s="398"/>
      <c r="M992" s="398"/>
      <c r="N992" s="398"/>
      <c r="O992" s="398"/>
      <c r="P992" s="292"/>
      <c r="Q992" s="292"/>
      <c r="R992" s="292"/>
      <c r="S992" s="292"/>
      <c r="T992" s="292"/>
      <c r="U992" s="292"/>
      <c r="V992" s="292"/>
      <c r="W992" s="292"/>
      <c r="X992" s="292"/>
      <c r="Y992" s="293"/>
      <c r="Z992" s="294"/>
      <c r="AA992" s="294"/>
      <c r="AB992" s="295"/>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78">
        <v>25</v>
      </c>
      <c r="B993" s="378">
        <v>1</v>
      </c>
      <c r="C993" s="396"/>
      <c r="D993" s="396"/>
      <c r="E993" s="396"/>
      <c r="F993" s="396"/>
      <c r="G993" s="396"/>
      <c r="H993" s="396"/>
      <c r="I993" s="396"/>
      <c r="J993" s="397"/>
      <c r="K993" s="398"/>
      <c r="L993" s="398"/>
      <c r="M993" s="398"/>
      <c r="N993" s="398"/>
      <c r="O993" s="398"/>
      <c r="P993" s="292"/>
      <c r="Q993" s="292"/>
      <c r="R993" s="292"/>
      <c r="S993" s="292"/>
      <c r="T993" s="292"/>
      <c r="U993" s="292"/>
      <c r="V993" s="292"/>
      <c r="W993" s="292"/>
      <c r="X993" s="292"/>
      <c r="Y993" s="293"/>
      <c r="Z993" s="294"/>
      <c r="AA993" s="294"/>
      <c r="AB993" s="295"/>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78">
        <v>26</v>
      </c>
      <c r="B994" s="378">
        <v>1</v>
      </c>
      <c r="C994" s="396"/>
      <c r="D994" s="396"/>
      <c r="E994" s="396"/>
      <c r="F994" s="396"/>
      <c r="G994" s="396"/>
      <c r="H994" s="396"/>
      <c r="I994" s="396"/>
      <c r="J994" s="397"/>
      <c r="K994" s="398"/>
      <c r="L994" s="398"/>
      <c r="M994" s="398"/>
      <c r="N994" s="398"/>
      <c r="O994" s="398"/>
      <c r="P994" s="292"/>
      <c r="Q994" s="292"/>
      <c r="R994" s="292"/>
      <c r="S994" s="292"/>
      <c r="T994" s="292"/>
      <c r="U994" s="292"/>
      <c r="V994" s="292"/>
      <c r="W994" s="292"/>
      <c r="X994" s="292"/>
      <c r="Y994" s="293"/>
      <c r="Z994" s="294"/>
      <c r="AA994" s="294"/>
      <c r="AB994" s="295"/>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78">
        <v>27</v>
      </c>
      <c r="B995" s="378">
        <v>1</v>
      </c>
      <c r="C995" s="396"/>
      <c r="D995" s="396"/>
      <c r="E995" s="396"/>
      <c r="F995" s="396"/>
      <c r="G995" s="396"/>
      <c r="H995" s="396"/>
      <c r="I995" s="396"/>
      <c r="J995" s="397"/>
      <c r="K995" s="398"/>
      <c r="L995" s="398"/>
      <c r="M995" s="398"/>
      <c r="N995" s="398"/>
      <c r="O995" s="398"/>
      <c r="P995" s="292"/>
      <c r="Q995" s="292"/>
      <c r="R995" s="292"/>
      <c r="S995" s="292"/>
      <c r="T995" s="292"/>
      <c r="U995" s="292"/>
      <c r="V995" s="292"/>
      <c r="W995" s="292"/>
      <c r="X995" s="292"/>
      <c r="Y995" s="293"/>
      <c r="Z995" s="294"/>
      <c r="AA995" s="294"/>
      <c r="AB995" s="295"/>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78">
        <v>28</v>
      </c>
      <c r="B996" s="378">
        <v>1</v>
      </c>
      <c r="C996" s="396"/>
      <c r="D996" s="396"/>
      <c r="E996" s="396"/>
      <c r="F996" s="396"/>
      <c r="G996" s="396"/>
      <c r="H996" s="396"/>
      <c r="I996" s="396"/>
      <c r="J996" s="397"/>
      <c r="K996" s="398"/>
      <c r="L996" s="398"/>
      <c r="M996" s="398"/>
      <c r="N996" s="398"/>
      <c r="O996" s="398"/>
      <c r="P996" s="292"/>
      <c r="Q996" s="292"/>
      <c r="R996" s="292"/>
      <c r="S996" s="292"/>
      <c r="T996" s="292"/>
      <c r="U996" s="292"/>
      <c r="V996" s="292"/>
      <c r="W996" s="292"/>
      <c r="X996" s="292"/>
      <c r="Y996" s="293"/>
      <c r="Z996" s="294"/>
      <c r="AA996" s="294"/>
      <c r="AB996" s="295"/>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78">
        <v>29</v>
      </c>
      <c r="B997" s="378">
        <v>1</v>
      </c>
      <c r="C997" s="396"/>
      <c r="D997" s="396"/>
      <c r="E997" s="396"/>
      <c r="F997" s="396"/>
      <c r="G997" s="396"/>
      <c r="H997" s="396"/>
      <c r="I997" s="396"/>
      <c r="J997" s="397"/>
      <c r="K997" s="398"/>
      <c r="L997" s="398"/>
      <c r="M997" s="398"/>
      <c r="N997" s="398"/>
      <c r="O997" s="398"/>
      <c r="P997" s="292"/>
      <c r="Q997" s="292"/>
      <c r="R997" s="292"/>
      <c r="S997" s="292"/>
      <c r="T997" s="292"/>
      <c r="U997" s="292"/>
      <c r="V997" s="292"/>
      <c r="W997" s="292"/>
      <c r="X997" s="292"/>
      <c r="Y997" s="293"/>
      <c r="Z997" s="294"/>
      <c r="AA997" s="294"/>
      <c r="AB997" s="295"/>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78">
        <v>30</v>
      </c>
      <c r="B998" s="378">
        <v>1</v>
      </c>
      <c r="C998" s="396"/>
      <c r="D998" s="396"/>
      <c r="E998" s="396"/>
      <c r="F998" s="396"/>
      <c r="G998" s="396"/>
      <c r="H998" s="396"/>
      <c r="I998" s="396"/>
      <c r="J998" s="397"/>
      <c r="K998" s="398"/>
      <c r="L998" s="398"/>
      <c r="M998" s="398"/>
      <c r="N998" s="398"/>
      <c r="O998" s="398"/>
      <c r="P998" s="292"/>
      <c r="Q998" s="292"/>
      <c r="R998" s="292"/>
      <c r="S998" s="292"/>
      <c r="T998" s="292"/>
      <c r="U998" s="292"/>
      <c r="V998" s="292"/>
      <c r="W998" s="292"/>
      <c r="X998" s="292"/>
      <c r="Y998" s="293"/>
      <c r="Z998" s="294"/>
      <c r="AA998" s="294"/>
      <c r="AB998" s="295"/>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8"/>
      <c r="L1001" s="408"/>
      <c r="M1001" s="408"/>
      <c r="N1001" s="408"/>
      <c r="O1001" s="408"/>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9"/>
      <c r="AP1001" s="410" t="s">
        <v>359</v>
      </c>
      <c r="AQ1001" s="410"/>
      <c r="AR1001" s="410"/>
      <c r="AS1001" s="410"/>
      <c r="AT1001" s="410"/>
      <c r="AU1001" s="410"/>
      <c r="AV1001" s="410"/>
      <c r="AW1001" s="410"/>
      <c r="AX1001" s="410"/>
    </row>
    <row r="1002" spans="1:50" ht="30" hidden="1" customHeight="1" x14ac:dyDescent="0.15">
      <c r="A1002" s="378">
        <v>1</v>
      </c>
      <c r="B1002" s="378">
        <v>1</v>
      </c>
      <c r="C1002" s="396"/>
      <c r="D1002" s="396"/>
      <c r="E1002" s="396"/>
      <c r="F1002" s="396"/>
      <c r="G1002" s="396"/>
      <c r="H1002" s="396"/>
      <c r="I1002" s="396"/>
      <c r="J1002" s="397"/>
      <c r="K1002" s="398"/>
      <c r="L1002" s="398"/>
      <c r="M1002" s="398"/>
      <c r="N1002" s="398"/>
      <c r="O1002" s="398"/>
      <c r="P1002" s="292"/>
      <c r="Q1002" s="292"/>
      <c r="R1002" s="292"/>
      <c r="S1002" s="292"/>
      <c r="T1002" s="292"/>
      <c r="U1002" s="292"/>
      <c r="V1002" s="292"/>
      <c r="W1002" s="292"/>
      <c r="X1002" s="292"/>
      <c r="Y1002" s="293"/>
      <c r="Z1002" s="294"/>
      <c r="AA1002" s="294"/>
      <c r="AB1002" s="295"/>
      <c r="AC1002" s="399"/>
      <c r="AD1002" s="405"/>
      <c r="AE1002" s="405"/>
      <c r="AF1002" s="405"/>
      <c r="AG1002" s="405"/>
      <c r="AH1002" s="400"/>
      <c r="AI1002" s="401"/>
      <c r="AJ1002" s="401"/>
      <c r="AK1002" s="401"/>
      <c r="AL1002" s="302"/>
      <c r="AM1002" s="303"/>
      <c r="AN1002" s="303"/>
      <c r="AO1002" s="304"/>
      <c r="AP1002" s="298"/>
      <c r="AQ1002" s="298"/>
      <c r="AR1002" s="298"/>
      <c r="AS1002" s="298"/>
      <c r="AT1002" s="298"/>
      <c r="AU1002" s="298"/>
      <c r="AV1002" s="298"/>
      <c r="AW1002" s="298"/>
      <c r="AX1002" s="298"/>
    </row>
    <row r="1003" spans="1:50" ht="30" hidden="1" customHeight="1" x14ac:dyDescent="0.15">
      <c r="A1003" s="378">
        <v>2</v>
      </c>
      <c r="B1003" s="378">
        <v>1</v>
      </c>
      <c r="C1003" s="396"/>
      <c r="D1003" s="396"/>
      <c r="E1003" s="396"/>
      <c r="F1003" s="396"/>
      <c r="G1003" s="396"/>
      <c r="H1003" s="396"/>
      <c r="I1003" s="396"/>
      <c r="J1003" s="397"/>
      <c r="K1003" s="398"/>
      <c r="L1003" s="398"/>
      <c r="M1003" s="398"/>
      <c r="N1003" s="398"/>
      <c r="O1003" s="398"/>
      <c r="P1003" s="292"/>
      <c r="Q1003" s="292"/>
      <c r="R1003" s="292"/>
      <c r="S1003" s="292"/>
      <c r="T1003" s="292"/>
      <c r="U1003" s="292"/>
      <c r="V1003" s="292"/>
      <c r="W1003" s="292"/>
      <c r="X1003" s="292"/>
      <c r="Y1003" s="293"/>
      <c r="Z1003" s="294"/>
      <c r="AA1003" s="294"/>
      <c r="AB1003" s="295"/>
      <c r="AC1003" s="399"/>
      <c r="AD1003" s="399"/>
      <c r="AE1003" s="399"/>
      <c r="AF1003" s="399"/>
      <c r="AG1003" s="399"/>
      <c r="AH1003" s="400"/>
      <c r="AI1003" s="401"/>
      <c r="AJ1003" s="401"/>
      <c r="AK1003" s="401"/>
      <c r="AL1003" s="402"/>
      <c r="AM1003" s="403"/>
      <c r="AN1003" s="403"/>
      <c r="AO1003" s="404"/>
      <c r="AP1003" s="298"/>
      <c r="AQ1003" s="298"/>
      <c r="AR1003" s="298"/>
      <c r="AS1003" s="298"/>
      <c r="AT1003" s="298"/>
      <c r="AU1003" s="298"/>
      <c r="AV1003" s="298"/>
      <c r="AW1003" s="298"/>
      <c r="AX1003" s="298"/>
    </row>
    <row r="1004" spans="1:50" ht="30" hidden="1" customHeight="1" x14ac:dyDescent="0.15">
      <c r="A1004" s="378">
        <v>3</v>
      </c>
      <c r="B1004" s="378">
        <v>1</v>
      </c>
      <c r="C1004" s="406"/>
      <c r="D1004" s="396"/>
      <c r="E1004" s="396"/>
      <c r="F1004" s="396"/>
      <c r="G1004" s="396"/>
      <c r="H1004" s="396"/>
      <c r="I1004" s="396"/>
      <c r="J1004" s="397"/>
      <c r="K1004" s="398"/>
      <c r="L1004" s="398"/>
      <c r="M1004" s="398"/>
      <c r="N1004" s="398"/>
      <c r="O1004" s="398"/>
      <c r="P1004" s="407"/>
      <c r="Q1004" s="292"/>
      <c r="R1004" s="292"/>
      <c r="S1004" s="292"/>
      <c r="T1004" s="292"/>
      <c r="U1004" s="292"/>
      <c r="V1004" s="292"/>
      <c r="W1004" s="292"/>
      <c r="X1004" s="292"/>
      <c r="Y1004" s="293"/>
      <c r="Z1004" s="294"/>
      <c r="AA1004" s="294"/>
      <c r="AB1004" s="295"/>
      <c r="AC1004" s="399"/>
      <c r="AD1004" s="399"/>
      <c r="AE1004" s="399"/>
      <c r="AF1004" s="399"/>
      <c r="AG1004" s="399"/>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78">
        <v>4</v>
      </c>
      <c r="B1005" s="378">
        <v>1</v>
      </c>
      <c r="C1005" s="406"/>
      <c r="D1005" s="396"/>
      <c r="E1005" s="396"/>
      <c r="F1005" s="396"/>
      <c r="G1005" s="396"/>
      <c r="H1005" s="396"/>
      <c r="I1005" s="396"/>
      <c r="J1005" s="397"/>
      <c r="K1005" s="398"/>
      <c r="L1005" s="398"/>
      <c r="M1005" s="398"/>
      <c r="N1005" s="398"/>
      <c r="O1005" s="398"/>
      <c r="P1005" s="407"/>
      <c r="Q1005" s="292"/>
      <c r="R1005" s="292"/>
      <c r="S1005" s="292"/>
      <c r="T1005" s="292"/>
      <c r="U1005" s="292"/>
      <c r="V1005" s="292"/>
      <c r="W1005" s="292"/>
      <c r="X1005" s="292"/>
      <c r="Y1005" s="293"/>
      <c r="Z1005" s="294"/>
      <c r="AA1005" s="294"/>
      <c r="AB1005" s="295"/>
      <c r="AC1005" s="399"/>
      <c r="AD1005" s="399"/>
      <c r="AE1005" s="399"/>
      <c r="AF1005" s="399"/>
      <c r="AG1005" s="399"/>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78">
        <v>5</v>
      </c>
      <c r="B1006" s="378">
        <v>1</v>
      </c>
      <c r="C1006" s="396"/>
      <c r="D1006" s="396"/>
      <c r="E1006" s="396"/>
      <c r="F1006" s="396"/>
      <c r="G1006" s="396"/>
      <c r="H1006" s="396"/>
      <c r="I1006" s="396"/>
      <c r="J1006" s="397"/>
      <c r="K1006" s="398"/>
      <c r="L1006" s="398"/>
      <c r="M1006" s="398"/>
      <c r="N1006" s="398"/>
      <c r="O1006" s="398"/>
      <c r="P1006" s="292"/>
      <c r="Q1006" s="292"/>
      <c r="R1006" s="292"/>
      <c r="S1006" s="292"/>
      <c r="T1006" s="292"/>
      <c r="U1006" s="292"/>
      <c r="V1006" s="292"/>
      <c r="W1006" s="292"/>
      <c r="X1006" s="292"/>
      <c r="Y1006" s="293"/>
      <c r="Z1006" s="294"/>
      <c r="AA1006" s="294"/>
      <c r="AB1006" s="295"/>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78">
        <v>6</v>
      </c>
      <c r="B1007" s="378">
        <v>1</v>
      </c>
      <c r="C1007" s="396"/>
      <c r="D1007" s="396"/>
      <c r="E1007" s="396"/>
      <c r="F1007" s="396"/>
      <c r="G1007" s="396"/>
      <c r="H1007" s="396"/>
      <c r="I1007" s="396"/>
      <c r="J1007" s="397"/>
      <c r="K1007" s="398"/>
      <c r="L1007" s="398"/>
      <c r="M1007" s="398"/>
      <c r="N1007" s="398"/>
      <c r="O1007" s="398"/>
      <c r="P1007" s="292"/>
      <c r="Q1007" s="292"/>
      <c r="R1007" s="292"/>
      <c r="S1007" s="292"/>
      <c r="T1007" s="292"/>
      <c r="U1007" s="292"/>
      <c r="V1007" s="292"/>
      <c r="W1007" s="292"/>
      <c r="X1007" s="292"/>
      <c r="Y1007" s="293"/>
      <c r="Z1007" s="294"/>
      <c r="AA1007" s="294"/>
      <c r="AB1007" s="295"/>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78">
        <v>7</v>
      </c>
      <c r="B1008" s="378">
        <v>1</v>
      </c>
      <c r="C1008" s="396"/>
      <c r="D1008" s="396"/>
      <c r="E1008" s="396"/>
      <c r="F1008" s="396"/>
      <c r="G1008" s="396"/>
      <c r="H1008" s="396"/>
      <c r="I1008" s="396"/>
      <c r="J1008" s="397"/>
      <c r="K1008" s="398"/>
      <c r="L1008" s="398"/>
      <c r="M1008" s="398"/>
      <c r="N1008" s="398"/>
      <c r="O1008" s="398"/>
      <c r="P1008" s="292"/>
      <c r="Q1008" s="292"/>
      <c r="R1008" s="292"/>
      <c r="S1008" s="292"/>
      <c r="T1008" s="292"/>
      <c r="U1008" s="292"/>
      <c r="V1008" s="292"/>
      <c r="W1008" s="292"/>
      <c r="X1008" s="292"/>
      <c r="Y1008" s="293"/>
      <c r="Z1008" s="294"/>
      <c r="AA1008" s="294"/>
      <c r="AB1008" s="295"/>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78">
        <v>8</v>
      </c>
      <c r="B1009" s="378">
        <v>1</v>
      </c>
      <c r="C1009" s="396"/>
      <c r="D1009" s="396"/>
      <c r="E1009" s="396"/>
      <c r="F1009" s="396"/>
      <c r="G1009" s="396"/>
      <c r="H1009" s="396"/>
      <c r="I1009" s="396"/>
      <c r="J1009" s="397"/>
      <c r="K1009" s="398"/>
      <c r="L1009" s="398"/>
      <c r="M1009" s="398"/>
      <c r="N1009" s="398"/>
      <c r="O1009" s="398"/>
      <c r="P1009" s="292"/>
      <c r="Q1009" s="292"/>
      <c r="R1009" s="292"/>
      <c r="S1009" s="292"/>
      <c r="T1009" s="292"/>
      <c r="U1009" s="292"/>
      <c r="V1009" s="292"/>
      <c r="W1009" s="292"/>
      <c r="X1009" s="292"/>
      <c r="Y1009" s="293"/>
      <c r="Z1009" s="294"/>
      <c r="AA1009" s="294"/>
      <c r="AB1009" s="295"/>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78">
        <v>9</v>
      </c>
      <c r="B1010" s="378">
        <v>1</v>
      </c>
      <c r="C1010" s="396"/>
      <c r="D1010" s="396"/>
      <c r="E1010" s="396"/>
      <c r="F1010" s="396"/>
      <c r="G1010" s="396"/>
      <c r="H1010" s="396"/>
      <c r="I1010" s="396"/>
      <c r="J1010" s="397"/>
      <c r="K1010" s="398"/>
      <c r="L1010" s="398"/>
      <c r="M1010" s="398"/>
      <c r="N1010" s="398"/>
      <c r="O1010" s="398"/>
      <c r="P1010" s="292"/>
      <c r="Q1010" s="292"/>
      <c r="R1010" s="292"/>
      <c r="S1010" s="292"/>
      <c r="T1010" s="292"/>
      <c r="U1010" s="292"/>
      <c r="V1010" s="292"/>
      <c r="W1010" s="292"/>
      <c r="X1010" s="292"/>
      <c r="Y1010" s="293"/>
      <c r="Z1010" s="294"/>
      <c r="AA1010" s="294"/>
      <c r="AB1010" s="295"/>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78">
        <v>10</v>
      </c>
      <c r="B1011" s="378">
        <v>1</v>
      </c>
      <c r="C1011" s="396"/>
      <c r="D1011" s="396"/>
      <c r="E1011" s="396"/>
      <c r="F1011" s="396"/>
      <c r="G1011" s="396"/>
      <c r="H1011" s="396"/>
      <c r="I1011" s="396"/>
      <c r="J1011" s="397"/>
      <c r="K1011" s="398"/>
      <c r="L1011" s="398"/>
      <c r="M1011" s="398"/>
      <c r="N1011" s="398"/>
      <c r="O1011" s="398"/>
      <c r="P1011" s="292"/>
      <c r="Q1011" s="292"/>
      <c r="R1011" s="292"/>
      <c r="S1011" s="292"/>
      <c r="T1011" s="292"/>
      <c r="U1011" s="292"/>
      <c r="V1011" s="292"/>
      <c r="W1011" s="292"/>
      <c r="X1011" s="292"/>
      <c r="Y1011" s="293"/>
      <c r="Z1011" s="294"/>
      <c r="AA1011" s="294"/>
      <c r="AB1011" s="295"/>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78">
        <v>11</v>
      </c>
      <c r="B1012" s="378">
        <v>1</v>
      </c>
      <c r="C1012" s="396"/>
      <c r="D1012" s="396"/>
      <c r="E1012" s="396"/>
      <c r="F1012" s="396"/>
      <c r="G1012" s="396"/>
      <c r="H1012" s="396"/>
      <c r="I1012" s="396"/>
      <c r="J1012" s="397"/>
      <c r="K1012" s="398"/>
      <c r="L1012" s="398"/>
      <c r="M1012" s="398"/>
      <c r="N1012" s="398"/>
      <c r="O1012" s="398"/>
      <c r="P1012" s="292"/>
      <c r="Q1012" s="292"/>
      <c r="R1012" s="292"/>
      <c r="S1012" s="292"/>
      <c r="T1012" s="292"/>
      <c r="U1012" s="292"/>
      <c r="V1012" s="292"/>
      <c r="W1012" s="292"/>
      <c r="X1012" s="292"/>
      <c r="Y1012" s="293"/>
      <c r="Z1012" s="294"/>
      <c r="AA1012" s="294"/>
      <c r="AB1012" s="295"/>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78">
        <v>12</v>
      </c>
      <c r="B1013" s="378">
        <v>1</v>
      </c>
      <c r="C1013" s="396"/>
      <c r="D1013" s="396"/>
      <c r="E1013" s="396"/>
      <c r="F1013" s="396"/>
      <c r="G1013" s="396"/>
      <c r="H1013" s="396"/>
      <c r="I1013" s="396"/>
      <c r="J1013" s="397"/>
      <c r="K1013" s="398"/>
      <c r="L1013" s="398"/>
      <c r="M1013" s="398"/>
      <c r="N1013" s="398"/>
      <c r="O1013" s="398"/>
      <c r="P1013" s="292"/>
      <c r="Q1013" s="292"/>
      <c r="R1013" s="292"/>
      <c r="S1013" s="292"/>
      <c r="T1013" s="292"/>
      <c r="U1013" s="292"/>
      <c r="V1013" s="292"/>
      <c r="W1013" s="292"/>
      <c r="X1013" s="292"/>
      <c r="Y1013" s="293"/>
      <c r="Z1013" s="294"/>
      <c r="AA1013" s="294"/>
      <c r="AB1013" s="295"/>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78">
        <v>13</v>
      </c>
      <c r="B1014" s="378">
        <v>1</v>
      </c>
      <c r="C1014" s="396"/>
      <c r="D1014" s="396"/>
      <c r="E1014" s="396"/>
      <c r="F1014" s="396"/>
      <c r="G1014" s="396"/>
      <c r="H1014" s="396"/>
      <c r="I1014" s="396"/>
      <c r="J1014" s="397"/>
      <c r="K1014" s="398"/>
      <c r="L1014" s="398"/>
      <c r="M1014" s="398"/>
      <c r="N1014" s="398"/>
      <c r="O1014" s="398"/>
      <c r="P1014" s="292"/>
      <c r="Q1014" s="292"/>
      <c r="R1014" s="292"/>
      <c r="S1014" s="292"/>
      <c r="T1014" s="292"/>
      <c r="U1014" s="292"/>
      <c r="V1014" s="292"/>
      <c r="W1014" s="292"/>
      <c r="X1014" s="292"/>
      <c r="Y1014" s="293"/>
      <c r="Z1014" s="294"/>
      <c r="AA1014" s="294"/>
      <c r="AB1014" s="295"/>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78">
        <v>14</v>
      </c>
      <c r="B1015" s="378">
        <v>1</v>
      </c>
      <c r="C1015" s="396"/>
      <c r="D1015" s="396"/>
      <c r="E1015" s="396"/>
      <c r="F1015" s="396"/>
      <c r="G1015" s="396"/>
      <c r="H1015" s="396"/>
      <c r="I1015" s="396"/>
      <c r="J1015" s="397"/>
      <c r="K1015" s="398"/>
      <c r="L1015" s="398"/>
      <c r="M1015" s="398"/>
      <c r="N1015" s="398"/>
      <c r="O1015" s="398"/>
      <c r="P1015" s="292"/>
      <c r="Q1015" s="292"/>
      <c r="R1015" s="292"/>
      <c r="S1015" s="292"/>
      <c r="T1015" s="292"/>
      <c r="U1015" s="292"/>
      <c r="V1015" s="292"/>
      <c r="W1015" s="292"/>
      <c r="X1015" s="292"/>
      <c r="Y1015" s="293"/>
      <c r="Z1015" s="294"/>
      <c r="AA1015" s="294"/>
      <c r="AB1015" s="295"/>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78">
        <v>15</v>
      </c>
      <c r="B1016" s="378">
        <v>1</v>
      </c>
      <c r="C1016" s="396"/>
      <c r="D1016" s="396"/>
      <c r="E1016" s="396"/>
      <c r="F1016" s="396"/>
      <c r="G1016" s="396"/>
      <c r="H1016" s="396"/>
      <c r="I1016" s="396"/>
      <c r="J1016" s="397"/>
      <c r="K1016" s="398"/>
      <c r="L1016" s="398"/>
      <c r="M1016" s="398"/>
      <c r="N1016" s="398"/>
      <c r="O1016" s="398"/>
      <c r="P1016" s="292"/>
      <c r="Q1016" s="292"/>
      <c r="R1016" s="292"/>
      <c r="S1016" s="292"/>
      <c r="T1016" s="292"/>
      <c r="U1016" s="292"/>
      <c r="V1016" s="292"/>
      <c r="W1016" s="292"/>
      <c r="X1016" s="292"/>
      <c r="Y1016" s="293"/>
      <c r="Z1016" s="294"/>
      <c r="AA1016" s="294"/>
      <c r="AB1016" s="295"/>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78">
        <v>16</v>
      </c>
      <c r="B1017" s="378">
        <v>1</v>
      </c>
      <c r="C1017" s="396"/>
      <c r="D1017" s="396"/>
      <c r="E1017" s="396"/>
      <c r="F1017" s="396"/>
      <c r="G1017" s="396"/>
      <c r="H1017" s="396"/>
      <c r="I1017" s="396"/>
      <c r="J1017" s="397"/>
      <c r="K1017" s="398"/>
      <c r="L1017" s="398"/>
      <c r="M1017" s="398"/>
      <c r="N1017" s="398"/>
      <c r="O1017" s="398"/>
      <c r="P1017" s="292"/>
      <c r="Q1017" s="292"/>
      <c r="R1017" s="292"/>
      <c r="S1017" s="292"/>
      <c r="T1017" s="292"/>
      <c r="U1017" s="292"/>
      <c r="V1017" s="292"/>
      <c r="W1017" s="292"/>
      <c r="X1017" s="292"/>
      <c r="Y1017" s="293"/>
      <c r="Z1017" s="294"/>
      <c r="AA1017" s="294"/>
      <c r="AB1017" s="295"/>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78">
        <v>17</v>
      </c>
      <c r="B1018" s="378">
        <v>1</v>
      </c>
      <c r="C1018" s="396"/>
      <c r="D1018" s="396"/>
      <c r="E1018" s="396"/>
      <c r="F1018" s="396"/>
      <c r="G1018" s="396"/>
      <c r="H1018" s="396"/>
      <c r="I1018" s="396"/>
      <c r="J1018" s="397"/>
      <c r="K1018" s="398"/>
      <c r="L1018" s="398"/>
      <c r="M1018" s="398"/>
      <c r="N1018" s="398"/>
      <c r="O1018" s="398"/>
      <c r="P1018" s="292"/>
      <c r="Q1018" s="292"/>
      <c r="R1018" s="292"/>
      <c r="S1018" s="292"/>
      <c r="T1018" s="292"/>
      <c r="U1018" s="292"/>
      <c r="V1018" s="292"/>
      <c r="W1018" s="292"/>
      <c r="X1018" s="292"/>
      <c r="Y1018" s="293"/>
      <c r="Z1018" s="294"/>
      <c r="AA1018" s="294"/>
      <c r="AB1018" s="295"/>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78">
        <v>18</v>
      </c>
      <c r="B1019" s="378">
        <v>1</v>
      </c>
      <c r="C1019" s="396"/>
      <c r="D1019" s="396"/>
      <c r="E1019" s="396"/>
      <c r="F1019" s="396"/>
      <c r="G1019" s="396"/>
      <c r="H1019" s="396"/>
      <c r="I1019" s="396"/>
      <c r="J1019" s="397"/>
      <c r="K1019" s="398"/>
      <c r="L1019" s="398"/>
      <c r="M1019" s="398"/>
      <c r="N1019" s="398"/>
      <c r="O1019" s="398"/>
      <c r="P1019" s="292"/>
      <c r="Q1019" s="292"/>
      <c r="R1019" s="292"/>
      <c r="S1019" s="292"/>
      <c r="T1019" s="292"/>
      <c r="U1019" s="292"/>
      <c r="V1019" s="292"/>
      <c r="W1019" s="292"/>
      <c r="X1019" s="292"/>
      <c r="Y1019" s="293"/>
      <c r="Z1019" s="294"/>
      <c r="AA1019" s="294"/>
      <c r="AB1019" s="295"/>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78">
        <v>19</v>
      </c>
      <c r="B1020" s="378">
        <v>1</v>
      </c>
      <c r="C1020" s="396"/>
      <c r="D1020" s="396"/>
      <c r="E1020" s="396"/>
      <c r="F1020" s="396"/>
      <c r="G1020" s="396"/>
      <c r="H1020" s="396"/>
      <c r="I1020" s="396"/>
      <c r="J1020" s="397"/>
      <c r="K1020" s="398"/>
      <c r="L1020" s="398"/>
      <c r="M1020" s="398"/>
      <c r="N1020" s="398"/>
      <c r="O1020" s="398"/>
      <c r="P1020" s="292"/>
      <c r="Q1020" s="292"/>
      <c r="R1020" s="292"/>
      <c r="S1020" s="292"/>
      <c r="T1020" s="292"/>
      <c r="U1020" s="292"/>
      <c r="V1020" s="292"/>
      <c r="W1020" s="292"/>
      <c r="X1020" s="292"/>
      <c r="Y1020" s="293"/>
      <c r="Z1020" s="294"/>
      <c r="AA1020" s="294"/>
      <c r="AB1020" s="295"/>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78">
        <v>20</v>
      </c>
      <c r="B1021" s="378">
        <v>1</v>
      </c>
      <c r="C1021" s="396"/>
      <c r="D1021" s="396"/>
      <c r="E1021" s="396"/>
      <c r="F1021" s="396"/>
      <c r="G1021" s="396"/>
      <c r="H1021" s="396"/>
      <c r="I1021" s="396"/>
      <c r="J1021" s="397"/>
      <c r="K1021" s="398"/>
      <c r="L1021" s="398"/>
      <c r="M1021" s="398"/>
      <c r="N1021" s="398"/>
      <c r="O1021" s="398"/>
      <c r="P1021" s="292"/>
      <c r="Q1021" s="292"/>
      <c r="R1021" s="292"/>
      <c r="S1021" s="292"/>
      <c r="T1021" s="292"/>
      <c r="U1021" s="292"/>
      <c r="V1021" s="292"/>
      <c r="W1021" s="292"/>
      <c r="X1021" s="292"/>
      <c r="Y1021" s="293"/>
      <c r="Z1021" s="294"/>
      <c r="AA1021" s="294"/>
      <c r="AB1021" s="295"/>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78">
        <v>21</v>
      </c>
      <c r="B1022" s="378">
        <v>1</v>
      </c>
      <c r="C1022" s="396"/>
      <c r="D1022" s="396"/>
      <c r="E1022" s="396"/>
      <c r="F1022" s="396"/>
      <c r="G1022" s="396"/>
      <c r="H1022" s="396"/>
      <c r="I1022" s="396"/>
      <c r="J1022" s="397"/>
      <c r="K1022" s="398"/>
      <c r="L1022" s="398"/>
      <c r="M1022" s="398"/>
      <c r="N1022" s="398"/>
      <c r="O1022" s="398"/>
      <c r="P1022" s="292"/>
      <c r="Q1022" s="292"/>
      <c r="R1022" s="292"/>
      <c r="S1022" s="292"/>
      <c r="T1022" s="292"/>
      <c r="U1022" s="292"/>
      <c r="V1022" s="292"/>
      <c r="W1022" s="292"/>
      <c r="X1022" s="292"/>
      <c r="Y1022" s="293"/>
      <c r="Z1022" s="294"/>
      <c r="AA1022" s="294"/>
      <c r="AB1022" s="295"/>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78">
        <v>22</v>
      </c>
      <c r="B1023" s="378">
        <v>1</v>
      </c>
      <c r="C1023" s="396"/>
      <c r="D1023" s="396"/>
      <c r="E1023" s="396"/>
      <c r="F1023" s="396"/>
      <c r="G1023" s="396"/>
      <c r="H1023" s="396"/>
      <c r="I1023" s="396"/>
      <c r="J1023" s="397"/>
      <c r="K1023" s="398"/>
      <c r="L1023" s="398"/>
      <c r="M1023" s="398"/>
      <c r="N1023" s="398"/>
      <c r="O1023" s="398"/>
      <c r="P1023" s="292"/>
      <c r="Q1023" s="292"/>
      <c r="R1023" s="292"/>
      <c r="S1023" s="292"/>
      <c r="T1023" s="292"/>
      <c r="U1023" s="292"/>
      <c r="V1023" s="292"/>
      <c r="W1023" s="292"/>
      <c r="X1023" s="292"/>
      <c r="Y1023" s="293"/>
      <c r="Z1023" s="294"/>
      <c r="AA1023" s="294"/>
      <c r="AB1023" s="295"/>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78">
        <v>23</v>
      </c>
      <c r="B1024" s="378">
        <v>1</v>
      </c>
      <c r="C1024" s="396"/>
      <c r="D1024" s="396"/>
      <c r="E1024" s="396"/>
      <c r="F1024" s="396"/>
      <c r="G1024" s="396"/>
      <c r="H1024" s="396"/>
      <c r="I1024" s="396"/>
      <c r="J1024" s="397"/>
      <c r="K1024" s="398"/>
      <c r="L1024" s="398"/>
      <c r="M1024" s="398"/>
      <c r="N1024" s="398"/>
      <c r="O1024" s="398"/>
      <c r="P1024" s="292"/>
      <c r="Q1024" s="292"/>
      <c r="R1024" s="292"/>
      <c r="S1024" s="292"/>
      <c r="T1024" s="292"/>
      <c r="U1024" s="292"/>
      <c r="V1024" s="292"/>
      <c r="W1024" s="292"/>
      <c r="X1024" s="292"/>
      <c r="Y1024" s="293"/>
      <c r="Z1024" s="294"/>
      <c r="AA1024" s="294"/>
      <c r="AB1024" s="295"/>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78">
        <v>24</v>
      </c>
      <c r="B1025" s="378">
        <v>1</v>
      </c>
      <c r="C1025" s="396"/>
      <c r="D1025" s="396"/>
      <c r="E1025" s="396"/>
      <c r="F1025" s="396"/>
      <c r="G1025" s="396"/>
      <c r="H1025" s="396"/>
      <c r="I1025" s="396"/>
      <c r="J1025" s="397"/>
      <c r="K1025" s="398"/>
      <c r="L1025" s="398"/>
      <c r="M1025" s="398"/>
      <c r="N1025" s="398"/>
      <c r="O1025" s="398"/>
      <c r="P1025" s="292"/>
      <c r="Q1025" s="292"/>
      <c r="R1025" s="292"/>
      <c r="S1025" s="292"/>
      <c r="T1025" s="292"/>
      <c r="U1025" s="292"/>
      <c r="V1025" s="292"/>
      <c r="W1025" s="292"/>
      <c r="X1025" s="292"/>
      <c r="Y1025" s="293"/>
      <c r="Z1025" s="294"/>
      <c r="AA1025" s="294"/>
      <c r="AB1025" s="295"/>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78">
        <v>25</v>
      </c>
      <c r="B1026" s="378">
        <v>1</v>
      </c>
      <c r="C1026" s="396"/>
      <c r="D1026" s="396"/>
      <c r="E1026" s="396"/>
      <c r="F1026" s="396"/>
      <c r="G1026" s="396"/>
      <c r="H1026" s="396"/>
      <c r="I1026" s="396"/>
      <c r="J1026" s="397"/>
      <c r="K1026" s="398"/>
      <c r="L1026" s="398"/>
      <c r="M1026" s="398"/>
      <c r="N1026" s="398"/>
      <c r="O1026" s="398"/>
      <c r="P1026" s="292"/>
      <c r="Q1026" s="292"/>
      <c r="R1026" s="292"/>
      <c r="S1026" s="292"/>
      <c r="T1026" s="292"/>
      <c r="U1026" s="292"/>
      <c r="V1026" s="292"/>
      <c r="W1026" s="292"/>
      <c r="X1026" s="292"/>
      <c r="Y1026" s="293"/>
      <c r="Z1026" s="294"/>
      <c r="AA1026" s="294"/>
      <c r="AB1026" s="295"/>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78">
        <v>26</v>
      </c>
      <c r="B1027" s="378">
        <v>1</v>
      </c>
      <c r="C1027" s="396"/>
      <c r="D1027" s="396"/>
      <c r="E1027" s="396"/>
      <c r="F1027" s="396"/>
      <c r="G1027" s="396"/>
      <c r="H1027" s="396"/>
      <c r="I1027" s="396"/>
      <c r="J1027" s="397"/>
      <c r="K1027" s="398"/>
      <c r="L1027" s="398"/>
      <c r="M1027" s="398"/>
      <c r="N1027" s="398"/>
      <c r="O1027" s="398"/>
      <c r="P1027" s="292"/>
      <c r="Q1027" s="292"/>
      <c r="R1027" s="292"/>
      <c r="S1027" s="292"/>
      <c r="T1027" s="292"/>
      <c r="U1027" s="292"/>
      <c r="V1027" s="292"/>
      <c r="W1027" s="292"/>
      <c r="X1027" s="292"/>
      <c r="Y1027" s="293"/>
      <c r="Z1027" s="294"/>
      <c r="AA1027" s="294"/>
      <c r="AB1027" s="295"/>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78">
        <v>27</v>
      </c>
      <c r="B1028" s="378">
        <v>1</v>
      </c>
      <c r="C1028" s="396"/>
      <c r="D1028" s="396"/>
      <c r="E1028" s="396"/>
      <c r="F1028" s="396"/>
      <c r="G1028" s="396"/>
      <c r="H1028" s="396"/>
      <c r="I1028" s="396"/>
      <c r="J1028" s="397"/>
      <c r="K1028" s="398"/>
      <c r="L1028" s="398"/>
      <c r="M1028" s="398"/>
      <c r="N1028" s="398"/>
      <c r="O1028" s="398"/>
      <c r="P1028" s="292"/>
      <c r="Q1028" s="292"/>
      <c r="R1028" s="292"/>
      <c r="S1028" s="292"/>
      <c r="T1028" s="292"/>
      <c r="U1028" s="292"/>
      <c r="V1028" s="292"/>
      <c r="W1028" s="292"/>
      <c r="X1028" s="292"/>
      <c r="Y1028" s="293"/>
      <c r="Z1028" s="294"/>
      <c r="AA1028" s="294"/>
      <c r="AB1028" s="295"/>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78">
        <v>28</v>
      </c>
      <c r="B1029" s="378">
        <v>1</v>
      </c>
      <c r="C1029" s="396"/>
      <c r="D1029" s="396"/>
      <c r="E1029" s="396"/>
      <c r="F1029" s="396"/>
      <c r="G1029" s="396"/>
      <c r="H1029" s="396"/>
      <c r="I1029" s="396"/>
      <c r="J1029" s="397"/>
      <c r="K1029" s="398"/>
      <c r="L1029" s="398"/>
      <c r="M1029" s="398"/>
      <c r="N1029" s="398"/>
      <c r="O1029" s="398"/>
      <c r="P1029" s="292"/>
      <c r="Q1029" s="292"/>
      <c r="R1029" s="292"/>
      <c r="S1029" s="292"/>
      <c r="T1029" s="292"/>
      <c r="U1029" s="292"/>
      <c r="V1029" s="292"/>
      <c r="W1029" s="292"/>
      <c r="X1029" s="292"/>
      <c r="Y1029" s="293"/>
      <c r="Z1029" s="294"/>
      <c r="AA1029" s="294"/>
      <c r="AB1029" s="295"/>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78">
        <v>29</v>
      </c>
      <c r="B1030" s="378">
        <v>1</v>
      </c>
      <c r="C1030" s="396"/>
      <c r="D1030" s="396"/>
      <c r="E1030" s="396"/>
      <c r="F1030" s="396"/>
      <c r="G1030" s="396"/>
      <c r="H1030" s="396"/>
      <c r="I1030" s="396"/>
      <c r="J1030" s="397"/>
      <c r="K1030" s="398"/>
      <c r="L1030" s="398"/>
      <c r="M1030" s="398"/>
      <c r="N1030" s="398"/>
      <c r="O1030" s="398"/>
      <c r="P1030" s="292"/>
      <c r="Q1030" s="292"/>
      <c r="R1030" s="292"/>
      <c r="S1030" s="292"/>
      <c r="T1030" s="292"/>
      <c r="U1030" s="292"/>
      <c r="V1030" s="292"/>
      <c r="W1030" s="292"/>
      <c r="X1030" s="292"/>
      <c r="Y1030" s="293"/>
      <c r="Z1030" s="294"/>
      <c r="AA1030" s="294"/>
      <c r="AB1030" s="295"/>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78">
        <v>30</v>
      </c>
      <c r="B1031" s="378">
        <v>1</v>
      </c>
      <c r="C1031" s="396"/>
      <c r="D1031" s="396"/>
      <c r="E1031" s="396"/>
      <c r="F1031" s="396"/>
      <c r="G1031" s="396"/>
      <c r="H1031" s="396"/>
      <c r="I1031" s="396"/>
      <c r="J1031" s="397"/>
      <c r="K1031" s="398"/>
      <c r="L1031" s="398"/>
      <c r="M1031" s="398"/>
      <c r="N1031" s="398"/>
      <c r="O1031" s="398"/>
      <c r="P1031" s="292"/>
      <c r="Q1031" s="292"/>
      <c r="R1031" s="292"/>
      <c r="S1031" s="292"/>
      <c r="T1031" s="292"/>
      <c r="U1031" s="292"/>
      <c r="V1031" s="292"/>
      <c r="W1031" s="292"/>
      <c r="X1031" s="292"/>
      <c r="Y1031" s="293"/>
      <c r="Z1031" s="294"/>
      <c r="AA1031" s="294"/>
      <c r="AB1031" s="295"/>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8"/>
      <c r="L1034" s="408"/>
      <c r="M1034" s="408"/>
      <c r="N1034" s="408"/>
      <c r="O1034" s="408"/>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9"/>
      <c r="AP1034" s="410" t="s">
        <v>359</v>
      </c>
      <c r="AQ1034" s="410"/>
      <c r="AR1034" s="410"/>
      <c r="AS1034" s="410"/>
      <c r="AT1034" s="410"/>
      <c r="AU1034" s="410"/>
      <c r="AV1034" s="410"/>
      <c r="AW1034" s="410"/>
      <c r="AX1034" s="410"/>
    </row>
    <row r="1035" spans="1:50" ht="30" hidden="1" customHeight="1" x14ac:dyDescent="0.15">
      <c r="A1035" s="378">
        <v>1</v>
      </c>
      <c r="B1035" s="378">
        <v>1</v>
      </c>
      <c r="C1035" s="396"/>
      <c r="D1035" s="396"/>
      <c r="E1035" s="396"/>
      <c r="F1035" s="396"/>
      <c r="G1035" s="396"/>
      <c r="H1035" s="396"/>
      <c r="I1035" s="396"/>
      <c r="J1035" s="397"/>
      <c r="K1035" s="398"/>
      <c r="L1035" s="398"/>
      <c r="M1035" s="398"/>
      <c r="N1035" s="398"/>
      <c r="O1035" s="398"/>
      <c r="P1035" s="292"/>
      <c r="Q1035" s="292"/>
      <c r="R1035" s="292"/>
      <c r="S1035" s="292"/>
      <c r="T1035" s="292"/>
      <c r="U1035" s="292"/>
      <c r="V1035" s="292"/>
      <c r="W1035" s="292"/>
      <c r="X1035" s="292"/>
      <c r="Y1035" s="293"/>
      <c r="Z1035" s="294"/>
      <c r="AA1035" s="294"/>
      <c r="AB1035" s="295"/>
      <c r="AC1035" s="399"/>
      <c r="AD1035" s="405"/>
      <c r="AE1035" s="405"/>
      <c r="AF1035" s="405"/>
      <c r="AG1035" s="405"/>
      <c r="AH1035" s="400"/>
      <c r="AI1035" s="401"/>
      <c r="AJ1035" s="401"/>
      <c r="AK1035" s="401"/>
      <c r="AL1035" s="302"/>
      <c r="AM1035" s="303"/>
      <c r="AN1035" s="303"/>
      <c r="AO1035" s="304"/>
      <c r="AP1035" s="298"/>
      <c r="AQ1035" s="298"/>
      <c r="AR1035" s="298"/>
      <c r="AS1035" s="298"/>
      <c r="AT1035" s="298"/>
      <c r="AU1035" s="298"/>
      <c r="AV1035" s="298"/>
      <c r="AW1035" s="298"/>
      <c r="AX1035" s="298"/>
    </row>
    <row r="1036" spans="1:50" ht="30" hidden="1" customHeight="1" x14ac:dyDescent="0.15">
      <c r="A1036" s="378">
        <v>2</v>
      </c>
      <c r="B1036" s="378">
        <v>1</v>
      </c>
      <c r="C1036" s="396"/>
      <c r="D1036" s="396"/>
      <c r="E1036" s="396"/>
      <c r="F1036" s="396"/>
      <c r="G1036" s="396"/>
      <c r="H1036" s="396"/>
      <c r="I1036" s="396"/>
      <c r="J1036" s="397"/>
      <c r="K1036" s="398"/>
      <c r="L1036" s="398"/>
      <c r="M1036" s="398"/>
      <c r="N1036" s="398"/>
      <c r="O1036" s="398"/>
      <c r="P1036" s="292"/>
      <c r="Q1036" s="292"/>
      <c r="R1036" s="292"/>
      <c r="S1036" s="292"/>
      <c r="T1036" s="292"/>
      <c r="U1036" s="292"/>
      <c r="V1036" s="292"/>
      <c r="W1036" s="292"/>
      <c r="X1036" s="292"/>
      <c r="Y1036" s="293"/>
      <c r="Z1036" s="294"/>
      <c r="AA1036" s="294"/>
      <c r="AB1036" s="295"/>
      <c r="AC1036" s="399"/>
      <c r="AD1036" s="399"/>
      <c r="AE1036" s="399"/>
      <c r="AF1036" s="399"/>
      <c r="AG1036" s="399"/>
      <c r="AH1036" s="400"/>
      <c r="AI1036" s="401"/>
      <c r="AJ1036" s="401"/>
      <c r="AK1036" s="401"/>
      <c r="AL1036" s="402"/>
      <c r="AM1036" s="403"/>
      <c r="AN1036" s="403"/>
      <c r="AO1036" s="404"/>
      <c r="AP1036" s="298"/>
      <c r="AQ1036" s="298"/>
      <c r="AR1036" s="298"/>
      <c r="AS1036" s="298"/>
      <c r="AT1036" s="298"/>
      <c r="AU1036" s="298"/>
      <c r="AV1036" s="298"/>
      <c r="AW1036" s="298"/>
      <c r="AX1036" s="298"/>
    </row>
    <row r="1037" spans="1:50" ht="30" hidden="1" customHeight="1" x14ac:dyDescent="0.15">
      <c r="A1037" s="378">
        <v>3</v>
      </c>
      <c r="B1037" s="378">
        <v>1</v>
      </c>
      <c r="C1037" s="406"/>
      <c r="D1037" s="396"/>
      <c r="E1037" s="396"/>
      <c r="F1037" s="396"/>
      <c r="G1037" s="396"/>
      <c r="H1037" s="396"/>
      <c r="I1037" s="396"/>
      <c r="J1037" s="397"/>
      <c r="K1037" s="398"/>
      <c r="L1037" s="398"/>
      <c r="M1037" s="398"/>
      <c r="N1037" s="398"/>
      <c r="O1037" s="398"/>
      <c r="P1037" s="407"/>
      <c r="Q1037" s="292"/>
      <c r="R1037" s="292"/>
      <c r="S1037" s="292"/>
      <c r="T1037" s="292"/>
      <c r="U1037" s="292"/>
      <c r="V1037" s="292"/>
      <c r="W1037" s="292"/>
      <c r="X1037" s="292"/>
      <c r="Y1037" s="293"/>
      <c r="Z1037" s="294"/>
      <c r="AA1037" s="294"/>
      <c r="AB1037" s="295"/>
      <c r="AC1037" s="399"/>
      <c r="AD1037" s="399"/>
      <c r="AE1037" s="399"/>
      <c r="AF1037" s="399"/>
      <c r="AG1037" s="399"/>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78">
        <v>4</v>
      </c>
      <c r="B1038" s="378">
        <v>1</v>
      </c>
      <c r="C1038" s="406"/>
      <c r="D1038" s="396"/>
      <c r="E1038" s="396"/>
      <c r="F1038" s="396"/>
      <c r="G1038" s="396"/>
      <c r="H1038" s="396"/>
      <c r="I1038" s="396"/>
      <c r="J1038" s="397"/>
      <c r="K1038" s="398"/>
      <c r="L1038" s="398"/>
      <c r="M1038" s="398"/>
      <c r="N1038" s="398"/>
      <c r="O1038" s="398"/>
      <c r="P1038" s="407"/>
      <c r="Q1038" s="292"/>
      <c r="R1038" s="292"/>
      <c r="S1038" s="292"/>
      <c r="T1038" s="292"/>
      <c r="U1038" s="292"/>
      <c r="V1038" s="292"/>
      <c r="W1038" s="292"/>
      <c r="X1038" s="292"/>
      <c r="Y1038" s="293"/>
      <c r="Z1038" s="294"/>
      <c r="AA1038" s="294"/>
      <c r="AB1038" s="295"/>
      <c r="AC1038" s="399"/>
      <c r="AD1038" s="399"/>
      <c r="AE1038" s="399"/>
      <c r="AF1038" s="399"/>
      <c r="AG1038" s="399"/>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78">
        <v>5</v>
      </c>
      <c r="B1039" s="378">
        <v>1</v>
      </c>
      <c r="C1039" s="396"/>
      <c r="D1039" s="396"/>
      <c r="E1039" s="396"/>
      <c r="F1039" s="396"/>
      <c r="G1039" s="396"/>
      <c r="H1039" s="396"/>
      <c r="I1039" s="396"/>
      <c r="J1039" s="397"/>
      <c r="K1039" s="398"/>
      <c r="L1039" s="398"/>
      <c r="M1039" s="398"/>
      <c r="N1039" s="398"/>
      <c r="O1039" s="398"/>
      <c r="P1039" s="292"/>
      <c r="Q1039" s="292"/>
      <c r="R1039" s="292"/>
      <c r="S1039" s="292"/>
      <c r="T1039" s="292"/>
      <c r="U1039" s="292"/>
      <c r="V1039" s="292"/>
      <c r="W1039" s="292"/>
      <c r="X1039" s="292"/>
      <c r="Y1039" s="293"/>
      <c r="Z1039" s="294"/>
      <c r="AA1039" s="294"/>
      <c r="AB1039" s="295"/>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78">
        <v>6</v>
      </c>
      <c r="B1040" s="378">
        <v>1</v>
      </c>
      <c r="C1040" s="396"/>
      <c r="D1040" s="396"/>
      <c r="E1040" s="396"/>
      <c r="F1040" s="396"/>
      <c r="G1040" s="396"/>
      <c r="H1040" s="396"/>
      <c r="I1040" s="396"/>
      <c r="J1040" s="397"/>
      <c r="K1040" s="398"/>
      <c r="L1040" s="398"/>
      <c r="M1040" s="398"/>
      <c r="N1040" s="398"/>
      <c r="O1040" s="398"/>
      <c r="P1040" s="292"/>
      <c r="Q1040" s="292"/>
      <c r="R1040" s="292"/>
      <c r="S1040" s="292"/>
      <c r="T1040" s="292"/>
      <c r="U1040" s="292"/>
      <c r="V1040" s="292"/>
      <c r="W1040" s="292"/>
      <c r="X1040" s="292"/>
      <c r="Y1040" s="293"/>
      <c r="Z1040" s="294"/>
      <c r="AA1040" s="294"/>
      <c r="AB1040" s="295"/>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78">
        <v>7</v>
      </c>
      <c r="B1041" s="378">
        <v>1</v>
      </c>
      <c r="C1041" s="396"/>
      <c r="D1041" s="396"/>
      <c r="E1041" s="396"/>
      <c r="F1041" s="396"/>
      <c r="G1041" s="396"/>
      <c r="H1041" s="396"/>
      <c r="I1041" s="396"/>
      <c r="J1041" s="397"/>
      <c r="K1041" s="398"/>
      <c r="L1041" s="398"/>
      <c r="M1041" s="398"/>
      <c r="N1041" s="398"/>
      <c r="O1041" s="398"/>
      <c r="P1041" s="292"/>
      <c r="Q1041" s="292"/>
      <c r="R1041" s="292"/>
      <c r="S1041" s="292"/>
      <c r="T1041" s="292"/>
      <c r="U1041" s="292"/>
      <c r="V1041" s="292"/>
      <c r="W1041" s="292"/>
      <c r="X1041" s="292"/>
      <c r="Y1041" s="293"/>
      <c r="Z1041" s="294"/>
      <c r="AA1041" s="294"/>
      <c r="AB1041" s="295"/>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78">
        <v>8</v>
      </c>
      <c r="B1042" s="378">
        <v>1</v>
      </c>
      <c r="C1042" s="396"/>
      <c r="D1042" s="396"/>
      <c r="E1042" s="396"/>
      <c r="F1042" s="396"/>
      <c r="G1042" s="396"/>
      <c r="H1042" s="396"/>
      <c r="I1042" s="396"/>
      <c r="J1042" s="397"/>
      <c r="K1042" s="398"/>
      <c r="L1042" s="398"/>
      <c r="M1042" s="398"/>
      <c r="N1042" s="398"/>
      <c r="O1042" s="398"/>
      <c r="P1042" s="292"/>
      <c r="Q1042" s="292"/>
      <c r="R1042" s="292"/>
      <c r="S1042" s="292"/>
      <c r="T1042" s="292"/>
      <c r="U1042" s="292"/>
      <c r="V1042" s="292"/>
      <c r="W1042" s="292"/>
      <c r="X1042" s="292"/>
      <c r="Y1042" s="293"/>
      <c r="Z1042" s="294"/>
      <c r="AA1042" s="294"/>
      <c r="AB1042" s="295"/>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78">
        <v>9</v>
      </c>
      <c r="B1043" s="378">
        <v>1</v>
      </c>
      <c r="C1043" s="396"/>
      <c r="D1043" s="396"/>
      <c r="E1043" s="396"/>
      <c r="F1043" s="396"/>
      <c r="G1043" s="396"/>
      <c r="H1043" s="396"/>
      <c r="I1043" s="396"/>
      <c r="J1043" s="397"/>
      <c r="K1043" s="398"/>
      <c r="L1043" s="398"/>
      <c r="M1043" s="398"/>
      <c r="N1043" s="398"/>
      <c r="O1043" s="398"/>
      <c r="P1043" s="292"/>
      <c r="Q1043" s="292"/>
      <c r="R1043" s="292"/>
      <c r="S1043" s="292"/>
      <c r="T1043" s="292"/>
      <c r="U1043" s="292"/>
      <c r="V1043" s="292"/>
      <c r="W1043" s="292"/>
      <c r="X1043" s="292"/>
      <c r="Y1043" s="293"/>
      <c r="Z1043" s="294"/>
      <c r="AA1043" s="294"/>
      <c r="AB1043" s="295"/>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78">
        <v>10</v>
      </c>
      <c r="B1044" s="378">
        <v>1</v>
      </c>
      <c r="C1044" s="396"/>
      <c r="D1044" s="396"/>
      <c r="E1044" s="396"/>
      <c r="F1044" s="396"/>
      <c r="G1044" s="396"/>
      <c r="H1044" s="396"/>
      <c r="I1044" s="396"/>
      <c r="J1044" s="397"/>
      <c r="K1044" s="398"/>
      <c r="L1044" s="398"/>
      <c r="M1044" s="398"/>
      <c r="N1044" s="398"/>
      <c r="O1044" s="398"/>
      <c r="P1044" s="292"/>
      <c r="Q1044" s="292"/>
      <c r="R1044" s="292"/>
      <c r="S1044" s="292"/>
      <c r="T1044" s="292"/>
      <c r="U1044" s="292"/>
      <c r="V1044" s="292"/>
      <c r="W1044" s="292"/>
      <c r="X1044" s="292"/>
      <c r="Y1044" s="293"/>
      <c r="Z1044" s="294"/>
      <c r="AA1044" s="294"/>
      <c r="AB1044" s="295"/>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78">
        <v>11</v>
      </c>
      <c r="B1045" s="378">
        <v>1</v>
      </c>
      <c r="C1045" s="396"/>
      <c r="D1045" s="396"/>
      <c r="E1045" s="396"/>
      <c r="F1045" s="396"/>
      <c r="G1045" s="396"/>
      <c r="H1045" s="396"/>
      <c r="I1045" s="396"/>
      <c r="J1045" s="397"/>
      <c r="K1045" s="398"/>
      <c r="L1045" s="398"/>
      <c r="M1045" s="398"/>
      <c r="N1045" s="398"/>
      <c r="O1045" s="398"/>
      <c r="P1045" s="292"/>
      <c r="Q1045" s="292"/>
      <c r="R1045" s="292"/>
      <c r="S1045" s="292"/>
      <c r="T1045" s="292"/>
      <c r="U1045" s="292"/>
      <c r="V1045" s="292"/>
      <c r="W1045" s="292"/>
      <c r="X1045" s="292"/>
      <c r="Y1045" s="293"/>
      <c r="Z1045" s="294"/>
      <c r="AA1045" s="294"/>
      <c r="AB1045" s="295"/>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78">
        <v>12</v>
      </c>
      <c r="B1046" s="378">
        <v>1</v>
      </c>
      <c r="C1046" s="396"/>
      <c r="D1046" s="396"/>
      <c r="E1046" s="396"/>
      <c r="F1046" s="396"/>
      <c r="G1046" s="396"/>
      <c r="H1046" s="396"/>
      <c r="I1046" s="396"/>
      <c r="J1046" s="397"/>
      <c r="K1046" s="398"/>
      <c r="L1046" s="398"/>
      <c r="M1046" s="398"/>
      <c r="N1046" s="398"/>
      <c r="O1046" s="398"/>
      <c r="P1046" s="292"/>
      <c r="Q1046" s="292"/>
      <c r="R1046" s="292"/>
      <c r="S1046" s="292"/>
      <c r="T1046" s="292"/>
      <c r="U1046" s="292"/>
      <c r="V1046" s="292"/>
      <c r="W1046" s="292"/>
      <c r="X1046" s="292"/>
      <c r="Y1046" s="293"/>
      <c r="Z1046" s="294"/>
      <c r="AA1046" s="294"/>
      <c r="AB1046" s="295"/>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78">
        <v>13</v>
      </c>
      <c r="B1047" s="378">
        <v>1</v>
      </c>
      <c r="C1047" s="396"/>
      <c r="D1047" s="396"/>
      <c r="E1047" s="396"/>
      <c r="F1047" s="396"/>
      <c r="G1047" s="396"/>
      <c r="H1047" s="396"/>
      <c r="I1047" s="396"/>
      <c r="J1047" s="397"/>
      <c r="K1047" s="398"/>
      <c r="L1047" s="398"/>
      <c r="M1047" s="398"/>
      <c r="N1047" s="398"/>
      <c r="O1047" s="398"/>
      <c r="P1047" s="292"/>
      <c r="Q1047" s="292"/>
      <c r="R1047" s="292"/>
      <c r="S1047" s="292"/>
      <c r="T1047" s="292"/>
      <c r="U1047" s="292"/>
      <c r="V1047" s="292"/>
      <c r="W1047" s="292"/>
      <c r="X1047" s="292"/>
      <c r="Y1047" s="293"/>
      <c r="Z1047" s="294"/>
      <c r="AA1047" s="294"/>
      <c r="AB1047" s="295"/>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78">
        <v>14</v>
      </c>
      <c r="B1048" s="378">
        <v>1</v>
      </c>
      <c r="C1048" s="396"/>
      <c r="D1048" s="396"/>
      <c r="E1048" s="396"/>
      <c r="F1048" s="396"/>
      <c r="G1048" s="396"/>
      <c r="H1048" s="396"/>
      <c r="I1048" s="396"/>
      <c r="J1048" s="397"/>
      <c r="K1048" s="398"/>
      <c r="L1048" s="398"/>
      <c r="M1048" s="398"/>
      <c r="N1048" s="398"/>
      <c r="O1048" s="398"/>
      <c r="P1048" s="292"/>
      <c r="Q1048" s="292"/>
      <c r="R1048" s="292"/>
      <c r="S1048" s="292"/>
      <c r="T1048" s="292"/>
      <c r="U1048" s="292"/>
      <c r="V1048" s="292"/>
      <c r="W1048" s="292"/>
      <c r="X1048" s="292"/>
      <c r="Y1048" s="293"/>
      <c r="Z1048" s="294"/>
      <c r="AA1048" s="294"/>
      <c r="AB1048" s="295"/>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78">
        <v>15</v>
      </c>
      <c r="B1049" s="378">
        <v>1</v>
      </c>
      <c r="C1049" s="396"/>
      <c r="D1049" s="396"/>
      <c r="E1049" s="396"/>
      <c r="F1049" s="396"/>
      <c r="G1049" s="396"/>
      <c r="H1049" s="396"/>
      <c r="I1049" s="396"/>
      <c r="J1049" s="397"/>
      <c r="K1049" s="398"/>
      <c r="L1049" s="398"/>
      <c r="M1049" s="398"/>
      <c r="N1049" s="398"/>
      <c r="O1049" s="398"/>
      <c r="P1049" s="292"/>
      <c r="Q1049" s="292"/>
      <c r="R1049" s="292"/>
      <c r="S1049" s="292"/>
      <c r="T1049" s="292"/>
      <c r="U1049" s="292"/>
      <c r="V1049" s="292"/>
      <c r="W1049" s="292"/>
      <c r="X1049" s="292"/>
      <c r="Y1049" s="293"/>
      <c r="Z1049" s="294"/>
      <c r="AA1049" s="294"/>
      <c r="AB1049" s="295"/>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78">
        <v>16</v>
      </c>
      <c r="B1050" s="378">
        <v>1</v>
      </c>
      <c r="C1050" s="396"/>
      <c r="D1050" s="396"/>
      <c r="E1050" s="396"/>
      <c r="F1050" s="396"/>
      <c r="G1050" s="396"/>
      <c r="H1050" s="396"/>
      <c r="I1050" s="396"/>
      <c r="J1050" s="397"/>
      <c r="K1050" s="398"/>
      <c r="L1050" s="398"/>
      <c r="M1050" s="398"/>
      <c r="N1050" s="398"/>
      <c r="O1050" s="398"/>
      <c r="P1050" s="292"/>
      <c r="Q1050" s="292"/>
      <c r="R1050" s="292"/>
      <c r="S1050" s="292"/>
      <c r="T1050" s="292"/>
      <c r="U1050" s="292"/>
      <c r="V1050" s="292"/>
      <c r="W1050" s="292"/>
      <c r="X1050" s="292"/>
      <c r="Y1050" s="293"/>
      <c r="Z1050" s="294"/>
      <c r="AA1050" s="294"/>
      <c r="AB1050" s="295"/>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78">
        <v>17</v>
      </c>
      <c r="B1051" s="378">
        <v>1</v>
      </c>
      <c r="C1051" s="396"/>
      <c r="D1051" s="396"/>
      <c r="E1051" s="396"/>
      <c r="F1051" s="396"/>
      <c r="G1051" s="396"/>
      <c r="H1051" s="396"/>
      <c r="I1051" s="396"/>
      <c r="J1051" s="397"/>
      <c r="K1051" s="398"/>
      <c r="L1051" s="398"/>
      <c r="M1051" s="398"/>
      <c r="N1051" s="398"/>
      <c r="O1051" s="398"/>
      <c r="P1051" s="292"/>
      <c r="Q1051" s="292"/>
      <c r="R1051" s="292"/>
      <c r="S1051" s="292"/>
      <c r="T1051" s="292"/>
      <c r="U1051" s="292"/>
      <c r="V1051" s="292"/>
      <c r="W1051" s="292"/>
      <c r="X1051" s="292"/>
      <c r="Y1051" s="293"/>
      <c r="Z1051" s="294"/>
      <c r="AA1051" s="294"/>
      <c r="AB1051" s="295"/>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78">
        <v>18</v>
      </c>
      <c r="B1052" s="378">
        <v>1</v>
      </c>
      <c r="C1052" s="396"/>
      <c r="D1052" s="396"/>
      <c r="E1052" s="396"/>
      <c r="F1052" s="396"/>
      <c r="G1052" s="396"/>
      <c r="H1052" s="396"/>
      <c r="I1052" s="396"/>
      <c r="J1052" s="397"/>
      <c r="K1052" s="398"/>
      <c r="L1052" s="398"/>
      <c r="M1052" s="398"/>
      <c r="N1052" s="398"/>
      <c r="O1052" s="398"/>
      <c r="P1052" s="292"/>
      <c r="Q1052" s="292"/>
      <c r="R1052" s="292"/>
      <c r="S1052" s="292"/>
      <c r="T1052" s="292"/>
      <c r="U1052" s="292"/>
      <c r="V1052" s="292"/>
      <c r="W1052" s="292"/>
      <c r="X1052" s="292"/>
      <c r="Y1052" s="293"/>
      <c r="Z1052" s="294"/>
      <c r="AA1052" s="294"/>
      <c r="AB1052" s="295"/>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78">
        <v>19</v>
      </c>
      <c r="B1053" s="378">
        <v>1</v>
      </c>
      <c r="C1053" s="396"/>
      <c r="D1053" s="396"/>
      <c r="E1053" s="396"/>
      <c r="F1053" s="396"/>
      <c r="G1053" s="396"/>
      <c r="H1053" s="396"/>
      <c r="I1053" s="396"/>
      <c r="J1053" s="397"/>
      <c r="K1053" s="398"/>
      <c r="L1053" s="398"/>
      <c r="M1053" s="398"/>
      <c r="N1053" s="398"/>
      <c r="O1053" s="398"/>
      <c r="P1053" s="292"/>
      <c r="Q1053" s="292"/>
      <c r="R1053" s="292"/>
      <c r="S1053" s="292"/>
      <c r="T1053" s="292"/>
      <c r="U1053" s="292"/>
      <c r="V1053" s="292"/>
      <c r="W1053" s="292"/>
      <c r="X1053" s="292"/>
      <c r="Y1053" s="293"/>
      <c r="Z1053" s="294"/>
      <c r="AA1053" s="294"/>
      <c r="AB1053" s="295"/>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78">
        <v>20</v>
      </c>
      <c r="B1054" s="378">
        <v>1</v>
      </c>
      <c r="C1054" s="396"/>
      <c r="D1054" s="396"/>
      <c r="E1054" s="396"/>
      <c r="F1054" s="396"/>
      <c r="G1054" s="396"/>
      <c r="H1054" s="396"/>
      <c r="I1054" s="396"/>
      <c r="J1054" s="397"/>
      <c r="K1054" s="398"/>
      <c r="L1054" s="398"/>
      <c r="M1054" s="398"/>
      <c r="N1054" s="398"/>
      <c r="O1054" s="398"/>
      <c r="P1054" s="292"/>
      <c r="Q1054" s="292"/>
      <c r="R1054" s="292"/>
      <c r="S1054" s="292"/>
      <c r="T1054" s="292"/>
      <c r="U1054" s="292"/>
      <c r="V1054" s="292"/>
      <c r="W1054" s="292"/>
      <c r="X1054" s="292"/>
      <c r="Y1054" s="293"/>
      <c r="Z1054" s="294"/>
      <c r="AA1054" s="294"/>
      <c r="AB1054" s="295"/>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78">
        <v>21</v>
      </c>
      <c r="B1055" s="378">
        <v>1</v>
      </c>
      <c r="C1055" s="396"/>
      <c r="D1055" s="396"/>
      <c r="E1055" s="396"/>
      <c r="F1055" s="396"/>
      <c r="G1055" s="396"/>
      <c r="H1055" s="396"/>
      <c r="I1055" s="396"/>
      <c r="J1055" s="397"/>
      <c r="K1055" s="398"/>
      <c r="L1055" s="398"/>
      <c r="M1055" s="398"/>
      <c r="N1055" s="398"/>
      <c r="O1055" s="398"/>
      <c r="P1055" s="292"/>
      <c r="Q1055" s="292"/>
      <c r="R1055" s="292"/>
      <c r="S1055" s="292"/>
      <c r="T1055" s="292"/>
      <c r="U1055" s="292"/>
      <c r="V1055" s="292"/>
      <c r="W1055" s="292"/>
      <c r="X1055" s="292"/>
      <c r="Y1055" s="293"/>
      <c r="Z1055" s="294"/>
      <c r="AA1055" s="294"/>
      <c r="AB1055" s="295"/>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78">
        <v>22</v>
      </c>
      <c r="B1056" s="378">
        <v>1</v>
      </c>
      <c r="C1056" s="396"/>
      <c r="D1056" s="396"/>
      <c r="E1056" s="396"/>
      <c r="F1056" s="396"/>
      <c r="G1056" s="396"/>
      <c r="H1056" s="396"/>
      <c r="I1056" s="396"/>
      <c r="J1056" s="397"/>
      <c r="K1056" s="398"/>
      <c r="L1056" s="398"/>
      <c r="M1056" s="398"/>
      <c r="N1056" s="398"/>
      <c r="O1056" s="398"/>
      <c r="P1056" s="292"/>
      <c r="Q1056" s="292"/>
      <c r="R1056" s="292"/>
      <c r="S1056" s="292"/>
      <c r="T1056" s="292"/>
      <c r="U1056" s="292"/>
      <c r="V1056" s="292"/>
      <c r="W1056" s="292"/>
      <c r="X1056" s="292"/>
      <c r="Y1056" s="293"/>
      <c r="Z1056" s="294"/>
      <c r="AA1056" s="294"/>
      <c r="AB1056" s="295"/>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78">
        <v>23</v>
      </c>
      <c r="B1057" s="378">
        <v>1</v>
      </c>
      <c r="C1057" s="396"/>
      <c r="D1057" s="396"/>
      <c r="E1057" s="396"/>
      <c r="F1057" s="396"/>
      <c r="G1057" s="396"/>
      <c r="H1057" s="396"/>
      <c r="I1057" s="396"/>
      <c r="J1057" s="397"/>
      <c r="K1057" s="398"/>
      <c r="L1057" s="398"/>
      <c r="M1057" s="398"/>
      <c r="N1057" s="398"/>
      <c r="O1057" s="398"/>
      <c r="P1057" s="292"/>
      <c r="Q1057" s="292"/>
      <c r="R1057" s="292"/>
      <c r="S1057" s="292"/>
      <c r="T1057" s="292"/>
      <c r="U1057" s="292"/>
      <c r="V1057" s="292"/>
      <c r="W1057" s="292"/>
      <c r="X1057" s="292"/>
      <c r="Y1057" s="293"/>
      <c r="Z1057" s="294"/>
      <c r="AA1057" s="294"/>
      <c r="AB1057" s="295"/>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78">
        <v>24</v>
      </c>
      <c r="B1058" s="378">
        <v>1</v>
      </c>
      <c r="C1058" s="396"/>
      <c r="D1058" s="396"/>
      <c r="E1058" s="396"/>
      <c r="F1058" s="396"/>
      <c r="G1058" s="396"/>
      <c r="H1058" s="396"/>
      <c r="I1058" s="396"/>
      <c r="J1058" s="397"/>
      <c r="K1058" s="398"/>
      <c r="L1058" s="398"/>
      <c r="M1058" s="398"/>
      <c r="N1058" s="398"/>
      <c r="O1058" s="398"/>
      <c r="P1058" s="292"/>
      <c r="Q1058" s="292"/>
      <c r="R1058" s="292"/>
      <c r="S1058" s="292"/>
      <c r="T1058" s="292"/>
      <c r="U1058" s="292"/>
      <c r="V1058" s="292"/>
      <c r="W1058" s="292"/>
      <c r="X1058" s="292"/>
      <c r="Y1058" s="293"/>
      <c r="Z1058" s="294"/>
      <c r="AA1058" s="294"/>
      <c r="AB1058" s="295"/>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78">
        <v>25</v>
      </c>
      <c r="B1059" s="378">
        <v>1</v>
      </c>
      <c r="C1059" s="396"/>
      <c r="D1059" s="396"/>
      <c r="E1059" s="396"/>
      <c r="F1059" s="396"/>
      <c r="G1059" s="396"/>
      <c r="H1059" s="396"/>
      <c r="I1059" s="396"/>
      <c r="J1059" s="397"/>
      <c r="K1059" s="398"/>
      <c r="L1059" s="398"/>
      <c r="M1059" s="398"/>
      <c r="N1059" s="398"/>
      <c r="O1059" s="398"/>
      <c r="P1059" s="292"/>
      <c r="Q1059" s="292"/>
      <c r="R1059" s="292"/>
      <c r="S1059" s="292"/>
      <c r="T1059" s="292"/>
      <c r="U1059" s="292"/>
      <c r="V1059" s="292"/>
      <c r="W1059" s="292"/>
      <c r="X1059" s="292"/>
      <c r="Y1059" s="293"/>
      <c r="Z1059" s="294"/>
      <c r="AA1059" s="294"/>
      <c r="AB1059" s="295"/>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78">
        <v>26</v>
      </c>
      <c r="B1060" s="378">
        <v>1</v>
      </c>
      <c r="C1060" s="396"/>
      <c r="D1060" s="396"/>
      <c r="E1060" s="396"/>
      <c r="F1060" s="396"/>
      <c r="G1060" s="396"/>
      <c r="H1060" s="396"/>
      <c r="I1060" s="396"/>
      <c r="J1060" s="397"/>
      <c r="K1060" s="398"/>
      <c r="L1060" s="398"/>
      <c r="M1060" s="398"/>
      <c r="N1060" s="398"/>
      <c r="O1060" s="398"/>
      <c r="P1060" s="292"/>
      <c r="Q1060" s="292"/>
      <c r="R1060" s="292"/>
      <c r="S1060" s="292"/>
      <c r="T1060" s="292"/>
      <c r="U1060" s="292"/>
      <c r="V1060" s="292"/>
      <c r="W1060" s="292"/>
      <c r="X1060" s="292"/>
      <c r="Y1060" s="293"/>
      <c r="Z1060" s="294"/>
      <c r="AA1060" s="294"/>
      <c r="AB1060" s="295"/>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78">
        <v>27</v>
      </c>
      <c r="B1061" s="378">
        <v>1</v>
      </c>
      <c r="C1061" s="396"/>
      <c r="D1061" s="396"/>
      <c r="E1061" s="396"/>
      <c r="F1061" s="396"/>
      <c r="G1061" s="396"/>
      <c r="H1061" s="396"/>
      <c r="I1061" s="396"/>
      <c r="J1061" s="397"/>
      <c r="K1061" s="398"/>
      <c r="L1061" s="398"/>
      <c r="M1061" s="398"/>
      <c r="N1061" s="398"/>
      <c r="O1061" s="398"/>
      <c r="P1061" s="292"/>
      <c r="Q1061" s="292"/>
      <c r="R1061" s="292"/>
      <c r="S1061" s="292"/>
      <c r="T1061" s="292"/>
      <c r="U1061" s="292"/>
      <c r="V1061" s="292"/>
      <c r="W1061" s="292"/>
      <c r="X1061" s="292"/>
      <c r="Y1061" s="293"/>
      <c r="Z1061" s="294"/>
      <c r="AA1061" s="294"/>
      <c r="AB1061" s="295"/>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78">
        <v>28</v>
      </c>
      <c r="B1062" s="378">
        <v>1</v>
      </c>
      <c r="C1062" s="396"/>
      <c r="D1062" s="396"/>
      <c r="E1062" s="396"/>
      <c r="F1062" s="396"/>
      <c r="G1062" s="396"/>
      <c r="H1062" s="396"/>
      <c r="I1062" s="396"/>
      <c r="J1062" s="397"/>
      <c r="K1062" s="398"/>
      <c r="L1062" s="398"/>
      <c r="M1062" s="398"/>
      <c r="N1062" s="398"/>
      <c r="O1062" s="398"/>
      <c r="P1062" s="292"/>
      <c r="Q1062" s="292"/>
      <c r="R1062" s="292"/>
      <c r="S1062" s="292"/>
      <c r="T1062" s="292"/>
      <c r="U1062" s="292"/>
      <c r="V1062" s="292"/>
      <c r="W1062" s="292"/>
      <c r="X1062" s="292"/>
      <c r="Y1062" s="293"/>
      <c r="Z1062" s="294"/>
      <c r="AA1062" s="294"/>
      <c r="AB1062" s="295"/>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78">
        <v>29</v>
      </c>
      <c r="B1063" s="378">
        <v>1</v>
      </c>
      <c r="C1063" s="396"/>
      <c r="D1063" s="396"/>
      <c r="E1063" s="396"/>
      <c r="F1063" s="396"/>
      <c r="G1063" s="396"/>
      <c r="H1063" s="396"/>
      <c r="I1063" s="396"/>
      <c r="J1063" s="397"/>
      <c r="K1063" s="398"/>
      <c r="L1063" s="398"/>
      <c r="M1063" s="398"/>
      <c r="N1063" s="398"/>
      <c r="O1063" s="398"/>
      <c r="P1063" s="292"/>
      <c r="Q1063" s="292"/>
      <c r="R1063" s="292"/>
      <c r="S1063" s="292"/>
      <c r="T1063" s="292"/>
      <c r="U1063" s="292"/>
      <c r="V1063" s="292"/>
      <c r="W1063" s="292"/>
      <c r="X1063" s="292"/>
      <c r="Y1063" s="293"/>
      <c r="Z1063" s="294"/>
      <c r="AA1063" s="294"/>
      <c r="AB1063" s="295"/>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78">
        <v>30</v>
      </c>
      <c r="B1064" s="378">
        <v>1</v>
      </c>
      <c r="C1064" s="396"/>
      <c r="D1064" s="396"/>
      <c r="E1064" s="396"/>
      <c r="F1064" s="396"/>
      <c r="G1064" s="396"/>
      <c r="H1064" s="396"/>
      <c r="I1064" s="396"/>
      <c r="J1064" s="397"/>
      <c r="K1064" s="398"/>
      <c r="L1064" s="398"/>
      <c r="M1064" s="398"/>
      <c r="N1064" s="398"/>
      <c r="O1064" s="398"/>
      <c r="P1064" s="292"/>
      <c r="Q1064" s="292"/>
      <c r="R1064" s="292"/>
      <c r="S1064" s="292"/>
      <c r="T1064" s="292"/>
      <c r="U1064" s="292"/>
      <c r="V1064" s="292"/>
      <c r="W1064" s="292"/>
      <c r="X1064" s="292"/>
      <c r="Y1064" s="293"/>
      <c r="Z1064" s="294"/>
      <c r="AA1064" s="294"/>
      <c r="AB1064" s="295"/>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8"/>
      <c r="L1067" s="408"/>
      <c r="M1067" s="408"/>
      <c r="N1067" s="408"/>
      <c r="O1067" s="408"/>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9"/>
      <c r="AP1067" s="410" t="s">
        <v>359</v>
      </c>
      <c r="AQ1067" s="410"/>
      <c r="AR1067" s="410"/>
      <c r="AS1067" s="410"/>
      <c r="AT1067" s="410"/>
      <c r="AU1067" s="410"/>
      <c r="AV1067" s="410"/>
      <c r="AW1067" s="410"/>
      <c r="AX1067" s="410"/>
    </row>
    <row r="1068" spans="1:50" ht="30" hidden="1" customHeight="1" x14ac:dyDescent="0.15">
      <c r="A1068" s="378">
        <v>1</v>
      </c>
      <c r="B1068" s="378">
        <v>1</v>
      </c>
      <c r="C1068" s="396"/>
      <c r="D1068" s="396"/>
      <c r="E1068" s="396"/>
      <c r="F1068" s="396"/>
      <c r="G1068" s="396"/>
      <c r="H1068" s="396"/>
      <c r="I1068" s="396"/>
      <c r="J1068" s="397"/>
      <c r="K1068" s="398"/>
      <c r="L1068" s="398"/>
      <c r="M1068" s="398"/>
      <c r="N1068" s="398"/>
      <c r="O1068" s="398"/>
      <c r="P1068" s="292"/>
      <c r="Q1068" s="292"/>
      <c r="R1068" s="292"/>
      <c r="S1068" s="292"/>
      <c r="T1068" s="292"/>
      <c r="U1068" s="292"/>
      <c r="V1068" s="292"/>
      <c r="W1068" s="292"/>
      <c r="X1068" s="292"/>
      <c r="Y1068" s="293"/>
      <c r="Z1068" s="294"/>
      <c r="AA1068" s="294"/>
      <c r="AB1068" s="295"/>
      <c r="AC1068" s="399"/>
      <c r="AD1068" s="405"/>
      <c r="AE1068" s="405"/>
      <c r="AF1068" s="405"/>
      <c r="AG1068" s="405"/>
      <c r="AH1068" s="400"/>
      <c r="AI1068" s="401"/>
      <c r="AJ1068" s="401"/>
      <c r="AK1068" s="401"/>
      <c r="AL1068" s="302"/>
      <c r="AM1068" s="303"/>
      <c r="AN1068" s="303"/>
      <c r="AO1068" s="304"/>
      <c r="AP1068" s="298"/>
      <c r="AQ1068" s="298"/>
      <c r="AR1068" s="298"/>
      <c r="AS1068" s="298"/>
      <c r="AT1068" s="298"/>
      <c r="AU1068" s="298"/>
      <c r="AV1068" s="298"/>
      <c r="AW1068" s="298"/>
      <c r="AX1068" s="298"/>
    </row>
    <row r="1069" spans="1:50" ht="30" hidden="1" customHeight="1" x14ac:dyDescent="0.15">
      <c r="A1069" s="378">
        <v>2</v>
      </c>
      <c r="B1069" s="378">
        <v>1</v>
      </c>
      <c r="C1069" s="396"/>
      <c r="D1069" s="396"/>
      <c r="E1069" s="396"/>
      <c r="F1069" s="396"/>
      <c r="G1069" s="396"/>
      <c r="H1069" s="396"/>
      <c r="I1069" s="396"/>
      <c r="J1069" s="397"/>
      <c r="K1069" s="398"/>
      <c r="L1069" s="398"/>
      <c r="M1069" s="398"/>
      <c r="N1069" s="398"/>
      <c r="O1069" s="398"/>
      <c r="P1069" s="292"/>
      <c r="Q1069" s="292"/>
      <c r="R1069" s="292"/>
      <c r="S1069" s="292"/>
      <c r="T1069" s="292"/>
      <c r="U1069" s="292"/>
      <c r="V1069" s="292"/>
      <c r="W1069" s="292"/>
      <c r="X1069" s="292"/>
      <c r="Y1069" s="293"/>
      <c r="Z1069" s="294"/>
      <c r="AA1069" s="294"/>
      <c r="AB1069" s="295"/>
      <c r="AC1069" s="399"/>
      <c r="AD1069" s="399"/>
      <c r="AE1069" s="399"/>
      <c r="AF1069" s="399"/>
      <c r="AG1069" s="399"/>
      <c r="AH1069" s="400"/>
      <c r="AI1069" s="401"/>
      <c r="AJ1069" s="401"/>
      <c r="AK1069" s="401"/>
      <c r="AL1069" s="402"/>
      <c r="AM1069" s="403"/>
      <c r="AN1069" s="403"/>
      <c r="AO1069" s="404"/>
      <c r="AP1069" s="298"/>
      <c r="AQ1069" s="298"/>
      <c r="AR1069" s="298"/>
      <c r="AS1069" s="298"/>
      <c r="AT1069" s="298"/>
      <c r="AU1069" s="298"/>
      <c r="AV1069" s="298"/>
      <c r="AW1069" s="298"/>
      <c r="AX1069" s="298"/>
    </row>
    <row r="1070" spans="1:50" ht="30" hidden="1" customHeight="1" x14ac:dyDescent="0.15">
      <c r="A1070" s="378">
        <v>3</v>
      </c>
      <c r="B1070" s="378">
        <v>1</v>
      </c>
      <c r="C1070" s="406"/>
      <c r="D1070" s="396"/>
      <c r="E1070" s="396"/>
      <c r="F1070" s="396"/>
      <c r="G1070" s="396"/>
      <c r="H1070" s="396"/>
      <c r="I1070" s="396"/>
      <c r="J1070" s="397"/>
      <c r="K1070" s="398"/>
      <c r="L1070" s="398"/>
      <c r="M1070" s="398"/>
      <c r="N1070" s="398"/>
      <c r="O1070" s="398"/>
      <c r="P1070" s="407"/>
      <c r="Q1070" s="292"/>
      <c r="R1070" s="292"/>
      <c r="S1070" s="292"/>
      <c r="T1070" s="292"/>
      <c r="U1070" s="292"/>
      <c r="V1070" s="292"/>
      <c r="W1070" s="292"/>
      <c r="X1070" s="292"/>
      <c r="Y1070" s="293"/>
      <c r="Z1070" s="294"/>
      <c r="AA1070" s="294"/>
      <c r="AB1070" s="295"/>
      <c r="AC1070" s="399"/>
      <c r="AD1070" s="399"/>
      <c r="AE1070" s="399"/>
      <c r="AF1070" s="399"/>
      <c r="AG1070" s="399"/>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78">
        <v>4</v>
      </c>
      <c r="B1071" s="378">
        <v>1</v>
      </c>
      <c r="C1071" s="406"/>
      <c r="D1071" s="396"/>
      <c r="E1071" s="396"/>
      <c r="F1071" s="396"/>
      <c r="G1071" s="396"/>
      <c r="H1071" s="396"/>
      <c r="I1071" s="396"/>
      <c r="J1071" s="397"/>
      <c r="K1071" s="398"/>
      <c r="L1071" s="398"/>
      <c r="M1071" s="398"/>
      <c r="N1071" s="398"/>
      <c r="O1071" s="398"/>
      <c r="P1071" s="407"/>
      <c r="Q1071" s="292"/>
      <c r="R1071" s="292"/>
      <c r="S1071" s="292"/>
      <c r="T1071" s="292"/>
      <c r="U1071" s="292"/>
      <c r="V1071" s="292"/>
      <c r="W1071" s="292"/>
      <c r="X1071" s="292"/>
      <c r="Y1071" s="293"/>
      <c r="Z1071" s="294"/>
      <c r="AA1071" s="294"/>
      <c r="AB1071" s="295"/>
      <c r="AC1071" s="399"/>
      <c r="AD1071" s="399"/>
      <c r="AE1071" s="399"/>
      <c r="AF1071" s="399"/>
      <c r="AG1071" s="399"/>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78">
        <v>5</v>
      </c>
      <c r="B1072" s="378">
        <v>1</v>
      </c>
      <c r="C1072" s="396"/>
      <c r="D1072" s="396"/>
      <c r="E1072" s="396"/>
      <c r="F1072" s="396"/>
      <c r="G1072" s="396"/>
      <c r="H1072" s="396"/>
      <c r="I1072" s="396"/>
      <c r="J1072" s="397"/>
      <c r="K1072" s="398"/>
      <c r="L1072" s="398"/>
      <c r="M1072" s="398"/>
      <c r="N1072" s="398"/>
      <c r="O1072" s="398"/>
      <c r="P1072" s="292"/>
      <c r="Q1072" s="292"/>
      <c r="R1072" s="292"/>
      <c r="S1072" s="292"/>
      <c r="T1072" s="292"/>
      <c r="U1072" s="292"/>
      <c r="V1072" s="292"/>
      <c r="W1072" s="292"/>
      <c r="X1072" s="292"/>
      <c r="Y1072" s="293"/>
      <c r="Z1072" s="294"/>
      <c r="AA1072" s="294"/>
      <c r="AB1072" s="295"/>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78">
        <v>6</v>
      </c>
      <c r="B1073" s="378">
        <v>1</v>
      </c>
      <c r="C1073" s="396"/>
      <c r="D1073" s="396"/>
      <c r="E1073" s="396"/>
      <c r="F1073" s="396"/>
      <c r="G1073" s="396"/>
      <c r="H1073" s="396"/>
      <c r="I1073" s="396"/>
      <c r="J1073" s="397"/>
      <c r="K1073" s="398"/>
      <c r="L1073" s="398"/>
      <c r="M1073" s="398"/>
      <c r="N1073" s="398"/>
      <c r="O1073" s="398"/>
      <c r="P1073" s="292"/>
      <c r="Q1073" s="292"/>
      <c r="R1073" s="292"/>
      <c r="S1073" s="292"/>
      <c r="T1073" s="292"/>
      <c r="U1073" s="292"/>
      <c r="V1073" s="292"/>
      <c r="W1073" s="292"/>
      <c r="X1073" s="292"/>
      <c r="Y1073" s="293"/>
      <c r="Z1073" s="294"/>
      <c r="AA1073" s="294"/>
      <c r="AB1073" s="295"/>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78">
        <v>7</v>
      </c>
      <c r="B1074" s="378">
        <v>1</v>
      </c>
      <c r="C1074" s="396"/>
      <c r="D1074" s="396"/>
      <c r="E1074" s="396"/>
      <c r="F1074" s="396"/>
      <c r="G1074" s="396"/>
      <c r="H1074" s="396"/>
      <c r="I1074" s="396"/>
      <c r="J1074" s="397"/>
      <c r="K1074" s="398"/>
      <c r="L1074" s="398"/>
      <c r="M1074" s="398"/>
      <c r="N1074" s="398"/>
      <c r="O1074" s="398"/>
      <c r="P1074" s="292"/>
      <c r="Q1074" s="292"/>
      <c r="R1074" s="292"/>
      <c r="S1074" s="292"/>
      <c r="T1074" s="292"/>
      <c r="U1074" s="292"/>
      <c r="V1074" s="292"/>
      <c r="W1074" s="292"/>
      <c r="X1074" s="292"/>
      <c r="Y1074" s="293"/>
      <c r="Z1074" s="294"/>
      <c r="AA1074" s="294"/>
      <c r="AB1074" s="295"/>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78">
        <v>8</v>
      </c>
      <c r="B1075" s="378">
        <v>1</v>
      </c>
      <c r="C1075" s="396"/>
      <c r="D1075" s="396"/>
      <c r="E1075" s="396"/>
      <c r="F1075" s="396"/>
      <c r="G1075" s="396"/>
      <c r="H1075" s="396"/>
      <c r="I1075" s="396"/>
      <c r="J1075" s="397"/>
      <c r="K1075" s="398"/>
      <c r="L1075" s="398"/>
      <c r="M1075" s="398"/>
      <c r="N1075" s="398"/>
      <c r="O1075" s="398"/>
      <c r="P1075" s="292"/>
      <c r="Q1075" s="292"/>
      <c r="R1075" s="292"/>
      <c r="S1075" s="292"/>
      <c r="T1075" s="292"/>
      <c r="U1075" s="292"/>
      <c r="V1075" s="292"/>
      <c r="W1075" s="292"/>
      <c r="X1075" s="292"/>
      <c r="Y1075" s="293"/>
      <c r="Z1075" s="294"/>
      <c r="AA1075" s="294"/>
      <c r="AB1075" s="295"/>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78">
        <v>9</v>
      </c>
      <c r="B1076" s="378">
        <v>1</v>
      </c>
      <c r="C1076" s="396"/>
      <c r="D1076" s="396"/>
      <c r="E1076" s="396"/>
      <c r="F1076" s="396"/>
      <c r="G1076" s="396"/>
      <c r="H1076" s="396"/>
      <c r="I1076" s="396"/>
      <c r="J1076" s="397"/>
      <c r="K1076" s="398"/>
      <c r="L1076" s="398"/>
      <c r="M1076" s="398"/>
      <c r="N1076" s="398"/>
      <c r="O1076" s="398"/>
      <c r="P1076" s="292"/>
      <c r="Q1076" s="292"/>
      <c r="R1076" s="292"/>
      <c r="S1076" s="292"/>
      <c r="T1076" s="292"/>
      <c r="U1076" s="292"/>
      <c r="V1076" s="292"/>
      <c r="W1076" s="292"/>
      <c r="X1076" s="292"/>
      <c r="Y1076" s="293"/>
      <c r="Z1076" s="294"/>
      <c r="AA1076" s="294"/>
      <c r="AB1076" s="295"/>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78">
        <v>10</v>
      </c>
      <c r="B1077" s="378">
        <v>1</v>
      </c>
      <c r="C1077" s="396"/>
      <c r="D1077" s="396"/>
      <c r="E1077" s="396"/>
      <c r="F1077" s="396"/>
      <c r="G1077" s="396"/>
      <c r="H1077" s="396"/>
      <c r="I1077" s="396"/>
      <c r="J1077" s="397"/>
      <c r="K1077" s="398"/>
      <c r="L1077" s="398"/>
      <c r="M1077" s="398"/>
      <c r="N1077" s="398"/>
      <c r="O1077" s="398"/>
      <c r="P1077" s="292"/>
      <c r="Q1077" s="292"/>
      <c r="R1077" s="292"/>
      <c r="S1077" s="292"/>
      <c r="T1077" s="292"/>
      <c r="U1077" s="292"/>
      <c r="V1077" s="292"/>
      <c r="W1077" s="292"/>
      <c r="X1077" s="292"/>
      <c r="Y1077" s="293"/>
      <c r="Z1077" s="294"/>
      <c r="AA1077" s="294"/>
      <c r="AB1077" s="295"/>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78">
        <v>11</v>
      </c>
      <c r="B1078" s="378">
        <v>1</v>
      </c>
      <c r="C1078" s="396"/>
      <c r="D1078" s="396"/>
      <c r="E1078" s="396"/>
      <c r="F1078" s="396"/>
      <c r="G1078" s="396"/>
      <c r="H1078" s="396"/>
      <c r="I1078" s="396"/>
      <c r="J1078" s="397"/>
      <c r="K1078" s="398"/>
      <c r="L1078" s="398"/>
      <c r="M1078" s="398"/>
      <c r="N1078" s="398"/>
      <c r="O1078" s="398"/>
      <c r="P1078" s="292"/>
      <c r="Q1078" s="292"/>
      <c r="R1078" s="292"/>
      <c r="S1078" s="292"/>
      <c r="T1078" s="292"/>
      <c r="U1078" s="292"/>
      <c r="V1078" s="292"/>
      <c r="W1078" s="292"/>
      <c r="X1078" s="292"/>
      <c r="Y1078" s="293"/>
      <c r="Z1078" s="294"/>
      <c r="AA1078" s="294"/>
      <c r="AB1078" s="295"/>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78">
        <v>12</v>
      </c>
      <c r="B1079" s="378">
        <v>1</v>
      </c>
      <c r="C1079" s="396"/>
      <c r="D1079" s="396"/>
      <c r="E1079" s="396"/>
      <c r="F1079" s="396"/>
      <c r="G1079" s="396"/>
      <c r="H1079" s="396"/>
      <c r="I1079" s="396"/>
      <c r="J1079" s="397"/>
      <c r="K1079" s="398"/>
      <c r="L1079" s="398"/>
      <c r="M1079" s="398"/>
      <c r="N1079" s="398"/>
      <c r="O1079" s="398"/>
      <c r="P1079" s="292"/>
      <c r="Q1079" s="292"/>
      <c r="R1079" s="292"/>
      <c r="S1079" s="292"/>
      <c r="T1079" s="292"/>
      <c r="U1079" s="292"/>
      <c r="V1079" s="292"/>
      <c r="W1079" s="292"/>
      <c r="X1079" s="292"/>
      <c r="Y1079" s="293"/>
      <c r="Z1079" s="294"/>
      <c r="AA1079" s="294"/>
      <c r="AB1079" s="295"/>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78">
        <v>13</v>
      </c>
      <c r="B1080" s="378">
        <v>1</v>
      </c>
      <c r="C1080" s="396"/>
      <c r="D1080" s="396"/>
      <c r="E1080" s="396"/>
      <c r="F1080" s="396"/>
      <c r="G1080" s="396"/>
      <c r="H1080" s="396"/>
      <c r="I1080" s="396"/>
      <c r="J1080" s="397"/>
      <c r="K1080" s="398"/>
      <c r="L1080" s="398"/>
      <c r="M1080" s="398"/>
      <c r="N1080" s="398"/>
      <c r="O1080" s="398"/>
      <c r="P1080" s="292"/>
      <c r="Q1080" s="292"/>
      <c r="R1080" s="292"/>
      <c r="S1080" s="292"/>
      <c r="T1080" s="292"/>
      <c r="U1080" s="292"/>
      <c r="V1080" s="292"/>
      <c r="W1080" s="292"/>
      <c r="X1080" s="292"/>
      <c r="Y1080" s="293"/>
      <c r="Z1080" s="294"/>
      <c r="AA1080" s="294"/>
      <c r="AB1080" s="295"/>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78">
        <v>14</v>
      </c>
      <c r="B1081" s="378">
        <v>1</v>
      </c>
      <c r="C1081" s="396"/>
      <c r="D1081" s="396"/>
      <c r="E1081" s="396"/>
      <c r="F1081" s="396"/>
      <c r="G1081" s="396"/>
      <c r="H1081" s="396"/>
      <c r="I1081" s="396"/>
      <c r="J1081" s="397"/>
      <c r="K1081" s="398"/>
      <c r="L1081" s="398"/>
      <c r="M1081" s="398"/>
      <c r="N1081" s="398"/>
      <c r="O1081" s="398"/>
      <c r="P1081" s="292"/>
      <c r="Q1081" s="292"/>
      <c r="R1081" s="292"/>
      <c r="S1081" s="292"/>
      <c r="T1081" s="292"/>
      <c r="U1081" s="292"/>
      <c r="V1081" s="292"/>
      <c r="W1081" s="292"/>
      <c r="X1081" s="292"/>
      <c r="Y1081" s="293"/>
      <c r="Z1081" s="294"/>
      <c r="AA1081" s="294"/>
      <c r="AB1081" s="295"/>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78">
        <v>15</v>
      </c>
      <c r="B1082" s="378">
        <v>1</v>
      </c>
      <c r="C1082" s="396"/>
      <c r="D1082" s="396"/>
      <c r="E1082" s="396"/>
      <c r="F1082" s="396"/>
      <c r="G1082" s="396"/>
      <c r="H1082" s="396"/>
      <c r="I1082" s="396"/>
      <c r="J1082" s="397"/>
      <c r="K1082" s="398"/>
      <c r="L1082" s="398"/>
      <c r="M1082" s="398"/>
      <c r="N1082" s="398"/>
      <c r="O1082" s="398"/>
      <c r="P1082" s="292"/>
      <c r="Q1082" s="292"/>
      <c r="R1082" s="292"/>
      <c r="S1082" s="292"/>
      <c r="T1082" s="292"/>
      <c r="U1082" s="292"/>
      <c r="V1082" s="292"/>
      <c r="W1082" s="292"/>
      <c r="X1082" s="292"/>
      <c r="Y1082" s="293"/>
      <c r="Z1082" s="294"/>
      <c r="AA1082" s="294"/>
      <c r="AB1082" s="295"/>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78">
        <v>16</v>
      </c>
      <c r="B1083" s="378">
        <v>1</v>
      </c>
      <c r="C1083" s="396"/>
      <c r="D1083" s="396"/>
      <c r="E1083" s="396"/>
      <c r="F1083" s="396"/>
      <c r="G1083" s="396"/>
      <c r="H1083" s="396"/>
      <c r="I1083" s="396"/>
      <c r="J1083" s="397"/>
      <c r="K1083" s="398"/>
      <c r="L1083" s="398"/>
      <c r="M1083" s="398"/>
      <c r="N1083" s="398"/>
      <c r="O1083" s="398"/>
      <c r="P1083" s="292"/>
      <c r="Q1083" s="292"/>
      <c r="R1083" s="292"/>
      <c r="S1083" s="292"/>
      <c r="T1083" s="292"/>
      <c r="U1083" s="292"/>
      <c r="V1083" s="292"/>
      <c r="W1083" s="292"/>
      <c r="X1083" s="292"/>
      <c r="Y1083" s="293"/>
      <c r="Z1083" s="294"/>
      <c r="AA1083" s="294"/>
      <c r="AB1083" s="295"/>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78">
        <v>17</v>
      </c>
      <c r="B1084" s="378">
        <v>1</v>
      </c>
      <c r="C1084" s="396"/>
      <c r="D1084" s="396"/>
      <c r="E1084" s="396"/>
      <c r="F1084" s="396"/>
      <c r="G1084" s="396"/>
      <c r="H1084" s="396"/>
      <c r="I1084" s="396"/>
      <c r="J1084" s="397"/>
      <c r="K1084" s="398"/>
      <c r="L1084" s="398"/>
      <c r="M1084" s="398"/>
      <c r="N1084" s="398"/>
      <c r="O1084" s="398"/>
      <c r="P1084" s="292"/>
      <c r="Q1084" s="292"/>
      <c r="R1084" s="292"/>
      <c r="S1084" s="292"/>
      <c r="T1084" s="292"/>
      <c r="U1084" s="292"/>
      <c r="V1084" s="292"/>
      <c r="W1084" s="292"/>
      <c r="X1084" s="292"/>
      <c r="Y1084" s="293"/>
      <c r="Z1084" s="294"/>
      <c r="AA1084" s="294"/>
      <c r="AB1084" s="295"/>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78">
        <v>18</v>
      </c>
      <c r="B1085" s="378">
        <v>1</v>
      </c>
      <c r="C1085" s="396"/>
      <c r="D1085" s="396"/>
      <c r="E1085" s="396"/>
      <c r="F1085" s="396"/>
      <c r="G1085" s="396"/>
      <c r="H1085" s="396"/>
      <c r="I1085" s="396"/>
      <c r="J1085" s="397"/>
      <c r="K1085" s="398"/>
      <c r="L1085" s="398"/>
      <c r="M1085" s="398"/>
      <c r="N1085" s="398"/>
      <c r="O1085" s="398"/>
      <c r="P1085" s="292"/>
      <c r="Q1085" s="292"/>
      <c r="R1085" s="292"/>
      <c r="S1085" s="292"/>
      <c r="T1085" s="292"/>
      <c r="U1085" s="292"/>
      <c r="V1085" s="292"/>
      <c r="W1085" s="292"/>
      <c r="X1085" s="292"/>
      <c r="Y1085" s="293"/>
      <c r="Z1085" s="294"/>
      <c r="AA1085" s="294"/>
      <c r="AB1085" s="295"/>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78">
        <v>19</v>
      </c>
      <c r="B1086" s="378">
        <v>1</v>
      </c>
      <c r="C1086" s="396"/>
      <c r="D1086" s="396"/>
      <c r="E1086" s="396"/>
      <c r="F1086" s="396"/>
      <c r="G1086" s="396"/>
      <c r="H1086" s="396"/>
      <c r="I1086" s="396"/>
      <c r="J1086" s="397"/>
      <c r="K1086" s="398"/>
      <c r="L1086" s="398"/>
      <c r="M1086" s="398"/>
      <c r="N1086" s="398"/>
      <c r="O1086" s="398"/>
      <c r="P1086" s="292"/>
      <c r="Q1086" s="292"/>
      <c r="R1086" s="292"/>
      <c r="S1086" s="292"/>
      <c r="T1086" s="292"/>
      <c r="U1086" s="292"/>
      <c r="V1086" s="292"/>
      <c r="W1086" s="292"/>
      <c r="X1086" s="292"/>
      <c r="Y1086" s="293"/>
      <c r="Z1086" s="294"/>
      <c r="AA1086" s="294"/>
      <c r="AB1086" s="295"/>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78">
        <v>20</v>
      </c>
      <c r="B1087" s="378">
        <v>1</v>
      </c>
      <c r="C1087" s="396"/>
      <c r="D1087" s="396"/>
      <c r="E1087" s="396"/>
      <c r="F1087" s="396"/>
      <c r="G1087" s="396"/>
      <c r="H1087" s="396"/>
      <c r="I1087" s="396"/>
      <c r="J1087" s="397"/>
      <c r="K1087" s="398"/>
      <c r="L1087" s="398"/>
      <c r="M1087" s="398"/>
      <c r="N1087" s="398"/>
      <c r="O1087" s="398"/>
      <c r="P1087" s="292"/>
      <c r="Q1087" s="292"/>
      <c r="R1087" s="292"/>
      <c r="S1087" s="292"/>
      <c r="T1087" s="292"/>
      <c r="U1087" s="292"/>
      <c r="V1087" s="292"/>
      <c r="W1087" s="292"/>
      <c r="X1087" s="292"/>
      <c r="Y1087" s="293"/>
      <c r="Z1087" s="294"/>
      <c r="AA1087" s="294"/>
      <c r="AB1087" s="295"/>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78">
        <v>21</v>
      </c>
      <c r="B1088" s="378">
        <v>1</v>
      </c>
      <c r="C1088" s="396"/>
      <c r="D1088" s="396"/>
      <c r="E1088" s="396"/>
      <c r="F1088" s="396"/>
      <c r="G1088" s="396"/>
      <c r="H1088" s="396"/>
      <c r="I1088" s="396"/>
      <c r="J1088" s="397"/>
      <c r="K1088" s="398"/>
      <c r="L1088" s="398"/>
      <c r="M1088" s="398"/>
      <c r="N1088" s="398"/>
      <c r="O1088" s="398"/>
      <c r="P1088" s="292"/>
      <c r="Q1088" s="292"/>
      <c r="R1088" s="292"/>
      <c r="S1088" s="292"/>
      <c r="T1088" s="292"/>
      <c r="U1088" s="292"/>
      <c r="V1088" s="292"/>
      <c r="W1088" s="292"/>
      <c r="X1088" s="292"/>
      <c r="Y1088" s="293"/>
      <c r="Z1088" s="294"/>
      <c r="AA1088" s="294"/>
      <c r="AB1088" s="295"/>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78">
        <v>22</v>
      </c>
      <c r="B1089" s="378">
        <v>1</v>
      </c>
      <c r="C1089" s="396"/>
      <c r="D1089" s="396"/>
      <c r="E1089" s="396"/>
      <c r="F1089" s="396"/>
      <c r="G1089" s="396"/>
      <c r="H1089" s="396"/>
      <c r="I1089" s="396"/>
      <c r="J1089" s="397"/>
      <c r="K1089" s="398"/>
      <c r="L1089" s="398"/>
      <c r="M1089" s="398"/>
      <c r="N1089" s="398"/>
      <c r="O1089" s="398"/>
      <c r="P1089" s="292"/>
      <c r="Q1089" s="292"/>
      <c r="R1089" s="292"/>
      <c r="S1089" s="292"/>
      <c r="T1089" s="292"/>
      <c r="U1089" s="292"/>
      <c r="V1089" s="292"/>
      <c r="W1089" s="292"/>
      <c r="X1089" s="292"/>
      <c r="Y1089" s="293"/>
      <c r="Z1089" s="294"/>
      <c r="AA1089" s="294"/>
      <c r="AB1089" s="295"/>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78">
        <v>23</v>
      </c>
      <c r="B1090" s="378">
        <v>1</v>
      </c>
      <c r="C1090" s="396"/>
      <c r="D1090" s="396"/>
      <c r="E1090" s="396"/>
      <c r="F1090" s="396"/>
      <c r="G1090" s="396"/>
      <c r="H1090" s="396"/>
      <c r="I1090" s="396"/>
      <c r="J1090" s="397"/>
      <c r="K1090" s="398"/>
      <c r="L1090" s="398"/>
      <c r="M1090" s="398"/>
      <c r="N1090" s="398"/>
      <c r="O1090" s="398"/>
      <c r="P1090" s="292"/>
      <c r="Q1090" s="292"/>
      <c r="R1090" s="292"/>
      <c r="S1090" s="292"/>
      <c r="T1090" s="292"/>
      <c r="U1090" s="292"/>
      <c r="V1090" s="292"/>
      <c r="W1090" s="292"/>
      <c r="X1090" s="292"/>
      <c r="Y1090" s="293"/>
      <c r="Z1090" s="294"/>
      <c r="AA1090" s="294"/>
      <c r="AB1090" s="295"/>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78">
        <v>24</v>
      </c>
      <c r="B1091" s="378">
        <v>1</v>
      </c>
      <c r="C1091" s="396"/>
      <c r="D1091" s="396"/>
      <c r="E1091" s="396"/>
      <c r="F1091" s="396"/>
      <c r="G1091" s="396"/>
      <c r="H1091" s="396"/>
      <c r="I1091" s="396"/>
      <c r="J1091" s="397"/>
      <c r="K1091" s="398"/>
      <c r="L1091" s="398"/>
      <c r="M1091" s="398"/>
      <c r="N1091" s="398"/>
      <c r="O1091" s="398"/>
      <c r="P1091" s="292"/>
      <c r="Q1091" s="292"/>
      <c r="R1091" s="292"/>
      <c r="S1091" s="292"/>
      <c r="T1091" s="292"/>
      <c r="U1091" s="292"/>
      <c r="V1091" s="292"/>
      <c r="W1091" s="292"/>
      <c r="X1091" s="292"/>
      <c r="Y1091" s="293"/>
      <c r="Z1091" s="294"/>
      <c r="AA1091" s="294"/>
      <c r="AB1091" s="295"/>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78">
        <v>25</v>
      </c>
      <c r="B1092" s="378">
        <v>1</v>
      </c>
      <c r="C1092" s="396"/>
      <c r="D1092" s="396"/>
      <c r="E1092" s="396"/>
      <c r="F1092" s="396"/>
      <c r="G1092" s="396"/>
      <c r="H1092" s="396"/>
      <c r="I1092" s="396"/>
      <c r="J1092" s="397"/>
      <c r="K1092" s="398"/>
      <c r="L1092" s="398"/>
      <c r="M1092" s="398"/>
      <c r="N1092" s="398"/>
      <c r="O1092" s="398"/>
      <c r="P1092" s="292"/>
      <c r="Q1092" s="292"/>
      <c r="R1092" s="292"/>
      <c r="S1092" s="292"/>
      <c r="T1092" s="292"/>
      <c r="U1092" s="292"/>
      <c r="V1092" s="292"/>
      <c r="W1092" s="292"/>
      <c r="X1092" s="292"/>
      <c r="Y1092" s="293"/>
      <c r="Z1092" s="294"/>
      <c r="AA1092" s="294"/>
      <c r="AB1092" s="295"/>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78">
        <v>26</v>
      </c>
      <c r="B1093" s="378">
        <v>1</v>
      </c>
      <c r="C1093" s="396"/>
      <c r="D1093" s="396"/>
      <c r="E1093" s="396"/>
      <c r="F1093" s="396"/>
      <c r="G1093" s="396"/>
      <c r="H1093" s="396"/>
      <c r="I1093" s="396"/>
      <c r="J1093" s="397"/>
      <c r="K1093" s="398"/>
      <c r="L1093" s="398"/>
      <c r="M1093" s="398"/>
      <c r="N1093" s="398"/>
      <c r="O1093" s="398"/>
      <c r="P1093" s="292"/>
      <c r="Q1093" s="292"/>
      <c r="R1093" s="292"/>
      <c r="S1093" s="292"/>
      <c r="T1093" s="292"/>
      <c r="U1093" s="292"/>
      <c r="V1093" s="292"/>
      <c r="W1093" s="292"/>
      <c r="X1093" s="292"/>
      <c r="Y1093" s="293"/>
      <c r="Z1093" s="294"/>
      <c r="AA1093" s="294"/>
      <c r="AB1093" s="295"/>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78">
        <v>27</v>
      </c>
      <c r="B1094" s="378">
        <v>1</v>
      </c>
      <c r="C1094" s="396"/>
      <c r="D1094" s="396"/>
      <c r="E1094" s="396"/>
      <c r="F1094" s="396"/>
      <c r="G1094" s="396"/>
      <c r="H1094" s="396"/>
      <c r="I1094" s="396"/>
      <c r="J1094" s="397"/>
      <c r="K1094" s="398"/>
      <c r="L1094" s="398"/>
      <c r="M1094" s="398"/>
      <c r="N1094" s="398"/>
      <c r="O1094" s="398"/>
      <c r="P1094" s="292"/>
      <c r="Q1094" s="292"/>
      <c r="R1094" s="292"/>
      <c r="S1094" s="292"/>
      <c r="T1094" s="292"/>
      <c r="U1094" s="292"/>
      <c r="V1094" s="292"/>
      <c r="W1094" s="292"/>
      <c r="X1094" s="292"/>
      <c r="Y1094" s="293"/>
      <c r="Z1094" s="294"/>
      <c r="AA1094" s="294"/>
      <c r="AB1094" s="295"/>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78">
        <v>28</v>
      </c>
      <c r="B1095" s="378">
        <v>1</v>
      </c>
      <c r="C1095" s="396"/>
      <c r="D1095" s="396"/>
      <c r="E1095" s="396"/>
      <c r="F1095" s="396"/>
      <c r="G1095" s="396"/>
      <c r="H1095" s="396"/>
      <c r="I1095" s="396"/>
      <c r="J1095" s="397"/>
      <c r="K1095" s="398"/>
      <c r="L1095" s="398"/>
      <c r="M1095" s="398"/>
      <c r="N1095" s="398"/>
      <c r="O1095" s="398"/>
      <c r="P1095" s="292"/>
      <c r="Q1095" s="292"/>
      <c r="R1095" s="292"/>
      <c r="S1095" s="292"/>
      <c r="T1095" s="292"/>
      <c r="U1095" s="292"/>
      <c r="V1095" s="292"/>
      <c r="W1095" s="292"/>
      <c r="X1095" s="292"/>
      <c r="Y1095" s="293"/>
      <c r="Z1095" s="294"/>
      <c r="AA1095" s="294"/>
      <c r="AB1095" s="295"/>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78">
        <v>29</v>
      </c>
      <c r="B1096" s="378">
        <v>1</v>
      </c>
      <c r="C1096" s="396"/>
      <c r="D1096" s="396"/>
      <c r="E1096" s="396"/>
      <c r="F1096" s="396"/>
      <c r="G1096" s="396"/>
      <c r="H1096" s="396"/>
      <c r="I1096" s="396"/>
      <c r="J1096" s="397"/>
      <c r="K1096" s="398"/>
      <c r="L1096" s="398"/>
      <c r="M1096" s="398"/>
      <c r="N1096" s="398"/>
      <c r="O1096" s="398"/>
      <c r="P1096" s="292"/>
      <c r="Q1096" s="292"/>
      <c r="R1096" s="292"/>
      <c r="S1096" s="292"/>
      <c r="T1096" s="292"/>
      <c r="U1096" s="292"/>
      <c r="V1096" s="292"/>
      <c r="W1096" s="292"/>
      <c r="X1096" s="292"/>
      <c r="Y1096" s="293"/>
      <c r="Z1096" s="294"/>
      <c r="AA1096" s="294"/>
      <c r="AB1096" s="295"/>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4.5" hidden="1" customHeight="1" x14ac:dyDescent="0.15">
      <c r="A1097" s="378">
        <v>30</v>
      </c>
      <c r="B1097" s="378">
        <v>1</v>
      </c>
      <c r="C1097" s="396"/>
      <c r="D1097" s="396"/>
      <c r="E1097" s="396"/>
      <c r="F1097" s="396"/>
      <c r="G1097" s="396"/>
      <c r="H1097" s="396"/>
      <c r="I1097" s="396"/>
      <c r="J1097" s="397"/>
      <c r="K1097" s="398"/>
      <c r="L1097" s="398"/>
      <c r="M1097" s="398"/>
      <c r="N1097" s="398"/>
      <c r="O1097" s="398"/>
      <c r="P1097" s="292"/>
      <c r="Q1097" s="292"/>
      <c r="R1097" s="292"/>
      <c r="S1097" s="292"/>
      <c r="T1097" s="292"/>
      <c r="U1097" s="292"/>
      <c r="V1097" s="292"/>
      <c r="W1097" s="292"/>
      <c r="X1097" s="292"/>
      <c r="Y1097" s="293"/>
      <c r="Z1097" s="294"/>
      <c r="AA1097" s="294"/>
      <c r="AB1097" s="295"/>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customHeight="1" x14ac:dyDescent="0.15">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28" t="s">
        <v>417</v>
      </c>
      <c r="AM1098" s="929"/>
      <c r="AN1098" s="92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8"/>
      <c r="B1101" s="378"/>
      <c r="C1101" s="237" t="s">
        <v>351</v>
      </c>
      <c r="D1101" s="825"/>
      <c r="E1101" s="237" t="s">
        <v>350</v>
      </c>
      <c r="F1101" s="825"/>
      <c r="G1101" s="825"/>
      <c r="H1101" s="825"/>
      <c r="I1101" s="825"/>
      <c r="J1101" s="237" t="s">
        <v>358</v>
      </c>
      <c r="K1101" s="237"/>
      <c r="L1101" s="237"/>
      <c r="M1101" s="237"/>
      <c r="N1101" s="237"/>
      <c r="O1101" s="237"/>
      <c r="P1101" s="327" t="s">
        <v>28</v>
      </c>
      <c r="Q1101" s="327"/>
      <c r="R1101" s="327"/>
      <c r="S1101" s="327"/>
      <c r="T1101" s="327"/>
      <c r="U1101" s="327"/>
      <c r="V1101" s="327"/>
      <c r="W1101" s="327"/>
      <c r="X1101" s="327"/>
      <c r="Y1101" s="237" t="s">
        <v>360</v>
      </c>
      <c r="Z1101" s="825"/>
      <c r="AA1101" s="825"/>
      <c r="AB1101" s="825"/>
      <c r="AC1101" s="237" t="s">
        <v>331</v>
      </c>
      <c r="AD1101" s="237"/>
      <c r="AE1101" s="237"/>
      <c r="AF1101" s="237"/>
      <c r="AG1101" s="237"/>
      <c r="AH1101" s="327" t="s">
        <v>345</v>
      </c>
      <c r="AI1101" s="328"/>
      <c r="AJ1101" s="328"/>
      <c r="AK1101" s="328"/>
      <c r="AL1101" s="328" t="s">
        <v>22</v>
      </c>
      <c r="AM1101" s="328"/>
      <c r="AN1101" s="328"/>
      <c r="AO1101" s="826"/>
      <c r="AP1101" s="410" t="s">
        <v>391</v>
      </c>
      <c r="AQ1101" s="410"/>
      <c r="AR1101" s="410"/>
      <c r="AS1101" s="410"/>
      <c r="AT1101" s="410"/>
      <c r="AU1101" s="410"/>
      <c r="AV1101" s="410"/>
      <c r="AW1101" s="410"/>
      <c r="AX1101" s="410"/>
    </row>
    <row r="1102" spans="1:50" ht="30" customHeight="1" x14ac:dyDescent="0.15">
      <c r="A1102" s="378">
        <v>1</v>
      </c>
      <c r="B1102" s="378">
        <v>1</v>
      </c>
      <c r="C1102" s="851"/>
      <c r="D1102" s="851"/>
      <c r="E1102" s="850"/>
      <c r="F1102" s="850"/>
      <c r="G1102" s="850"/>
      <c r="H1102" s="850"/>
      <c r="I1102" s="850"/>
      <c r="J1102" s="397"/>
      <c r="K1102" s="398"/>
      <c r="L1102" s="398"/>
      <c r="M1102" s="398"/>
      <c r="N1102" s="398"/>
      <c r="O1102" s="398"/>
      <c r="P1102" s="292"/>
      <c r="Q1102" s="292"/>
      <c r="R1102" s="292"/>
      <c r="S1102" s="292"/>
      <c r="T1102" s="292"/>
      <c r="U1102" s="292"/>
      <c r="V1102" s="292"/>
      <c r="W1102" s="292"/>
      <c r="X1102" s="292"/>
      <c r="Y1102" s="293"/>
      <c r="Z1102" s="294"/>
      <c r="AA1102" s="294"/>
      <c r="AB1102" s="295"/>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15">
      <c r="A1103" s="378">
        <v>2</v>
      </c>
      <c r="B1103" s="378">
        <v>1</v>
      </c>
      <c r="C1103" s="851"/>
      <c r="D1103" s="851"/>
      <c r="E1103" s="850"/>
      <c r="F1103" s="850"/>
      <c r="G1103" s="850"/>
      <c r="H1103" s="850"/>
      <c r="I1103" s="850"/>
      <c r="J1103" s="397"/>
      <c r="K1103" s="398"/>
      <c r="L1103" s="398"/>
      <c r="M1103" s="398"/>
      <c r="N1103" s="398"/>
      <c r="O1103" s="398"/>
      <c r="P1103" s="292"/>
      <c r="Q1103" s="292"/>
      <c r="R1103" s="292"/>
      <c r="S1103" s="292"/>
      <c r="T1103" s="292"/>
      <c r="U1103" s="292"/>
      <c r="V1103" s="292"/>
      <c r="W1103" s="292"/>
      <c r="X1103" s="292"/>
      <c r="Y1103" s="293"/>
      <c r="Z1103" s="294"/>
      <c r="AA1103" s="294"/>
      <c r="AB1103" s="295"/>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15">
      <c r="A1104" s="378">
        <v>3</v>
      </c>
      <c r="B1104" s="378">
        <v>1</v>
      </c>
      <c r="C1104" s="851"/>
      <c r="D1104" s="851"/>
      <c r="E1104" s="850"/>
      <c r="F1104" s="850"/>
      <c r="G1104" s="850"/>
      <c r="H1104" s="850"/>
      <c r="I1104" s="850"/>
      <c r="J1104" s="397"/>
      <c r="K1104" s="398"/>
      <c r="L1104" s="398"/>
      <c r="M1104" s="398"/>
      <c r="N1104" s="398"/>
      <c r="O1104" s="398"/>
      <c r="P1104" s="292"/>
      <c r="Q1104" s="292"/>
      <c r="R1104" s="292"/>
      <c r="S1104" s="292"/>
      <c r="T1104" s="292"/>
      <c r="U1104" s="292"/>
      <c r="V1104" s="292"/>
      <c r="W1104" s="292"/>
      <c r="X1104" s="292"/>
      <c r="Y1104" s="293"/>
      <c r="Z1104" s="294"/>
      <c r="AA1104" s="294"/>
      <c r="AB1104" s="295"/>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15">
      <c r="A1105" s="378">
        <v>4</v>
      </c>
      <c r="B1105" s="378">
        <v>1</v>
      </c>
      <c r="C1105" s="851"/>
      <c r="D1105" s="851"/>
      <c r="E1105" s="850"/>
      <c r="F1105" s="850"/>
      <c r="G1105" s="850"/>
      <c r="H1105" s="850"/>
      <c r="I1105" s="850"/>
      <c r="J1105" s="397"/>
      <c r="K1105" s="398"/>
      <c r="L1105" s="398"/>
      <c r="M1105" s="398"/>
      <c r="N1105" s="398"/>
      <c r="O1105" s="398"/>
      <c r="P1105" s="292"/>
      <c r="Q1105" s="292"/>
      <c r="R1105" s="292"/>
      <c r="S1105" s="292"/>
      <c r="T1105" s="292"/>
      <c r="U1105" s="292"/>
      <c r="V1105" s="292"/>
      <c r="W1105" s="292"/>
      <c r="X1105" s="292"/>
      <c r="Y1105" s="293"/>
      <c r="Z1105" s="294"/>
      <c r="AA1105" s="294"/>
      <c r="AB1105" s="295"/>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15">
      <c r="A1106" s="378">
        <v>5</v>
      </c>
      <c r="B1106" s="378">
        <v>1</v>
      </c>
      <c r="C1106" s="851"/>
      <c r="D1106" s="851"/>
      <c r="E1106" s="850"/>
      <c r="F1106" s="850"/>
      <c r="G1106" s="850"/>
      <c r="H1106" s="850"/>
      <c r="I1106" s="850"/>
      <c r="J1106" s="397"/>
      <c r="K1106" s="398"/>
      <c r="L1106" s="398"/>
      <c r="M1106" s="398"/>
      <c r="N1106" s="398"/>
      <c r="O1106" s="398"/>
      <c r="P1106" s="292"/>
      <c r="Q1106" s="292"/>
      <c r="R1106" s="292"/>
      <c r="S1106" s="292"/>
      <c r="T1106" s="292"/>
      <c r="U1106" s="292"/>
      <c r="V1106" s="292"/>
      <c r="W1106" s="292"/>
      <c r="X1106" s="292"/>
      <c r="Y1106" s="293"/>
      <c r="Z1106" s="294"/>
      <c r="AA1106" s="294"/>
      <c r="AB1106" s="295"/>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15">
      <c r="A1107" s="378">
        <v>6</v>
      </c>
      <c r="B1107" s="378">
        <v>1</v>
      </c>
      <c r="C1107" s="851"/>
      <c r="D1107" s="851"/>
      <c r="E1107" s="850"/>
      <c r="F1107" s="850"/>
      <c r="G1107" s="850"/>
      <c r="H1107" s="850"/>
      <c r="I1107" s="850"/>
      <c r="J1107" s="397"/>
      <c r="K1107" s="398"/>
      <c r="L1107" s="398"/>
      <c r="M1107" s="398"/>
      <c r="N1107" s="398"/>
      <c r="O1107" s="398"/>
      <c r="P1107" s="292"/>
      <c r="Q1107" s="292"/>
      <c r="R1107" s="292"/>
      <c r="S1107" s="292"/>
      <c r="T1107" s="292"/>
      <c r="U1107" s="292"/>
      <c r="V1107" s="292"/>
      <c r="W1107" s="292"/>
      <c r="X1107" s="292"/>
      <c r="Y1107" s="293"/>
      <c r="Z1107" s="294"/>
      <c r="AA1107" s="294"/>
      <c r="AB1107" s="295"/>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15">
      <c r="A1108" s="378">
        <v>7</v>
      </c>
      <c r="B1108" s="378">
        <v>1</v>
      </c>
      <c r="C1108" s="851"/>
      <c r="D1108" s="851"/>
      <c r="E1108" s="850"/>
      <c r="F1108" s="850"/>
      <c r="G1108" s="850"/>
      <c r="H1108" s="850"/>
      <c r="I1108" s="850"/>
      <c r="J1108" s="397"/>
      <c r="K1108" s="398"/>
      <c r="L1108" s="398"/>
      <c r="M1108" s="398"/>
      <c r="N1108" s="398"/>
      <c r="O1108" s="398"/>
      <c r="P1108" s="292"/>
      <c r="Q1108" s="292"/>
      <c r="R1108" s="292"/>
      <c r="S1108" s="292"/>
      <c r="T1108" s="292"/>
      <c r="U1108" s="292"/>
      <c r="V1108" s="292"/>
      <c r="W1108" s="292"/>
      <c r="X1108" s="292"/>
      <c r="Y1108" s="293"/>
      <c r="Z1108" s="294"/>
      <c r="AA1108" s="294"/>
      <c r="AB1108" s="295"/>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15">
      <c r="A1109" s="378">
        <v>8</v>
      </c>
      <c r="B1109" s="378">
        <v>1</v>
      </c>
      <c r="C1109" s="851"/>
      <c r="D1109" s="851"/>
      <c r="E1109" s="850"/>
      <c r="F1109" s="850"/>
      <c r="G1109" s="850"/>
      <c r="H1109" s="850"/>
      <c r="I1109" s="850"/>
      <c r="J1109" s="397"/>
      <c r="K1109" s="398"/>
      <c r="L1109" s="398"/>
      <c r="M1109" s="398"/>
      <c r="N1109" s="398"/>
      <c r="O1109" s="398"/>
      <c r="P1109" s="292"/>
      <c r="Q1109" s="292"/>
      <c r="R1109" s="292"/>
      <c r="S1109" s="292"/>
      <c r="T1109" s="292"/>
      <c r="U1109" s="292"/>
      <c r="V1109" s="292"/>
      <c r="W1109" s="292"/>
      <c r="X1109" s="292"/>
      <c r="Y1109" s="293"/>
      <c r="Z1109" s="294"/>
      <c r="AA1109" s="294"/>
      <c r="AB1109" s="295"/>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15">
      <c r="A1110" s="378">
        <v>9</v>
      </c>
      <c r="B1110" s="378">
        <v>1</v>
      </c>
      <c r="C1110" s="851"/>
      <c r="D1110" s="851"/>
      <c r="E1110" s="850"/>
      <c r="F1110" s="850"/>
      <c r="G1110" s="850"/>
      <c r="H1110" s="850"/>
      <c r="I1110" s="850"/>
      <c r="J1110" s="397"/>
      <c r="K1110" s="398"/>
      <c r="L1110" s="398"/>
      <c r="M1110" s="398"/>
      <c r="N1110" s="398"/>
      <c r="O1110" s="398"/>
      <c r="P1110" s="292"/>
      <c r="Q1110" s="292"/>
      <c r="R1110" s="292"/>
      <c r="S1110" s="292"/>
      <c r="T1110" s="292"/>
      <c r="U1110" s="292"/>
      <c r="V1110" s="292"/>
      <c r="W1110" s="292"/>
      <c r="X1110" s="292"/>
      <c r="Y1110" s="293"/>
      <c r="Z1110" s="294"/>
      <c r="AA1110" s="294"/>
      <c r="AB1110" s="295"/>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15">
      <c r="A1111" s="378">
        <v>10</v>
      </c>
      <c r="B1111" s="378">
        <v>1</v>
      </c>
      <c r="C1111" s="851"/>
      <c r="D1111" s="851"/>
      <c r="E1111" s="850"/>
      <c r="F1111" s="850"/>
      <c r="G1111" s="850"/>
      <c r="H1111" s="850"/>
      <c r="I1111" s="850"/>
      <c r="J1111" s="397"/>
      <c r="K1111" s="398"/>
      <c r="L1111" s="398"/>
      <c r="M1111" s="398"/>
      <c r="N1111" s="398"/>
      <c r="O1111" s="398"/>
      <c r="P1111" s="292"/>
      <c r="Q1111" s="292"/>
      <c r="R1111" s="292"/>
      <c r="S1111" s="292"/>
      <c r="T1111" s="292"/>
      <c r="U1111" s="292"/>
      <c r="V1111" s="292"/>
      <c r="W1111" s="292"/>
      <c r="X1111" s="292"/>
      <c r="Y1111" s="293"/>
      <c r="Z1111" s="294"/>
      <c r="AA1111" s="294"/>
      <c r="AB1111" s="295"/>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15">
      <c r="A1112" s="378">
        <v>11</v>
      </c>
      <c r="B1112" s="378">
        <v>1</v>
      </c>
      <c r="C1112" s="851"/>
      <c r="D1112" s="851"/>
      <c r="E1112" s="850"/>
      <c r="F1112" s="850"/>
      <c r="G1112" s="850"/>
      <c r="H1112" s="850"/>
      <c r="I1112" s="850"/>
      <c r="J1112" s="397"/>
      <c r="K1112" s="398"/>
      <c r="L1112" s="398"/>
      <c r="M1112" s="398"/>
      <c r="N1112" s="398"/>
      <c r="O1112" s="398"/>
      <c r="P1112" s="292"/>
      <c r="Q1112" s="292"/>
      <c r="R1112" s="292"/>
      <c r="S1112" s="292"/>
      <c r="T1112" s="292"/>
      <c r="U1112" s="292"/>
      <c r="V1112" s="292"/>
      <c r="W1112" s="292"/>
      <c r="X1112" s="292"/>
      <c r="Y1112" s="293"/>
      <c r="Z1112" s="294"/>
      <c r="AA1112" s="294"/>
      <c r="AB1112" s="295"/>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15">
      <c r="A1113" s="378">
        <v>12</v>
      </c>
      <c r="B1113" s="378">
        <v>1</v>
      </c>
      <c r="C1113" s="851"/>
      <c r="D1113" s="851"/>
      <c r="E1113" s="850"/>
      <c r="F1113" s="850"/>
      <c r="G1113" s="850"/>
      <c r="H1113" s="850"/>
      <c r="I1113" s="850"/>
      <c r="J1113" s="397"/>
      <c r="K1113" s="398"/>
      <c r="L1113" s="398"/>
      <c r="M1113" s="398"/>
      <c r="N1113" s="398"/>
      <c r="O1113" s="398"/>
      <c r="P1113" s="292"/>
      <c r="Q1113" s="292"/>
      <c r="R1113" s="292"/>
      <c r="S1113" s="292"/>
      <c r="T1113" s="292"/>
      <c r="U1113" s="292"/>
      <c r="V1113" s="292"/>
      <c r="W1113" s="292"/>
      <c r="X1113" s="292"/>
      <c r="Y1113" s="293"/>
      <c r="Z1113" s="294"/>
      <c r="AA1113" s="294"/>
      <c r="AB1113" s="295"/>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15">
      <c r="A1114" s="378">
        <v>13</v>
      </c>
      <c r="B1114" s="378">
        <v>1</v>
      </c>
      <c r="C1114" s="851"/>
      <c r="D1114" s="851"/>
      <c r="E1114" s="850"/>
      <c r="F1114" s="850"/>
      <c r="G1114" s="850"/>
      <c r="H1114" s="850"/>
      <c r="I1114" s="850"/>
      <c r="J1114" s="397"/>
      <c r="K1114" s="398"/>
      <c r="L1114" s="398"/>
      <c r="M1114" s="398"/>
      <c r="N1114" s="398"/>
      <c r="O1114" s="398"/>
      <c r="P1114" s="292"/>
      <c r="Q1114" s="292"/>
      <c r="R1114" s="292"/>
      <c r="S1114" s="292"/>
      <c r="T1114" s="292"/>
      <c r="U1114" s="292"/>
      <c r="V1114" s="292"/>
      <c r="W1114" s="292"/>
      <c r="X1114" s="292"/>
      <c r="Y1114" s="293"/>
      <c r="Z1114" s="294"/>
      <c r="AA1114" s="294"/>
      <c r="AB1114" s="295"/>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15">
      <c r="A1115" s="378">
        <v>14</v>
      </c>
      <c r="B1115" s="378">
        <v>1</v>
      </c>
      <c r="C1115" s="851"/>
      <c r="D1115" s="851"/>
      <c r="E1115" s="850"/>
      <c r="F1115" s="850"/>
      <c r="G1115" s="850"/>
      <c r="H1115" s="850"/>
      <c r="I1115" s="850"/>
      <c r="J1115" s="397"/>
      <c r="K1115" s="398"/>
      <c r="L1115" s="398"/>
      <c r="M1115" s="398"/>
      <c r="N1115" s="398"/>
      <c r="O1115" s="398"/>
      <c r="P1115" s="292"/>
      <c r="Q1115" s="292"/>
      <c r="R1115" s="292"/>
      <c r="S1115" s="292"/>
      <c r="T1115" s="292"/>
      <c r="U1115" s="292"/>
      <c r="V1115" s="292"/>
      <c r="W1115" s="292"/>
      <c r="X1115" s="292"/>
      <c r="Y1115" s="293"/>
      <c r="Z1115" s="294"/>
      <c r="AA1115" s="294"/>
      <c r="AB1115" s="295"/>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15">
      <c r="A1116" s="378">
        <v>15</v>
      </c>
      <c r="B1116" s="378">
        <v>1</v>
      </c>
      <c r="C1116" s="851"/>
      <c r="D1116" s="851"/>
      <c r="E1116" s="850"/>
      <c r="F1116" s="850"/>
      <c r="G1116" s="850"/>
      <c r="H1116" s="850"/>
      <c r="I1116" s="850"/>
      <c r="J1116" s="397"/>
      <c r="K1116" s="398"/>
      <c r="L1116" s="398"/>
      <c r="M1116" s="398"/>
      <c r="N1116" s="398"/>
      <c r="O1116" s="398"/>
      <c r="P1116" s="292"/>
      <c r="Q1116" s="292"/>
      <c r="R1116" s="292"/>
      <c r="S1116" s="292"/>
      <c r="T1116" s="292"/>
      <c r="U1116" s="292"/>
      <c r="V1116" s="292"/>
      <c r="W1116" s="292"/>
      <c r="X1116" s="292"/>
      <c r="Y1116" s="293"/>
      <c r="Z1116" s="294"/>
      <c r="AA1116" s="294"/>
      <c r="AB1116" s="295"/>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15">
      <c r="A1117" s="378">
        <v>16</v>
      </c>
      <c r="B1117" s="378">
        <v>1</v>
      </c>
      <c r="C1117" s="851"/>
      <c r="D1117" s="851"/>
      <c r="E1117" s="850"/>
      <c r="F1117" s="850"/>
      <c r="G1117" s="850"/>
      <c r="H1117" s="850"/>
      <c r="I1117" s="850"/>
      <c r="J1117" s="397"/>
      <c r="K1117" s="398"/>
      <c r="L1117" s="398"/>
      <c r="M1117" s="398"/>
      <c r="N1117" s="398"/>
      <c r="O1117" s="398"/>
      <c r="P1117" s="292"/>
      <c r="Q1117" s="292"/>
      <c r="R1117" s="292"/>
      <c r="S1117" s="292"/>
      <c r="T1117" s="292"/>
      <c r="U1117" s="292"/>
      <c r="V1117" s="292"/>
      <c r="W1117" s="292"/>
      <c r="X1117" s="292"/>
      <c r="Y1117" s="293"/>
      <c r="Z1117" s="294"/>
      <c r="AA1117" s="294"/>
      <c r="AB1117" s="295"/>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15">
      <c r="A1118" s="378">
        <v>17</v>
      </c>
      <c r="B1118" s="378">
        <v>1</v>
      </c>
      <c r="C1118" s="851"/>
      <c r="D1118" s="851"/>
      <c r="E1118" s="850"/>
      <c r="F1118" s="850"/>
      <c r="G1118" s="850"/>
      <c r="H1118" s="850"/>
      <c r="I1118" s="850"/>
      <c r="J1118" s="397"/>
      <c r="K1118" s="398"/>
      <c r="L1118" s="398"/>
      <c r="M1118" s="398"/>
      <c r="N1118" s="398"/>
      <c r="O1118" s="398"/>
      <c r="P1118" s="292"/>
      <c r="Q1118" s="292"/>
      <c r="R1118" s="292"/>
      <c r="S1118" s="292"/>
      <c r="T1118" s="292"/>
      <c r="U1118" s="292"/>
      <c r="V1118" s="292"/>
      <c r="W1118" s="292"/>
      <c r="X1118" s="292"/>
      <c r="Y1118" s="293"/>
      <c r="Z1118" s="294"/>
      <c r="AA1118" s="294"/>
      <c r="AB1118" s="295"/>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15">
      <c r="A1119" s="378">
        <v>18</v>
      </c>
      <c r="B1119" s="378">
        <v>1</v>
      </c>
      <c r="C1119" s="851"/>
      <c r="D1119" s="851"/>
      <c r="E1119" s="235"/>
      <c r="F1119" s="850"/>
      <c r="G1119" s="850"/>
      <c r="H1119" s="850"/>
      <c r="I1119" s="850"/>
      <c r="J1119" s="397"/>
      <c r="K1119" s="398"/>
      <c r="L1119" s="398"/>
      <c r="M1119" s="398"/>
      <c r="N1119" s="398"/>
      <c r="O1119" s="398"/>
      <c r="P1119" s="292"/>
      <c r="Q1119" s="292"/>
      <c r="R1119" s="292"/>
      <c r="S1119" s="292"/>
      <c r="T1119" s="292"/>
      <c r="U1119" s="292"/>
      <c r="V1119" s="292"/>
      <c r="W1119" s="292"/>
      <c r="X1119" s="292"/>
      <c r="Y1119" s="293"/>
      <c r="Z1119" s="294"/>
      <c r="AA1119" s="294"/>
      <c r="AB1119" s="295"/>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15">
      <c r="A1120" s="378">
        <v>19</v>
      </c>
      <c r="B1120" s="378">
        <v>1</v>
      </c>
      <c r="C1120" s="851"/>
      <c r="D1120" s="851"/>
      <c r="E1120" s="850"/>
      <c r="F1120" s="850"/>
      <c r="G1120" s="850"/>
      <c r="H1120" s="850"/>
      <c r="I1120" s="850"/>
      <c r="J1120" s="397"/>
      <c r="K1120" s="398"/>
      <c r="L1120" s="398"/>
      <c r="M1120" s="398"/>
      <c r="N1120" s="398"/>
      <c r="O1120" s="398"/>
      <c r="P1120" s="292"/>
      <c r="Q1120" s="292"/>
      <c r="R1120" s="292"/>
      <c r="S1120" s="292"/>
      <c r="T1120" s="292"/>
      <c r="U1120" s="292"/>
      <c r="V1120" s="292"/>
      <c r="W1120" s="292"/>
      <c r="X1120" s="292"/>
      <c r="Y1120" s="293"/>
      <c r="Z1120" s="294"/>
      <c r="AA1120" s="294"/>
      <c r="AB1120" s="295"/>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15">
      <c r="A1121" s="378">
        <v>20</v>
      </c>
      <c r="B1121" s="378">
        <v>1</v>
      </c>
      <c r="C1121" s="851"/>
      <c r="D1121" s="851"/>
      <c r="E1121" s="850"/>
      <c r="F1121" s="850"/>
      <c r="G1121" s="850"/>
      <c r="H1121" s="850"/>
      <c r="I1121" s="850"/>
      <c r="J1121" s="397"/>
      <c r="K1121" s="398"/>
      <c r="L1121" s="398"/>
      <c r="M1121" s="398"/>
      <c r="N1121" s="398"/>
      <c r="O1121" s="398"/>
      <c r="P1121" s="292"/>
      <c r="Q1121" s="292"/>
      <c r="R1121" s="292"/>
      <c r="S1121" s="292"/>
      <c r="T1121" s="292"/>
      <c r="U1121" s="292"/>
      <c r="V1121" s="292"/>
      <c r="W1121" s="292"/>
      <c r="X1121" s="292"/>
      <c r="Y1121" s="293"/>
      <c r="Z1121" s="294"/>
      <c r="AA1121" s="294"/>
      <c r="AB1121" s="295"/>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15">
      <c r="A1122" s="378">
        <v>21</v>
      </c>
      <c r="B1122" s="378">
        <v>1</v>
      </c>
      <c r="C1122" s="851"/>
      <c r="D1122" s="851"/>
      <c r="E1122" s="850"/>
      <c r="F1122" s="850"/>
      <c r="G1122" s="850"/>
      <c r="H1122" s="850"/>
      <c r="I1122" s="850"/>
      <c r="J1122" s="397"/>
      <c r="K1122" s="398"/>
      <c r="L1122" s="398"/>
      <c r="M1122" s="398"/>
      <c r="N1122" s="398"/>
      <c r="O1122" s="398"/>
      <c r="P1122" s="292"/>
      <c r="Q1122" s="292"/>
      <c r="R1122" s="292"/>
      <c r="S1122" s="292"/>
      <c r="T1122" s="292"/>
      <c r="U1122" s="292"/>
      <c r="V1122" s="292"/>
      <c r="W1122" s="292"/>
      <c r="X1122" s="292"/>
      <c r="Y1122" s="293"/>
      <c r="Z1122" s="294"/>
      <c r="AA1122" s="294"/>
      <c r="AB1122" s="295"/>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15">
      <c r="A1123" s="378">
        <v>22</v>
      </c>
      <c r="B1123" s="378">
        <v>1</v>
      </c>
      <c r="C1123" s="851"/>
      <c r="D1123" s="851"/>
      <c r="E1123" s="850"/>
      <c r="F1123" s="850"/>
      <c r="G1123" s="850"/>
      <c r="H1123" s="850"/>
      <c r="I1123" s="850"/>
      <c r="J1123" s="397"/>
      <c r="K1123" s="398"/>
      <c r="L1123" s="398"/>
      <c r="M1123" s="398"/>
      <c r="N1123" s="398"/>
      <c r="O1123" s="398"/>
      <c r="P1123" s="292"/>
      <c r="Q1123" s="292"/>
      <c r="R1123" s="292"/>
      <c r="S1123" s="292"/>
      <c r="T1123" s="292"/>
      <c r="U1123" s="292"/>
      <c r="V1123" s="292"/>
      <c r="W1123" s="292"/>
      <c r="X1123" s="292"/>
      <c r="Y1123" s="293"/>
      <c r="Z1123" s="294"/>
      <c r="AA1123" s="294"/>
      <c r="AB1123" s="295"/>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15">
      <c r="A1124" s="378">
        <v>23</v>
      </c>
      <c r="B1124" s="378">
        <v>1</v>
      </c>
      <c r="C1124" s="851"/>
      <c r="D1124" s="851"/>
      <c r="E1124" s="850"/>
      <c r="F1124" s="850"/>
      <c r="G1124" s="850"/>
      <c r="H1124" s="850"/>
      <c r="I1124" s="850"/>
      <c r="J1124" s="397"/>
      <c r="K1124" s="398"/>
      <c r="L1124" s="398"/>
      <c r="M1124" s="398"/>
      <c r="N1124" s="398"/>
      <c r="O1124" s="398"/>
      <c r="P1124" s="292"/>
      <c r="Q1124" s="292"/>
      <c r="R1124" s="292"/>
      <c r="S1124" s="292"/>
      <c r="T1124" s="292"/>
      <c r="U1124" s="292"/>
      <c r="V1124" s="292"/>
      <c r="W1124" s="292"/>
      <c r="X1124" s="292"/>
      <c r="Y1124" s="293"/>
      <c r="Z1124" s="294"/>
      <c r="AA1124" s="294"/>
      <c r="AB1124" s="295"/>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15">
      <c r="A1125" s="378">
        <v>24</v>
      </c>
      <c r="B1125" s="378">
        <v>1</v>
      </c>
      <c r="C1125" s="851"/>
      <c r="D1125" s="851"/>
      <c r="E1125" s="850"/>
      <c r="F1125" s="850"/>
      <c r="G1125" s="850"/>
      <c r="H1125" s="850"/>
      <c r="I1125" s="850"/>
      <c r="J1125" s="397"/>
      <c r="K1125" s="398"/>
      <c r="L1125" s="398"/>
      <c r="M1125" s="398"/>
      <c r="N1125" s="398"/>
      <c r="O1125" s="398"/>
      <c r="P1125" s="292"/>
      <c r="Q1125" s="292"/>
      <c r="R1125" s="292"/>
      <c r="S1125" s="292"/>
      <c r="T1125" s="292"/>
      <c r="U1125" s="292"/>
      <c r="V1125" s="292"/>
      <c r="W1125" s="292"/>
      <c r="X1125" s="292"/>
      <c r="Y1125" s="293"/>
      <c r="Z1125" s="294"/>
      <c r="AA1125" s="294"/>
      <c r="AB1125" s="295"/>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15">
      <c r="A1126" s="378">
        <v>25</v>
      </c>
      <c r="B1126" s="378">
        <v>1</v>
      </c>
      <c r="C1126" s="851"/>
      <c r="D1126" s="851"/>
      <c r="E1126" s="850"/>
      <c r="F1126" s="850"/>
      <c r="G1126" s="850"/>
      <c r="H1126" s="850"/>
      <c r="I1126" s="850"/>
      <c r="J1126" s="397"/>
      <c r="K1126" s="398"/>
      <c r="L1126" s="398"/>
      <c r="M1126" s="398"/>
      <c r="N1126" s="398"/>
      <c r="O1126" s="398"/>
      <c r="P1126" s="292"/>
      <c r="Q1126" s="292"/>
      <c r="R1126" s="292"/>
      <c r="S1126" s="292"/>
      <c r="T1126" s="292"/>
      <c r="U1126" s="292"/>
      <c r="V1126" s="292"/>
      <c r="W1126" s="292"/>
      <c r="X1126" s="292"/>
      <c r="Y1126" s="293"/>
      <c r="Z1126" s="294"/>
      <c r="AA1126" s="294"/>
      <c r="AB1126" s="295"/>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15">
      <c r="A1127" s="378">
        <v>26</v>
      </c>
      <c r="B1127" s="378">
        <v>1</v>
      </c>
      <c r="C1127" s="851"/>
      <c r="D1127" s="851"/>
      <c r="E1127" s="850"/>
      <c r="F1127" s="850"/>
      <c r="G1127" s="850"/>
      <c r="H1127" s="850"/>
      <c r="I1127" s="850"/>
      <c r="J1127" s="397"/>
      <c r="K1127" s="398"/>
      <c r="L1127" s="398"/>
      <c r="M1127" s="398"/>
      <c r="N1127" s="398"/>
      <c r="O1127" s="398"/>
      <c r="P1127" s="292"/>
      <c r="Q1127" s="292"/>
      <c r="R1127" s="292"/>
      <c r="S1127" s="292"/>
      <c r="T1127" s="292"/>
      <c r="U1127" s="292"/>
      <c r="V1127" s="292"/>
      <c r="W1127" s="292"/>
      <c r="X1127" s="292"/>
      <c r="Y1127" s="293"/>
      <c r="Z1127" s="294"/>
      <c r="AA1127" s="294"/>
      <c r="AB1127" s="295"/>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15">
      <c r="A1128" s="378">
        <v>27</v>
      </c>
      <c r="B1128" s="378">
        <v>1</v>
      </c>
      <c r="C1128" s="851"/>
      <c r="D1128" s="851"/>
      <c r="E1128" s="850"/>
      <c r="F1128" s="850"/>
      <c r="G1128" s="850"/>
      <c r="H1128" s="850"/>
      <c r="I1128" s="850"/>
      <c r="J1128" s="397"/>
      <c r="K1128" s="398"/>
      <c r="L1128" s="398"/>
      <c r="M1128" s="398"/>
      <c r="N1128" s="398"/>
      <c r="O1128" s="398"/>
      <c r="P1128" s="292"/>
      <c r="Q1128" s="292"/>
      <c r="R1128" s="292"/>
      <c r="S1128" s="292"/>
      <c r="T1128" s="292"/>
      <c r="U1128" s="292"/>
      <c r="V1128" s="292"/>
      <c r="W1128" s="292"/>
      <c r="X1128" s="292"/>
      <c r="Y1128" s="293"/>
      <c r="Z1128" s="294"/>
      <c r="AA1128" s="294"/>
      <c r="AB1128" s="295"/>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15">
      <c r="A1129" s="378">
        <v>28</v>
      </c>
      <c r="B1129" s="378">
        <v>1</v>
      </c>
      <c r="C1129" s="851"/>
      <c r="D1129" s="851"/>
      <c r="E1129" s="850"/>
      <c r="F1129" s="850"/>
      <c r="G1129" s="850"/>
      <c r="H1129" s="850"/>
      <c r="I1129" s="850"/>
      <c r="J1129" s="397"/>
      <c r="K1129" s="398"/>
      <c r="L1129" s="398"/>
      <c r="M1129" s="398"/>
      <c r="N1129" s="398"/>
      <c r="O1129" s="398"/>
      <c r="P1129" s="292"/>
      <c r="Q1129" s="292"/>
      <c r="R1129" s="292"/>
      <c r="S1129" s="292"/>
      <c r="T1129" s="292"/>
      <c r="U1129" s="292"/>
      <c r="V1129" s="292"/>
      <c r="W1129" s="292"/>
      <c r="X1129" s="292"/>
      <c r="Y1129" s="293"/>
      <c r="Z1129" s="294"/>
      <c r="AA1129" s="294"/>
      <c r="AB1129" s="295"/>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15">
      <c r="A1130" s="378">
        <v>29</v>
      </c>
      <c r="B1130" s="378">
        <v>1</v>
      </c>
      <c r="C1130" s="851"/>
      <c r="D1130" s="851"/>
      <c r="E1130" s="850"/>
      <c r="F1130" s="850"/>
      <c r="G1130" s="850"/>
      <c r="H1130" s="850"/>
      <c r="I1130" s="850"/>
      <c r="J1130" s="397"/>
      <c r="K1130" s="398"/>
      <c r="L1130" s="398"/>
      <c r="M1130" s="398"/>
      <c r="N1130" s="398"/>
      <c r="O1130" s="398"/>
      <c r="P1130" s="292"/>
      <c r="Q1130" s="292"/>
      <c r="R1130" s="292"/>
      <c r="S1130" s="292"/>
      <c r="T1130" s="292"/>
      <c r="U1130" s="292"/>
      <c r="V1130" s="292"/>
      <c r="W1130" s="292"/>
      <c r="X1130" s="292"/>
      <c r="Y1130" s="293"/>
      <c r="Z1130" s="294"/>
      <c r="AA1130" s="294"/>
      <c r="AB1130" s="295"/>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7.5" hidden="1" customHeight="1" x14ac:dyDescent="0.15">
      <c r="A1131" s="378">
        <v>30</v>
      </c>
      <c r="B1131" s="378">
        <v>1</v>
      </c>
      <c r="C1131" s="851"/>
      <c r="D1131" s="851"/>
      <c r="E1131" s="850"/>
      <c r="F1131" s="850"/>
      <c r="G1131" s="850"/>
      <c r="H1131" s="850"/>
      <c r="I1131" s="850"/>
      <c r="J1131" s="397"/>
      <c r="K1131" s="398"/>
      <c r="L1131" s="398"/>
      <c r="M1131" s="398"/>
      <c r="N1131" s="398"/>
      <c r="O1131" s="398"/>
      <c r="P1131" s="292"/>
      <c r="Q1131" s="292"/>
      <c r="R1131" s="292"/>
      <c r="S1131" s="292"/>
      <c r="T1131" s="292"/>
      <c r="U1131" s="292"/>
      <c r="V1131" s="292"/>
      <c r="W1131" s="292"/>
      <c r="X1131" s="292"/>
      <c r="Y1131" s="293"/>
      <c r="Z1131" s="294"/>
      <c r="AA1131" s="294"/>
      <c r="AB1131" s="295"/>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C873:I873"/>
    <mergeCell ref="J873:O873"/>
    <mergeCell ref="P873:X873"/>
    <mergeCell ref="Y873:AB873"/>
    <mergeCell ref="AC873:AG873"/>
    <mergeCell ref="AH873:AK873"/>
    <mergeCell ref="AL873:AO873"/>
    <mergeCell ref="AP873:AX873"/>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9:O879"/>
    <mergeCell ref="P879:X879"/>
    <mergeCell ref="Y879:AB879"/>
    <mergeCell ref="AC879:AG879"/>
    <mergeCell ref="AH879:AK879"/>
    <mergeCell ref="AL879:AO879"/>
    <mergeCell ref="AP879:AX879"/>
    <mergeCell ref="C876:I876"/>
    <mergeCell ref="J876:O876"/>
    <mergeCell ref="AL870:AO870"/>
    <mergeCell ref="C871:I871"/>
    <mergeCell ref="J871:O871"/>
    <mergeCell ref="P871:X871"/>
    <mergeCell ref="Y871:AB871"/>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L783:X783"/>
    <mergeCell ref="Y783:AB783"/>
    <mergeCell ref="G784:K784"/>
    <mergeCell ref="L784:X784"/>
    <mergeCell ref="Y781:AB781"/>
    <mergeCell ref="Y784:AB784"/>
    <mergeCell ref="L781:X781"/>
    <mergeCell ref="AU781:AX781"/>
    <mergeCell ref="AH783:AT783"/>
    <mergeCell ref="AH781:AT781"/>
    <mergeCell ref="AC782:AG782"/>
    <mergeCell ref="AC783:AG783"/>
    <mergeCell ref="AU783:AX783"/>
    <mergeCell ref="AU782:AX782"/>
    <mergeCell ref="AH782:AT782"/>
    <mergeCell ref="AC781:AG781"/>
    <mergeCell ref="G783:K783"/>
    <mergeCell ref="AG713:AX713"/>
    <mergeCell ref="G242:P246"/>
    <mergeCell ref="Q242:AA246"/>
    <mergeCell ref="G274:P278"/>
    <mergeCell ref="Q274:AA278"/>
    <mergeCell ref="G281:P285"/>
    <mergeCell ref="Q281:AA285"/>
    <mergeCell ref="G288:P292"/>
    <mergeCell ref="Q288:AA292"/>
    <mergeCell ref="G295:P299"/>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Q420:AA421"/>
    <mergeCell ref="AB420:AD421"/>
    <mergeCell ref="AE420:AX421"/>
    <mergeCell ref="AB422:AD426"/>
    <mergeCell ref="AE422:AX423"/>
    <mergeCell ref="AE424:AX424"/>
    <mergeCell ref="AE425:AX426"/>
    <mergeCell ref="G228:P232"/>
    <mergeCell ref="Q228:AA232"/>
    <mergeCell ref="G235:P239"/>
    <mergeCell ref="Q235:AA239"/>
    <mergeCell ref="Y204:AA205"/>
    <mergeCell ref="Q233:AA234"/>
    <mergeCell ref="G219:P220"/>
    <mergeCell ref="L786:X786"/>
    <mergeCell ref="G786:K786"/>
    <mergeCell ref="G785:K785"/>
    <mergeCell ref="L785:X785"/>
    <mergeCell ref="Y785:AB785"/>
    <mergeCell ref="G782:K782"/>
    <mergeCell ref="L782:X782"/>
    <mergeCell ref="Y782:AB782"/>
    <mergeCell ref="G781:K781"/>
    <mergeCell ref="G394:P398"/>
    <mergeCell ref="Q394:AA398"/>
    <mergeCell ref="G401:P405"/>
    <mergeCell ref="Q401:AA405"/>
    <mergeCell ref="G408:P412"/>
    <mergeCell ref="Q408:AA412"/>
    <mergeCell ref="G415:P419"/>
    <mergeCell ref="Q415:AA419"/>
    <mergeCell ref="G422:P426"/>
    <mergeCell ref="Q422:AA426"/>
    <mergeCell ref="Y786:AB786"/>
    <mergeCell ref="E427:AX427"/>
    <mergeCell ref="E428:AX429"/>
    <mergeCell ref="AB399:AD400"/>
    <mergeCell ref="AE399:AX400"/>
    <mergeCell ref="AB401:AD405"/>
    <mergeCell ref="G392:P393"/>
    <mergeCell ref="Q392:AA393"/>
    <mergeCell ref="AB392:AD393"/>
    <mergeCell ref="AE392:AX393"/>
    <mergeCell ref="AB394:AD398"/>
    <mergeCell ref="AE394:AX395"/>
    <mergeCell ref="AE396:AX396"/>
    <mergeCell ref="AE397:AX398"/>
    <mergeCell ref="G399:P400"/>
    <mergeCell ref="Q399:AA400"/>
    <mergeCell ref="AE401:AX402"/>
    <mergeCell ref="AE403:AX403"/>
    <mergeCell ref="AE404:AX405"/>
    <mergeCell ref="G406:P407"/>
    <mergeCell ref="Q406:AA407"/>
    <mergeCell ref="AB406:AD407"/>
    <mergeCell ref="AE406:AX407"/>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E307:AX307"/>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G256:X257"/>
    <mergeCell ref="Y256:AA257"/>
    <mergeCell ref="AB256:AD257"/>
    <mergeCell ref="AE256:AH257"/>
    <mergeCell ref="AI256:AL257"/>
    <mergeCell ref="AM256:AP257"/>
    <mergeCell ref="AQ256:AT256"/>
    <mergeCell ref="AU256:AX256"/>
    <mergeCell ref="AQ257:AR257"/>
    <mergeCell ref="AS257:AT257"/>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255:AX255"/>
    <mergeCell ref="G154:P158"/>
    <mergeCell ref="Q154:AA158"/>
    <mergeCell ref="G161:P165"/>
    <mergeCell ref="Q161:AA165"/>
    <mergeCell ref="G168:P172"/>
    <mergeCell ref="Q168:AA172"/>
    <mergeCell ref="G175:P179"/>
    <mergeCell ref="Q175:AA179"/>
    <mergeCell ref="G182:P186"/>
    <mergeCell ref="Q182:AA186"/>
    <mergeCell ref="G214:P218"/>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I68:AL68"/>
    <mergeCell ref="AM68:AP68"/>
    <mergeCell ref="J725:K725"/>
    <mergeCell ref="G240:P241"/>
    <mergeCell ref="AB219:AD220"/>
    <mergeCell ref="AQ254:AT254"/>
    <mergeCell ref="AB255:AD255"/>
    <mergeCell ref="AE255:AH255"/>
    <mergeCell ref="AI255:AL255"/>
    <mergeCell ref="AM255:AP255"/>
    <mergeCell ref="H65:O66"/>
    <mergeCell ref="P65:V66"/>
    <mergeCell ref="W65:X66"/>
    <mergeCell ref="Y65:AA66"/>
    <mergeCell ref="AB65:AD66"/>
    <mergeCell ref="AE65:AH66"/>
    <mergeCell ref="AI65:AL66"/>
    <mergeCell ref="AM65:AP66"/>
    <mergeCell ref="AQ65:AT65"/>
    <mergeCell ref="AQ66:AR66"/>
    <mergeCell ref="AS66:AT66"/>
    <mergeCell ref="AQ255:AT255"/>
    <mergeCell ref="G70:G72"/>
    <mergeCell ref="H70:O72"/>
    <mergeCell ref="P70:V72"/>
    <mergeCell ref="W70:X72"/>
    <mergeCell ref="Y70:AA70"/>
    <mergeCell ref="AB70:AD70"/>
    <mergeCell ref="AE70:AH70"/>
    <mergeCell ref="AI70:AL70"/>
    <mergeCell ref="AM70:AP70"/>
    <mergeCell ref="AQ70:AT70"/>
    <mergeCell ref="Y71:AA71"/>
    <mergeCell ref="AB71:AD71"/>
    <mergeCell ref="N720:AF720"/>
    <mergeCell ref="AM254:AP254"/>
    <mergeCell ref="C720:F720"/>
    <mergeCell ref="G721:H721"/>
    <mergeCell ref="Y255:AA255"/>
    <mergeCell ref="N722:AF722"/>
    <mergeCell ref="N723:AF723"/>
    <mergeCell ref="J721:K721"/>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G233:P234"/>
    <mergeCell ref="AB203:AD203"/>
    <mergeCell ref="AE203:AH203"/>
    <mergeCell ref="E248:AX249"/>
    <mergeCell ref="E190:F190"/>
    <mergeCell ref="G190:AX190"/>
    <mergeCell ref="AU108:AX108"/>
    <mergeCell ref="AB226:AD227"/>
    <mergeCell ref="AK21:AQ21"/>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B214:AD218"/>
    <mergeCell ref="AE214:AX215"/>
    <mergeCell ref="AE216:AX216"/>
    <mergeCell ref="A65:F69"/>
    <mergeCell ref="G65:G66"/>
    <mergeCell ref="AB72:AD72"/>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U208:AX208"/>
    <mergeCell ref="AU207:AX207"/>
    <mergeCell ref="AU205:AV205"/>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U65:AX65"/>
    <mergeCell ref="AU66:AV66"/>
    <mergeCell ref="AW66:AX66"/>
    <mergeCell ref="AU70:AX70"/>
    <mergeCell ref="AE71:AH71"/>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M199:AP199"/>
    <mergeCell ref="AQ199:AT199"/>
    <mergeCell ref="G226:P227"/>
    <mergeCell ref="Q214:AA218"/>
    <mergeCell ref="G221:P225"/>
    <mergeCell ref="Q221:AA225"/>
    <mergeCell ref="AS197:AT197"/>
    <mergeCell ref="G200:X201"/>
    <mergeCell ref="Y200:AA201"/>
    <mergeCell ref="G202:X203"/>
    <mergeCell ref="Y202:AA202"/>
    <mergeCell ref="Y203:AA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700:AX700"/>
    <mergeCell ref="Y444:AA444"/>
    <mergeCell ref="AU440:AX440"/>
    <mergeCell ref="AB436:AD437"/>
    <mergeCell ref="AE436:AH436"/>
    <mergeCell ref="AI436:AL437"/>
    <mergeCell ref="AQ444:AT444"/>
    <mergeCell ref="AU444:AX444"/>
    <mergeCell ref="Y449:AA449"/>
    <mergeCell ref="AB449:AD449"/>
    <mergeCell ref="AE449:AH449"/>
    <mergeCell ref="AI449:AL449"/>
    <mergeCell ref="AM449:AP449"/>
    <mergeCell ref="AB444:AD444"/>
    <mergeCell ref="AE212:AX213"/>
    <mergeCell ref="AE444:AH444"/>
    <mergeCell ref="AE235:AX236"/>
    <mergeCell ref="AI444:AL444"/>
    <mergeCell ref="AE237:AX237"/>
    <mergeCell ref="AM444:AP444"/>
    <mergeCell ref="AE238:AX239"/>
    <mergeCell ref="AQ195:AT195"/>
    <mergeCell ref="AU195:AX195"/>
    <mergeCell ref="AI192:AL193"/>
    <mergeCell ref="AM192:AP193"/>
    <mergeCell ref="AQ197:AR197"/>
    <mergeCell ref="AM436:AP437"/>
    <mergeCell ref="AS209:AT209"/>
    <mergeCell ref="AB200:AD201"/>
    <mergeCell ref="AE200:AH201"/>
    <mergeCell ref="AI200:AL201"/>
    <mergeCell ref="AM200:AP201"/>
    <mergeCell ref="AQ200:AT200"/>
    <mergeCell ref="AU200:AX200"/>
    <mergeCell ref="AQ201:AR201"/>
    <mergeCell ref="AS201:AT201"/>
    <mergeCell ref="AU201:AV201"/>
    <mergeCell ref="AW201:AX201"/>
    <mergeCell ref="AB202:AD202"/>
    <mergeCell ref="AM202:AP202"/>
    <mergeCell ref="AQ202:AT202"/>
    <mergeCell ref="AU202:AX202"/>
    <mergeCell ref="AI203:AL203"/>
    <mergeCell ref="AE217:AX218"/>
    <mergeCell ref="AB233:AD234"/>
    <mergeCell ref="AM203:AP203"/>
    <mergeCell ref="AU203:AX203"/>
    <mergeCell ref="AQ207:AT207"/>
    <mergeCell ref="AB208:AD209"/>
    <mergeCell ref="AU254:AX2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Y1086:AB1086"/>
    <mergeCell ref="AE442:AF442"/>
    <mergeCell ref="AG442:AH442"/>
    <mergeCell ref="E436:F440"/>
    <mergeCell ref="G436:X437"/>
    <mergeCell ref="Y436:AA437"/>
    <mergeCell ref="AD702:AF702"/>
    <mergeCell ref="AE443:AH443"/>
    <mergeCell ref="AI443:AL443"/>
    <mergeCell ref="AE233:AX234"/>
    <mergeCell ref="AB235:AD239"/>
    <mergeCell ref="N721:AF72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80:I880"/>
    <mergeCell ref="Y431:AA432"/>
    <mergeCell ref="AD701:AF701"/>
    <mergeCell ref="C701:AC701"/>
    <mergeCell ref="AG702:AX702"/>
    <mergeCell ref="AH790:AT790"/>
    <mergeCell ref="AU790:AX790"/>
    <mergeCell ref="AG719:AX725"/>
    <mergeCell ref="C716:AC716"/>
    <mergeCell ref="AG716:AX716"/>
    <mergeCell ref="C719:AC719"/>
    <mergeCell ref="AI435:AL435"/>
    <mergeCell ref="F731:AX731"/>
    <mergeCell ref="E706:AC706"/>
    <mergeCell ref="E707:AC707"/>
    <mergeCell ref="Y433:AA433"/>
    <mergeCell ref="AG714:AX714"/>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B204:AD205"/>
    <mergeCell ref="AE204:AH205"/>
    <mergeCell ref="AI204:AL205"/>
    <mergeCell ref="AM204:AP205"/>
    <mergeCell ref="AQ204:AT204"/>
    <mergeCell ref="AU204:AX204"/>
    <mergeCell ref="AQ205:AR205"/>
    <mergeCell ref="AS205:AT205"/>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AE107:AH107"/>
    <mergeCell ref="AI107:AL107"/>
    <mergeCell ref="AM107:AP107"/>
    <mergeCell ref="AQ109:AT109"/>
    <mergeCell ref="AQ111:AT111"/>
    <mergeCell ref="AU111:AX111"/>
    <mergeCell ref="AM101:AP101"/>
    <mergeCell ref="AM117:AP117"/>
    <mergeCell ref="AE116:AH116"/>
    <mergeCell ref="AI116:AL116"/>
    <mergeCell ref="AM116:AP116"/>
    <mergeCell ref="Y101:AA101"/>
    <mergeCell ref="AM115:AP115"/>
    <mergeCell ref="AI106:AL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41:AD41"/>
    <mergeCell ref="Y44:AA45"/>
    <mergeCell ref="G60:O62"/>
    <mergeCell ref="P60:X62"/>
    <mergeCell ref="AQ61:AT61"/>
    <mergeCell ref="AB80:AX81"/>
    <mergeCell ref="AM73:AP74"/>
    <mergeCell ref="AQ73:AT73"/>
    <mergeCell ref="AU73:AX73"/>
    <mergeCell ref="Y76:AA76"/>
    <mergeCell ref="Y95:AA96"/>
    <mergeCell ref="AE98:AH98"/>
    <mergeCell ref="AI98:AL98"/>
    <mergeCell ref="AM98:AP98"/>
    <mergeCell ref="AB116:AD116"/>
    <mergeCell ref="AU98:AX98"/>
    <mergeCell ref="AE99:AH99"/>
    <mergeCell ref="AI99:AL99"/>
    <mergeCell ref="AM99:AP99"/>
    <mergeCell ref="AQ99:AT99"/>
    <mergeCell ref="AU99:AX99"/>
    <mergeCell ref="AE100:AH100"/>
    <mergeCell ref="AI100:AL100"/>
    <mergeCell ref="AM100:AP100"/>
    <mergeCell ref="AQ98:AT98"/>
    <mergeCell ref="G92:O94"/>
    <mergeCell ref="P92:X94"/>
    <mergeCell ref="Y92:AA92"/>
    <mergeCell ref="AB92:AD92"/>
    <mergeCell ref="AB93:AD93"/>
    <mergeCell ref="AI95:AL96"/>
    <mergeCell ref="AQ95:AT95"/>
    <mergeCell ref="AU95:AX95"/>
    <mergeCell ref="AQ96:AR96"/>
    <mergeCell ref="AE97:AH97"/>
    <mergeCell ref="AI97:AL97"/>
    <mergeCell ref="AS96:AT96"/>
    <mergeCell ref="AQ97:AT97"/>
    <mergeCell ref="AU97:AX97"/>
    <mergeCell ref="AE105:AH105"/>
    <mergeCell ref="AI105:AL105"/>
    <mergeCell ref="AM105:AP105"/>
    <mergeCell ref="AE106:AH106"/>
    <mergeCell ref="Y94:AA94"/>
    <mergeCell ref="Y98:AA98"/>
    <mergeCell ref="AB94:AD94"/>
    <mergeCell ref="H73:O74"/>
    <mergeCell ref="H75:O77"/>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B105:AD105"/>
    <mergeCell ref="AI114:AL114"/>
    <mergeCell ref="AB100:AD100"/>
    <mergeCell ref="AU89:AX89"/>
    <mergeCell ref="AE95:AH96"/>
    <mergeCell ref="AM121:AP121"/>
    <mergeCell ref="AE108:AH108"/>
    <mergeCell ref="P90:X91"/>
    <mergeCell ref="Y90:AA91"/>
    <mergeCell ref="AB90:AD91"/>
    <mergeCell ref="AE62:AH62"/>
    <mergeCell ref="AM72:AP72"/>
    <mergeCell ref="AQ72:AT72"/>
    <mergeCell ref="AU72:AX72"/>
    <mergeCell ref="AE69:AH69"/>
    <mergeCell ref="AI69:AL69"/>
    <mergeCell ref="AM69:AP69"/>
    <mergeCell ref="AQ69:AT69"/>
    <mergeCell ref="AU69:AX69"/>
    <mergeCell ref="AB48:AD48"/>
    <mergeCell ref="AE75:AH75"/>
    <mergeCell ref="AI75:AL75"/>
    <mergeCell ref="AM75:AP75"/>
    <mergeCell ref="AQ85:AT85"/>
    <mergeCell ref="AQ86:AR86"/>
    <mergeCell ref="AM89:AP89"/>
    <mergeCell ref="AQ89:AT89"/>
    <mergeCell ref="AM88:AP88"/>
    <mergeCell ref="AI76:AL76"/>
    <mergeCell ref="AM76:AP76"/>
    <mergeCell ref="AI73:AL74"/>
    <mergeCell ref="AE77:AH77"/>
    <mergeCell ref="AI77:AL77"/>
    <mergeCell ref="AU85:AX85"/>
    <mergeCell ref="G80:AA81"/>
    <mergeCell ref="P73:X74"/>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76:AD76"/>
    <mergeCell ref="Y77:AA77"/>
    <mergeCell ref="AB77:AD77"/>
    <mergeCell ref="AB98:AD98"/>
    <mergeCell ref="G112:X112"/>
    <mergeCell ref="AB112:AD112"/>
    <mergeCell ref="Y104:AA104"/>
    <mergeCell ref="AB104:AD104"/>
    <mergeCell ref="Y105:AA105"/>
    <mergeCell ref="G53:O55"/>
    <mergeCell ref="P85:X86"/>
    <mergeCell ref="Y85:AA86"/>
    <mergeCell ref="AI48:AL48"/>
    <mergeCell ref="AI62:AL62"/>
    <mergeCell ref="AM62:AP62"/>
    <mergeCell ref="AB103:AD103"/>
    <mergeCell ref="G113:X114"/>
    <mergeCell ref="AB62:AD62"/>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Y60:AA60"/>
    <mergeCell ref="G97:O99"/>
    <mergeCell ref="G73:G74"/>
    <mergeCell ref="Y73:AA74"/>
    <mergeCell ref="G95:O96"/>
    <mergeCell ref="P95:X96"/>
    <mergeCell ref="AB87:AD87"/>
    <mergeCell ref="AB75:AD75"/>
    <mergeCell ref="P78:X78"/>
    <mergeCell ref="AE434:AH434"/>
    <mergeCell ref="AI434:AL434"/>
    <mergeCell ref="AM434:AP434"/>
    <mergeCell ref="Y789:AB789"/>
    <mergeCell ref="AD718:AF718"/>
    <mergeCell ref="AU784:AX784"/>
    <mergeCell ref="AG705:AX707"/>
    <mergeCell ref="AE123:AH123"/>
    <mergeCell ref="AE431:AH431"/>
    <mergeCell ref="AU794:AX794"/>
    <mergeCell ref="G790:K790"/>
    <mergeCell ref="C710:AC710"/>
    <mergeCell ref="AS442:AT442"/>
    <mergeCell ref="G441:X442"/>
    <mergeCell ref="Y441:AA442"/>
    <mergeCell ref="E431:F435"/>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AD703:AF703"/>
    <mergeCell ref="AG711:AX711"/>
    <mergeCell ref="AB431:AD432"/>
    <mergeCell ref="AI140:AL141"/>
    <mergeCell ref="AE118:AH118"/>
    <mergeCell ref="AM122:AP122"/>
    <mergeCell ref="AD709:AF709"/>
    <mergeCell ref="AQ432:AR432"/>
    <mergeCell ref="AE119:AH119"/>
    <mergeCell ref="AU785:AX785"/>
    <mergeCell ref="AU134:AX134"/>
    <mergeCell ref="AG432:AH432"/>
    <mergeCell ref="AE152:AX153"/>
    <mergeCell ref="P12:V12"/>
    <mergeCell ref="E481:AX481"/>
    <mergeCell ref="AM439:AP439"/>
    <mergeCell ref="Y440:AA440"/>
    <mergeCell ref="Y113:AA113"/>
    <mergeCell ref="AD708:AF708"/>
    <mergeCell ref="AD715:AF715"/>
    <mergeCell ref="E441:F445"/>
    <mergeCell ref="Y439:AA439"/>
    <mergeCell ref="AB439:AD439"/>
    <mergeCell ref="AQ442:AR442"/>
    <mergeCell ref="AE120:AH120"/>
    <mergeCell ref="AD717:AF717"/>
    <mergeCell ref="AB34:AD34"/>
    <mergeCell ref="A79:AN79"/>
    <mergeCell ref="AU786:AX786"/>
    <mergeCell ref="AD716:AF716"/>
    <mergeCell ref="A779:F830"/>
    <mergeCell ref="G787:K787"/>
    <mergeCell ref="L787:X787"/>
    <mergeCell ref="Y787:AB787"/>
    <mergeCell ref="AC785:AG785"/>
    <mergeCell ref="AH785:AT785"/>
    <mergeCell ref="G788:K788"/>
    <mergeCell ref="AB46:AD46"/>
    <mergeCell ref="A729:AX729"/>
    <mergeCell ref="F733:AX733"/>
    <mergeCell ref="A705:B714"/>
    <mergeCell ref="C714:AC714"/>
    <mergeCell ref="A736:AX736"/>
    <mergeCell ref="G789:K789"/>
    <mergeCell ref="L789:X789"/>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W12:AC12"/>
    <mergeCell ref="AR20:AX20"/>
    <mergeCell ref="AM140:AP141"/>
    <mergeCell ref="AQ140:AT140"/>
    <mergeCell ref="A124:F126"/>
    <mergeCell ref="AI132:AL133"/>
    <mergeCell ref="AM132:AP133"/>
    <mergeCell ref="AI126:AL126"/>
    <mergeCell ref="A37:F41"/>
    <mergeCell ref="A44:F48"/>
    <mergeCell ref="G30:O31"/>
    <mergeCell ref="AU45:AV45"/>
    <mergeCell ref="AD13:AJ13"/>
    <mergeCell ref="A719:B725"/>
    <mergeCell ref="AD712:AF712"/>
    <mergeCell ref="AB434:AD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P14:V14"/>
    <mergeCell ref="P46:X48"/>
    <mergeCell ref="Y46:AA46"/>
    <mergeCell ref="AB40:AD40"/>
    <mergeCell ref="AR15:AX15"/>
    <mergeCell ref="I14:O14"/>
    <mergeCell ref="P37:X38"/>
    <mergeCell ref="Y37:AA38"/>
    <mergeCell ref="AB37:AD38"/>
    <mergeCell ref="I17:O17"/>
    <mergeCell ref="I13:O13"/>
    <mergeCell ref="AQ30:AT3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3:AL433"/>
    <mergeCell ref="AM433:AP433"/>
    <mergeCell ref="C702:AC702"/>
    <mergeCell ref="Y93:AA93"/>
    <mergeCell ref="AB44:AD45"/>
    <mergeCell ref="AK15:AQ15"/>
    <mergeCell ref="AG717:AX717"/>
    <mergeCell ref="AK20:AQ20"/>
    <mergeCell ref="AE441:AH441"/>
    <mergeCell ref="G122:X123"/>
    <mergeCell ref="AD15:AJ15"/>
    <mergeCell ref="AE44:AH45"/>
    <mergeCell ref="P19:V19"/>
    <mergeCell ref="Y142:AA142"/>
    <mergeCell ref="AI139:AL139"/>
    <mergeCell ref="AQ145:AR145"/>
    <mergeCell ref="AS145:AT145"/>
    <mergeCell ref="AB440:AD440"/>
    <mergeCell ref="AE440:AH440"/>
    <mergeCell ref="AI440:AL440"/>
    <mergeCell ref="AB441:AD442"/>
    <mergeCell ref="AM440:AP440"/>
    <mergeCell ref="AQ440:AT440"/>
    <mergeCell ref="AD710:AF710"/>
    <mergeCell ref="P17:V17"/>
    <mergeCell ref="W17:AC17"/>
    <mergeCell ref="AD16:AJ16"/>
    <mergeCell ref="AR16:AX16"/>
    <mergeCell ref="Y55:AA55"/>
    <mergeCell ref="AB55:AD55"/>
    <mergeCell ref="AK16:AQ16"/>
    <mergeCell ref="P32:X34"/>
    <mergeCell ref="Y47:AA47"/>
    <mergeCell ref="P44:X45"/>
    <mergeCell ref="AI44:AL45"/>
    <mergeCell ref="AE432:AF432"/>
    <mergeCell ref="AD714:AF714"/>
    <mergeCell ref="AG712:AX712"/>
    <mergeCell ref="C708:AC708"/>
    <mergeCell ref="AB60:AD60"/>
    <mergeCell ref="Y61:AA61"/>
    <mergeCell ref="Y115:AA115"/>
    <mergeCell ref="AB115:AD115"/>
    <mergeCell ref="G116:X117"/>
    <mergeCell ref="Y116:AA116"/>
    <mergeCell ref="C715:AC715"/>
    <mergeCell ref="A734:AX734"/>
    <mergeCell ref="B85:F89"/>
    <mergeCell ref="C718:AC718"/>
    <mergeCell ref="AH780:AT780"/>
    <mergeCell ref="AU96:AV96"/>
    <mergeCell ref="H78:O78"/>
    <mergeCell ref="Y75:AA75"/>
    <mergeCell ref="AE76:AH76"/>
    <mergeCell ref="AB102:AD102"/>
    <mergeCell ref="G85:O86"/>
    <mergeCell ref="AI117:AL117"/>
    <mergeCell ref="AI119:AL119"/>
    <mergeCell ref="AM119:AP119"/>
    <mergeCell ref="AQ119:AX119"/>
    <mergeCell ref="AC779:AX779"/>
    <mergeCell ref="AE433:AH433"/>
    <mergeCell ref="AM146:AP146"/>
    <mergeCell ref="AQ146:AT146"/>
    <mergeCell ref="AI118:AL118"/>
    <mergeCell ref="AM118:AP118"/>
    <mergeCell ref="AD719:AF719"/>
    <mergeCell ref="G101:X102"/>
    <mergeCell ref="C706:D707"/>
    <mergeCell ref="Y780:AB780"/>
    <mergeCell ref="A731:E731"/>
    <mergeCell ref="A726:B727"/>
    <mergeCell ref="A737:F737"/>
    <mergeCell ref="A118:F120"/>
    <mergeCell ref="A732:AX732"/>
    <mergeCell ref="A127:F129"/>
    <mergeCell ref="AE122:AH122"/>
    <mergeCell ref="G124:X124"/>
    <mergeCell ref="Y124:AA124"/>
    <mergeCell ref="A715:B718"/>
    <mergeCell ref="AE121:AH121"/>
    <mergeCell ref="AQ122:AX122"/>
    <mergeCell ref="AB120:AD120"/>
    <mergeCell ref="AQ120:AX120"/>
    <mergeCell ref="Y121:AA121"/>
    <mergeCell ref="AB121:AD121"/>
    <mergeCell ref="AU135:AX135"/>
    <mergeCell ref="AU431:AX431"/>
    <mergeCell ref="AU140:AX140"/>
    <mergeCell ref="AQ141:AR141"/>
    <mergeCell ref="AS141:AT141"/>
    <mergeCell ref="AU141:AV141"/>
    <mergeCell ref="AU145:AV145"/>
    <mergeCell ref="AW432:AX432"/>
    <mergeCell ref="AB433:AD433"/>
    <mergeCell ref="AB126:AD126"/>
    <mergeCell ref="AM123:AP123"/>
    <mergeCell ref="AM127:AP127"/>
    <mergeCell ref="AI123:AL123"/>
    <mergeCell ref="C711:AC711"/>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AU787:AX787"/>
    <mergeCell ref="A735:AX735"/>
    <mergeCell ref="AU432:AV432"/>
    <mergeCell ref="AB143:AD143"/>
    <mergeCell ref="AE143:AH143"/>
    <mergeCell ref="AU139:AX139"/>
    <mergeCell ref="G431:X432"/>
    <mergeCell ref="G433:X435"/>
    <mergeCell ref="Y126:AA126"/>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G780:K780"/>
    <mergeCell ref="L780:X780"/>
    <mergeCell ref="AC780:AG780"/>
    <mergeCell ref="AC787:AG787"/>
    <mergeCell ref="L790:X790"/>
    <mergeCell ref="G142:X143"/>
    <mergeCell ref="C703:AC703"/>
    <mergeCell ref="G792:AB792"/>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16:AX816"/>
    <mergeCell ref="Y814:AB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H814:AT814"/>
    <mergeCell ref="P39:X41"/>
    <mergeCell ref="Y39:AA39"/>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6:AT816"/>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U820:AX820"/>
    <mergeCell ref="J844:O844"/>
    <mergeCell ref="AH840:AK840"/>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E89:AH89"/>
    <mergeCell ref="AI89:AL89"/>
    <mergeCell ref="A30:F3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108:AA108"/>
    <mergeCell ref="AB108:AD108"/>
    <mergeCell ref="Y99:AA99"/>
    <mergeCell ref="Y443:AA443"/>
    <mergeCell ref="AB443:AD443"/>
    <mergeCell ref="AB95:AD96"/>
    <mergeCell ref="AB39:AD39"/>
    <mergeCell ref="A103:F105"/>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99:AD99"/>
    <mergeCell ref="Y100:AA100"/>
    <mergeCell ref="AS86:AT86"/>
    <mergeCell ref="AE103:AH103"/>
    <mergeCell ref="AE90:AH91"/>
    <mergeCell ref="AI90:AL91"/>
    <mergeCell ref="AM90:AP91"/>
    <mergeCell ref="AQ90:AT90"/>
    <mergeCell ref="AU90:AX90"/>
    <mergeCell ref="AH815:AT815"/>
    <mergeCell ref="AU815:AX815"/>
    <mergeCell ref="G443:X445"/>
    <mergeCell ref="AC814:AG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8:K828"/>
    <mergeCell ref="L828:X828"/>
    <mergeCell ref="Y828:AB828"/>
    <mergeCell ref="G128:X129"/>
    <mergeCell ref="Y128:AA128"/>
    <mergeCell ref="AB128:AD128"/>
    <mergeCell ref="Y129:AA129"/>
    <mergeCell ref="AB129:AD129"/>
    <mergeCell ref="AE127:AH127"/>
    <mergeCell ref="AU825:AX825"/>
    <mergeCell ref="L822:X822"/>
    <mergeCell ref="Y822:AB822"/>
    <mergeCell ref="L811:X811"/>
    <mergeCell ref="Y112:AA112"/>
    <mergeCell ref="AB110:AD110"/>
    <mergeCell ref="Y111:AA111"/>
    <mergeCell ref="AB113:AD113"/>
    <mergeCell ref="G107:X108"/>
    <mergeCell ref="Y107:AA107"/>
    <mergeCell ref="AB107:AD107"/>
    <mergeCell ref="AU817:AX817"/>
    <mergeCell ref="AU819:AX819"/>
    <mergeCell ref="AU821:AX821"/>
    <mergeCell ref="G818:AB818"/>
    <mergeCell ref="AC818:AX818"/>
    <mergeCell ref="AH842:AK842"/>
    <mergeCell ref="AL842:AO842"/>
    <mergeCell ref="AI134:AL13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G813:K813"/>
    <mergeCell ref="AH817:AT81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P838:X838"/>
    <mergeCell ref="P839:X839"/>
    <mergeCell ref="P840:X840"/>
    <mergeCell ref="P841:X841"/>
    <mergeCell ref="P842:X842"/>
    <mergeCell ref="AP841:AX841"/>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AQ149:AR149"/>
    <mergeCell ref="AS149:AT149"/>
    <mergeCell ref="AU150:AX150"/>
    <mergeCell ref="Y151:AA151"/>
    <mergeCell ref="AB151:AD151"/>
    <mergeCell ref="AE151:AH151"/>
    <mergeCell ref="AI151:AL151"/>
    <mergeCell ref="AM151:AP151"/>
    <mergeCell ref="J851:O851"/>
    <mergeCell ref="J852:O852"/>
    <mergeCell ref="J853:O853"/>
    <mergeCell ref="Y851:AB851"/>
    <mergeCell ref="Y852:AB852"/>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Y866:AB866"/>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AP872:AX872"/>
    <mergeCell ref="A875:B875"/>
    <mergeCell ref="A876:B876"/>
    <mergeCell ref="A873:B873"/>
    <mergeCell ref="A874:B874"/>
    <mergeCell ref="A879:B879"/>
    <mergeCell ref="C878:I878"/>
    <mergeCell ref="J878:O878"/>
    <mergeCell ref="P878:X878"/>
    <mergeCell ref="Y878:AB878"/>
    <mergeCell ref="AC878:AG878"/>
    <mergeCell ref="AH878:AK878"/>
    <mergeCell ref="AL878:AO878"/>
    <mergeCell ref="AP878:AX878"/>
    <mergeCell ref="P876:X876"/>
    <mergeCell ref="Y876:AB876"/>
    <mergeCell ref="AC876:AG876"/>
    <mergeCell ref="AH876:AK876"/>
    <mergeCell ref="AL876:AO876"/>
    <mergeCell ref="AP876:AX876"/>
    <mergeCell ref="C879:I879"/>
    <mergeCell ref="A880:B880"/>
    <mergeCell ref="A877:B877"/>
    <mergeCell ref="A878:B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B30:AD31"/>
    <mergeCell ref="AB32:AD32"/>
    <mergeCell ref="AR14:AX14"/>
    <mergeCell ref="G10:AX10"/>
    <mergeCell ref="AD14:AJ14"/>
    <mergeCell ref="AK14:AQ14"/>
    <mergeCell ref="P13:V13"/>
    <mergeCell ref="G12:O12"/>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0:AX40"/>
    <mergeCell ref="AS45:AT45"/>
    <mergeCell ref="AE46:AH46"/>
    <mergeCell ref="AI46:AL46"/>
    <mergeCell ref="AM46:AP46"/>
    <mergeCell ref="AQ46:AT46"/>
    <mergeCell ref="AU46:AX46"/>
    <mergeCell ref="AM44:AP45"/>
    <mergeCell ref="AQ44:AT44"/>
    <mergeCell ref="AM48:AP48"/>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8:AX118"/>
    <mergeCell ref="AI122:AL122"/>
    <mergeCell ref="AI108:AL108"/>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8:AX858"/>
    <mergeCell ref="AP860:AX860"/>
    <mergeCell ref="AH858:AK858"/>
    <mergeCell ref="AL858:AO858"/>
    <mergeCell ref="AH857:AK857"/>
    <mergeCell ref="AH843:AK843"/>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40:X141"/>
    <mergeCell ref="AW141:AX141"/>
    <mergeCell ref="AM135:AP135"/>
    <mergeCell ref="AQ135:AT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W205:AX205"/>
    <mergeCell ref="G206:X207"/>
    <mergeCell ref="Y206:AA206"/>
    <mergeCell ref="AB206:AD206"/>
    <mergeCell ref="G204:X205"/>
    <mergeCell ref="AU199:AX199"/>
    <mergeCell ref="G196:X197"/>
    <mergeCell ref="Y196:AA197"/>
    <mergeCell ref="AB196:AD197"/>
    <mergeCell ref="AE196:AH197"/>
    <mergeCell ref="AS193:AT193"/>
    <mergeCell ref="AU193:AV193"/>
    <mergeCell ref="AW193:AX193"/>
    <mergeCell ref="G194:X195"/>
    <mergeCell ref="AU194:AX194"/>
    <mergeCell ref="Y195:AA195"/>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94:AA194"/>
    <mergeCell ref="AB194:AD194"/>
    <mergeCell ref="AM194:AP194"/>
    <mergeCell ref="AQ194:AT194"/>
    <mergeCell ref="AE173:AX174"/>
    <mergeCell ref="AB195:AD195"/>
    <mergeCell ref="AE195:AH195"/>
    <mergeCell ref="AI195:AL195"/>
    <mergeCell ref="AM195:AP195"/>
    <mergeCell ref="Y207:AA207"/>
    <mergeCell ref="AB207:AD207"/>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27"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2017-08-24T06:00:52Z</cp:lastPrinted>
  <dcterms:created xsi:type="dcterms:W3CDTF">2012-03-13T00:50:25Z</dcterms:created>
  <dcterms:modified xsi:type="dcterms:W3CDTF">2017-08-24T06:08:31Z</dcterms:modified>
</cp:coreProperties>
</file>