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<sst xmlns="http://schemas.openxmlformats.org/spreadsheetml/2006/main" count="3031" uniqueCount="667">
  <si>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</si>
  <si>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</si>
  <si>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</si>
  <si>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</si>
  <si>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</si>
  <si>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</si>
  <si>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</si>
  <si>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</si>
  <si>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</si>
  <si>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</si>
  <si>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</si>
  <si>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</si>
  <si>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</si>
  <si>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</si>
  <si>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</si>
  <si>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</si>
  <si>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</si>
  <si>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</si>
  <si>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</si>
  <si>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</si>
  <si>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</si>
  <si>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</si>
  <si>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</si>
  <si>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</si>
  <si>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</si>
  <si>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</si>
  <si>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</si>
  <si>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</si>
  <si>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</si>
  <si>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</si>
  <si>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</si>
  <si>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</si>
  <si>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</si>
  <si>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</si>
  <si>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</si>
  <si>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</si>
  <si>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</si>
  <si>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</si>
  <si>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</si>
  <si>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</si>
  <si>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</si>
  <si>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</si>
  <si>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</si>
  <si>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</si>
  <si>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</si>
  <si>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</si>
  <si>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</si>
  <si>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</si>
  <si>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</si>
  <si>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</si>
  <si>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</si>
  <si>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</si>
  <si>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</si>
  <si>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</si>
  <si>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</si>
  <si>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</si>
  <si>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</si>
  <si>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</si>
  <si>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</si>
  <si>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</si>
  <si>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</si>
  <si>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</si>
  <si>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</si>
  <si>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</si>
  <si>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</si>
  <si>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</si>
  <si>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</si>
  <si>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</si>
  <si>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</si>
  <si>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</si>
  <si>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</si>
  <si>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</si>
  <si>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</si>
  <si>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</si>
  <si>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</si>
  <si>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</si>
  <si>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</si>
  <si>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</si>
  <si>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</si>
  <si>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</si>
  <si>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</si>
  <si>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</si>
  <si>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</si>
  <si>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</si>
  <si>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</si>
  <si>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</si>
  <si>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</si>
  <si>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</si>
  <si>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</si>
  <si>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</si>
  <si>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</si>
  <si>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</si>
  <si>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</si>
  <si>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</si>
  <si>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</si>
  <si>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</si>
  <si>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</si>
  <si>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</si>
  <si>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</si>
  <si>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</si>
  <si>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</si>
  <si>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</si>
  <si>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</si>
  <si>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</si>
  <si>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</si>
  <si>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</si>
  <si>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</si>
  <si>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</si>
  <si>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</si>
  <si>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</si>
  <si>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</si>
  <si>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</si>
  <si>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</si>
  <si>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</si>
  <si>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</si>
  <si>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</si>
  <si>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</si>
  <si>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</si>
  <si>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</si>
  <si>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</si>
  <si>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</si>
  <si>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</si>
  <si>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</si>
  <si>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</si>
  <si>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</si>
  <si>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</si>
  <si>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</si>
  <si>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</si>
  <si>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</si>
  <si>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</si>
  <si>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</si>
  <si>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</si>
  <si>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</si>
  <si>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</si>
  <si>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</si>
  <si>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</si>
  <si>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</si>
  <si>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</si>
  <si>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</si>
  <si>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</si>
  <si>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</si>
  <si>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</si>
  <si>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</si>
  <si>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</si>
  <si>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</si>
  <si>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</si>
  <si>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</si>
  <si>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</si>
  <si>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</si>
  <si>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</si>
  <si>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</si>
  <si>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</si>
  <si>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</si>
  <si>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</si>
  <si>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</si>
  <si>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</si>
  <si>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</si>
  <si>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</si>
  <si>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</si>
  <si>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</si>
  <si>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</si>
  <si>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</si>
  <si>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</si>
  <si>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</si>
  <si>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</si>
  <si>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</si>
  <si>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</si>
  <si>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</si>
  <si>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</si>
  <si>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</si>
  <si>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</si>
  <si>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</si>
  <si>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</si>
  <si>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</si>
  <si>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</si>
  <si>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</si>
  <si>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</si>
  <si>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</si>
  <si>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</si>
  <si>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</si>
  <si>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</si>
  <si>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</si>
  <si>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</si>
  <si>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</si>
  <si>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</si>
  <si>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</si>
  <si>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</si>
  <si>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</si>
  <si>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</si>
  <si>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</si>
  <si>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</si>
  <si>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</si>
  <si>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</si>
  <si>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</si>
  <si>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</si>
  <si>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</si>
  <si>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</si>
  <si>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</si>
  <si>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</si>
  <si>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</si>
  <si>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</si>
  <si>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</si>
  <si>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</si>
  <si>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</si>
  <si>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</si>
  <si>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</si>
  <si>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</si>
  <si>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</si>
  <si>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</si>
  <si>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</si>
  <si>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</si>
  <si>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</si>
  <si>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</si>
  <si>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</si>
  <si>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</si>
  <si>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</si>
  <si>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</si>
  <si>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</si>
  <si>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</si>
  <si>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</si>
  <si>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</si>
  <si>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</si>
  <si>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</si>
  <si>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</si>
  <si>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</si>
  <si>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</si>
  <si>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</si>
  <si>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</si>
  <si>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</si>
  <si>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</si>
  <si>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</si>
  <si>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</si>
  <si>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</si>
  <si>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</si>
  <si>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</si>
  <si>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</si>
  <si>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</si>
  <si>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</si>
  <si>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</si>
  <si>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</si>
  <si>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</si>
  <si>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</si>
  <si>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</si>
  <si>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</si>
  <si>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</si>
  <si>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</si>
  <si>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</si>
  <si>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</si>
  <si>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</si>
  <si>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</si>
  <si>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</si>
  <si>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</si>
  <si>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</si>
  <si>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</si>
  <si>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</si>
  <si>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</si>
  <si>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</si>
  <si>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</si>
  <si>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</si>
  <si>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</si>
  <si>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</si>
  <si>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</si>
  <si>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</si>
  <si>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</si>
  <si>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</si>
  <si>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</si>
  <si>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</si>
  <si>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</si>
  <si>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</si>
  <si>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</si>
  <si>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</si>
  <si>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</si>
  <si>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</si>
  <si>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</si>
  <si>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</si>
  <si>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</si>
  <si>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</si>
  <si>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</si>
  <si>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</si>
  <si>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</si>
  <si>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</si>
  <si>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</si>
  <si>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</si>
  <si>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</si>
  <si>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</si>
  <si>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</si>
  <si>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</si>
  <si>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</si>
  <si>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</si>
  <si>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</si>
  <si>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</si>
  <si>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</si>
  <si>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</si>
  <si>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</si>
  <si>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</si>
  <si>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</si>
  <si>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</si>
  <si>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</si>
  <si>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</si>
  <si>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</si>
  <si>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</si>
  <si>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</si>
  <si>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</si>
  <si>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</si>
  <si>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</si>
  <si>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</si>
  <si>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</si>
  <si>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</si>
  <si>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</si>
  <si>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</si>
  <si>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</si>
  <si>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</si>
  <si>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</si>
  <si>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</si>
  <si>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</si>
  <si>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</si>
  <si>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</si>
  <si>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</si>
  <si>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</si>
  <si>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</si>
  <si>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</si>
  <si>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</si>
  <si>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</si>
  <si>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</si>
  <si>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</si>
  <si>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</si>
  <si>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</si>
  <si>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</si>
  <si>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</si>
  <si>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</si>
  <si>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</si>
  <si>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</si>
  <si>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</si>
  <si>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</si>
  <si>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</si>
  <si>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</si>
  <si>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</si>
  <si>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</si>
  <si>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</si>
  <si>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</si>
  <si>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</si>
  <si>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</si>
  <si>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</si>
  <si>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</si>
  <si>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</si>
  <si>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</si>
  <si>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</si>
  <si>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</si>
  <si>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</si>
  <si>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</si>
  <si>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</si>
  <si>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</si>
  <si>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</si>
  <si>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</si>
  <si>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</si>
  <si>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</si>
  <si>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</si>
  <si>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</si>
  <si>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</si>
  <si>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</si>
  <si>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</si>
  <si>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</si>
  <si>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</si>
  <si>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</si>
  <si>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</si>
  <si>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</si>
  <si>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</si>
  <si>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</si>
  <si>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</si>
  <si>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</si>
  <si>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</si>
  <si>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</si>
  <si>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</si>
  <si>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</si>
  <si>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</si>
  <si>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</si>
  <si>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</si>
  <si>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</si>
  <si>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</si>
  <si>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</si>
  <si>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</si>
  <si>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</si>
  <si>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</si>
  <si>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</si>
  <si>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</si>
  <si>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</si>
  <si>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</si>
  <si>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</si>
  <si>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</si>
  <si>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</si>
  <si>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</si>
  <si>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</si>
  <si>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</si>
  <si>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</si>
  <si>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</si>
  <si>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</si>
  <si>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</si>
  <si>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</si>
  <si>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</si>
  <si>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</si>
  <si>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</si>
  <si>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</si>
  <si>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</si>
  <si>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</si>
  <si>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</si>
  <si>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</si>
  <si>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</si>
  <si>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</si>
  <si>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</si>
  <si>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</si>
  <si>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</si>
  <si>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</si>
  <si>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</si>
  <si>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</si>
  <si>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</si>
  <si>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</si>
  <si>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</si>
  <si>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</si>
  <si>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</si>
  <si>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</si>
  <si>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</si>
  <si>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</si>
  <si>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</si>
  <si>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</si>
  <si>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</si>
  <si>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</si>
  <si>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</si>
  <si>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</si>
  <si>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</si>
  <si>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</si>
  <si>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</si>
  <si>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</si>
  <si>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</si>
  <si>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</si>
  <si>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</si>
  <si>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</si>
  <si>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</si>
  <si>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</si>
  <si>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</si>
  <si>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</si>
  <si>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</si>
  <si>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</si>
  <si>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</si>
  <si>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</si>
  <si>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</si>
  <si>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</si>
  <si>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</si>
  <si>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</si>
  <si>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</si>
  <si>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</si>
  <si>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</si>
  <si>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</si>
  <si>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</si>
  <si>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</si>
  <si>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</si>
  <si>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</si>
  <si>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</si>
  <si>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</si>
  <si>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</si>
  <si>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</si>
  <si>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</si>
  <si>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</si>
  <si>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</si>
  <si>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</si>
  <si>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</si>
  <si>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</si>
  <si>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</si>
  <si>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</si>
  <si>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</si>
  <si>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</si>
  <si>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</si>
  <si>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</si>
  <si>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</si>
  <si>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</si>
  <si>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</si>
  <si>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</si>
  <si>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</si>
  <si>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</si>
  <si>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</si>
  <si>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</si>
  <si>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</si>
  <si>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</si>
  <si>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</si>
  <si>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</si>
  <si>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</si>
  <si>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</si>
  <si>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</si>
  <si>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</si>
  <si>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</si>
  <si>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</si>
  <si>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</si>
  <si>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</si>
  <si>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</si>
  <si>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</si>
  <si>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</si>
  <si>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</si>
  <si>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</si>
  <si>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</si>
  <si>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</si>
  <si>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</si>
  <si>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</si>
  <si>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</si>
  <si>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</si>
  <si>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</si>
  <si>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</si>
  <si>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</si>
  <si>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</si>
  <si>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</si>
  <si>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</si>
  <si>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</si>
  <si>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</si>
  <si>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</si>
  <si>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</si>
  <si>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</si>
  <si>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</si>
  <si>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</si>
  <si>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</si>
  <si>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</si>
  <si>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</si>
  <si>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</si>
  <si>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</si>
  <si>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</si>
  <si>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</si>
  <si>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</si>
  <si>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</si>
  <si>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</si>
  <si>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</si>
  <si>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</si>
  <si>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</si>
  <si>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</si>
  <si>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</si>
  <si>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</si>
  <si>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</si>
  <si>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</si>
  <si>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</si>
  <si>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</si>
  <si>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</si>
  <si>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</si>
  <si>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</si>
  <si>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</si>
  <si>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</si>
  <si>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</si>
  <si>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国産旅客機開発に伴う安全性審査方式の導入</t>
    <rPh sb="0" eb="2">
      <t>コクサン</t>
    </rPh>
    <rPh sb="2" eb="5">
      <t>リョキャクキ</t>
    </rPh>
    <rPh sb="5" eb="7">
      <t>カイハツ</t>
    </rPh>
    <rPh sb="8" eb="9">
      <t>トモナ</t>
    </rPh>
    <rPh sb="10" eb="13">
      <t>アンゼンセイ</t>
    </rPh>
    <rPh sb="13" eb="15">
      <t>シンサ</t>
    </rPh>
    <rPh sb="15" eb="17">
      <t>ホウシキ</t>
    </rPh>
    <rPh sb="18" eb="20">
      <t>ドウニュウ</t>
    </rPh>
    <phoneticPr fontId="5"/>
  </si>
  <si>
    <t>航空局安全部</t>
    <rPh sb="0" eb="3">
      <t>コウクウキョク</t>
    </rPh>
    <rPh sb="3" eb="6">
      <t>アンゼンブ</t>
    </rPh>
    <phoneticPr fontId="5"/>
  </si>
  <si>
    <t>航空機安全課</t>
    <rPh sb="0" eb="2">
      <t>コウクウ</t>
    </rPh>
    <rPh sb="2" eb="3">
      <t>キ</t>
    </rPh>
    <rPh sb="3" eb="5">
      <t>アンゼン</t>
    </rPh>
    <rPh sb="5" eb="6">
      <t>カ</t>
    </rPh>
    <phoneticPr fontId="5"/>
  </si>
  <si>
    <t>課長　川上　光男</t>
    <rPh sb="0" eb="2">
      <t>カチョウ</t>
    </rPh>
    <rPh sb="3" eb="5">
      <t>カワカミ</t>
    </rPh>
    <rPh sb="6" eb="8">
      <t>ミツオ</t>
    </rPh>
    <phoneticPr fontId="5"/>
  </si>
  <si>
    <t>○</t>
  </si>
  <si>
    <t>航空法第12条等</t>
    <rPh sb="0" eb="3">
      <t>コウクウホウ</t>
    </rPh>
    <rPh sb="3" eb="4">
      <t>ダイ</t>
    </rPh>
    <rPh sb="6" eb="7">
      <t>ジョウ</t>
    </rPh>
    <rPh sb="7" eb="8">
      <t>トウ</t>
    </rPh>
    <phoneticPr fontId="5"/>
  </si>
  <si>
    <t>－</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</si>
  <si>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</si>
  <si>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</si>
  <si>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</si>
  <si>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</si>
  <si>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</si>
  <si>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t>
  </si>
  <si>
    <t>-</t>
    <phoneticPr fontId="5"/>
  </si>
  <si>
    <t>執行額（百万円）／航空局による審査を終了した適合性証明文書数（件）　　　　　　　　　　　　　　</t>
    <phoneticPr fontId="5"/>
  </si>
  <si>
    <t>5　安全で安心できる交通の確保、治安・生活安全の確保</t>
    <phoneticPr fontId="5"/>
  </si>
  <si>
    <t>14　公共交通の安全確保・鉄道の安全性向上、ハイジャック・航空機テロ防止を推進する</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</si>
  <si>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</si>
  <si>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百万円／件</t>
    <rPh sb="0" eb="2">
      <t>ヒャクマン</t>
    </rPh>
    <rPh sb="2" eb="3">
      <t>エン</t>
    </rPh>
    <rPh sb="4" eb="5">
      <t>ケン</t>
    </rPh>
    <phoneticPr fontId="5"/>
  </si>
  <si>
    <t>執行額（百万円）/航空局による審査を終了した適合性証明文書数（件）</t>
    <phoneticPr fontId="5"/>
  </si>
  <si>
    <t>71/143</t>
    <phoneticPr fontId="5"/>
  </si>
  <si>
    <t>66/59</t>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</si>
  <si>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</si>
  <si>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</si>
  <si>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</si>
  <si>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</si>
  <si>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有</t>
  </si>
  <si>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</si>
  <si>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</si>
  <si>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t>
  </si>
  <si>
    <t>実績は見込みどおりであり、妥当である。</t>
    <rPh sb="0" eb="2">
      <t>ジッセキ</t>
    </rPh>
    <rPh sb="3" eb="5">
      <t>ミコ</t>
    </rPh>
    <rPh sb="13" eb="15">
      <t>ダトウ</t>
    </rPh>
    <phoneticPr fontId="5"/>
  </si>
  <si>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</si>
  <si>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rPh sb="0" eb="2">
      <t>アンゼン</t>
    </rPh>
    <rPh sb="2" eb="5">
      <t>セイシンサ</t>
    </rPh>
    <rPh sb="6" eb="8">
      <t>ナイヨウ</t>
    </rPh>
    <rPh sb="9" eb="12">
      <t>コウクウキ</t>
    </rPh>
    <rPh sb="13" eb="15">
      <t>カイハツ</t>
    </rPh>
    <rPh sb="16" eb="18">
      <t>シンチョク</t>
    </rPh>
    <rPh sb="18" eb="20">
      <t>ジョウキョウ</t>
    </rPh>
    <rPh sb="20" eb="21">
      <t>トウ</t>
    </rPh>
    <rPh sb="22" eb="23">
      <t>オウ</t>
    </rPh>
    <rPh sb="24" eb="26">
      <t>ヘンカ</t>
    </rPh>
    <rPh sb="34" eb="36">
      <t>タンジュン</t>
    </rPh>
    <rPh sb="37" eb="39">
      <t>ヒカク</t>
    </rPh>
    <rPh sb="50" eb="52">
      <t>タンイ</t>
    </rPh>
    <rPh sb="52" eb="53">
      <t>ア</t>
    </rPh>
    <rPh sb="59" eb="61">
      <t>サクネン</t>
    </rPh>
    <rPh sb="62" eb="63">
      <t>クラ</t>
    </rPh>
    <rPh sb="64" eb="66">
      <t>ゲンショウ</t>
    </rPh>
    <rPh sb="71" eb="73">
      <t>シシュツ</t>
    </rPh>
    <rPh sb="74" eb="75">
      <t>シン</t>
    </rPh>
    <rPh sb="76" eb="78">
      <t>ヒツヨウ</t>
    </rPh>
    <rPh sb="82" eb="84">
      <t>ゲンテイ</t>
    </rPh>
    <rPh sb="88" eb="90">
      <t>ダトウ</t>
    </rPh>
    <phoneticPr fontId="5"/>
  </si>
  <si>
    <t>A. （株）ＪＡＬ　ＣＡＥ　ＦＬＩＧＨＴ　ＴＲＡＩＮＩＮＧ</t>
    <phoneticPr fontId="5"/>
  </si>
  <si>
    <t>雑役務費</t>
    <rPh sb="0" eb="4">
      <t>ザツエキムヒ</t>
    </rPh>
    <phoneticPr fontId="5"/>
  </si>
  <si>
    <t>技量維持訓練に係る模擬飛行装置の借り上げ</t>
    <phoneticPr fontId="5"/>
  </si>
  <si>
    <t>B.　スカイマーク（株）</t>
    <phoneticPr fontId="5"/>
  </si>
  <si>
    <t>借料及び損料</t>
    <rPh sb="0" eb="2">
      <t>シャクリョウ</t>
    </rPh>
    <rPh sb="2" eb="3">
      <t>オヨ</t>
    </rPh>
    <rPh sb="4" eb="6">
      <t>ソンリョウ</t>
    </rPh>
    <phoneticPr fontId="5"/>
  </si>
  <si>
    <t>新規性のある航空機のパイロット支援機能の評価手法の調査に必要な模擬飛行装置及び座学講義提供</t>
    <rPh sb="28" eb="30">
      <t>ヒツヨウ</t>
    </rPh>
    <phoneticPr fontId="5"/>
  </si>
  <si>
    <t>備品費、消耗品費</t>
    <rPh sb="0" eb="3">
      <t>ビヒンヒ</t>
    </rPh>
    <rPh sb="4" eb="7">
      <t>ショウモウヒン</t>
    </rPh>
    <rPh sb="7" eb="8">
      <t>ヒ</t>
    </rPh>
    <phoneticPr fontId="5"/>
  </si>
  <si>
    <t>審査に必要な物品の購入</t>
    <phoneticPr fontId="5"/>
  </si>
  <si>
    <t>D.　ＩＨＳグローバル（株）</t>
    <phoneticPr fontId="5"/>
  </si>
  <si>
    <t>C.（株）ジョーエイ</t>
    <phoneticPr fontId="5"/>
  </si>
  <si>
    <t>データベース情報の閲覧</t>
    <phoneticPr fontId="5"/>
  </si>
  <si>
    <t>飛行試験審査に係る研修</t>
    <phoneticPr fontId="5"/>
  </si>
  <si>
    <t>E.　FLIGHTSAFETY INTERNATIONAL</t>
    <phoneticPr fontId="5"/>
  </si>
  <si>
    <t>F. 愛知県</t>
    <rPh sb="3" eb="6">
      <t>アイチケン</t>
    </rPh>
    <phoneticPr fontId="5"/>
  </si>
  <si>
    <t>行政財産使用（航空機技術審査センター_建物及び土地）</t>
    <phoneticPr fontId="5"/>
  </si>
  <si>
    <t>愛知県</t>
    <rPh sb="0" eb="3">
      <t>アイチケン</t>
    </rPh>
    <phoneticPr fontId="5"/>
  </si>
  <si>
    <t>航空機技術審査センター建物及び土地の借上</t>
    <phoneticPr fontId="5"/>
  </si>
  <si>
    <t>-</t>
    <phoneticPr fontId="5"/>
  </si>
  <si>
    <t>FLIGHTSAFETY INTERNATIONAL</t>
  </si>
  <si>
    <t>NATIONAL TEST PILOT SCHOOL</t>
  </si>
  <si>
    <t>CALSPAN CORPORATION</t>
  </si>
  <si>
    <t>FEDERAL AVIATION ADMINISTRATION</t>
  </si>
  <si>
    <t xml:space="preserve">Transportation Security Administration’s (TSA) </t>
  </si>
  <si>
    <t>ニッスイマリン工業（株）</t>
  </si>
  <si>
    <t>The Flight Test Safety Committee</t>
  </si>
  <si>
    <t>-</t>
    <phoneticPr fontId="5"/>
  </si>
  <si>
    <t>アイベックスアビエイション（株）</t>
    <rPh sb="13" eb="16">
      <t>カブ</t>
    </rPh>
    <phoneticPr fontId="5"/>
  </si>
  <si>
    <t>飛行試験審査に係る研修</t>
    <rPh sb="0" eb="4">
      <t>ヒコウシケン</t>
    </rPh>
    <rPh sb="4" eb="6">
      <t>シンサ</t>
    </rPh>
    <rPh sb="7" eb="8">
      <t>カカ</t>
    </rPh>
    <rPh sb="9" eb="11">
      <t>ケンシュウ</t>
    </rPh>
    <phoneticPr fontId="5"/>
  </si>
  <si>
    <t>型式証明審査に係る研修</t>
    <rPh sb="0" eb="2">
      <t>カタシキ</t>
    </rPh>
    <rPh sb="2" eb="4">
      <t>ショウメイ</t>
    </rPh>
    <rPh sb="4" eb="6">
      <t>シンサ</t>
    </rPh>
    <rPh sb="7" eb="8">
      <t>カカ</t>
    </rPh>
    <rPh sb="9" eb="11">
      <t>ケンシュウ</t>
    </rPh>
    <phoneticPr fontId="5"/>
  </si>
  <si>
    <t>日本航空（株）</t>
    <phoneticPr fontId="5"/>
  </si>
  <si>
    <t>NTS Lightning Technologies</t>
    <phoneticPr fontId="5"/>
  </si>
  <si>
    <t>飛行試験審査に係る研修
（定期訓練）</t>
    <rPh sb="0" eb="4">
      <t>ヒコウシケン</t>
    </rPh>
    <rPh sb="4" eb="6">
      <t>シンサ</t>
    </rPh>
    <rPh sb="7" eb="8">
      <t>カカ</t>
    </rPh>
    <rPh sb="9" eb="11">
      <t>ケンシュウ</t>
    </rPh>
    <rPh sb="13" eb="15">
      <t>テイキ</t>
    </rPh>
    <rPh sb="15" eb="17">
      <t>クンレン</t>
    </rPh>
    <phoneticPr fontId="5"/>
  </si>
  <si>
    <t>飛行試験審査に係る研修
（上級訓練）</t>
    <rPh sb="0" eb="4">
      <t>ヒコウシケン</t>
    </rPh>
    <rPh sb="4" eb="6">
      <t>シンサ</t>
    </rPh>
    <rPh sb="7" eb="8">
      <t>カカ</t>
    </rPh>
    <rPh sb="9" eb="11">
      <t>ケンシュウ</t>
    </rPh>
    <rPh sb="13" eb="15">
      <t>ジョウキュウ</t>
    </rPh>
    <rPh sb="15" eb="17">
      <t>クンレン</t>
    </rPh>
    <phoneticPr fontId="5"/>
  </si>
  <si>
    <t>技能証明（限定変更）の実地試験</t>
    <rPh sb="0" eb="2">
      <t>ギノウ</t>
    </rPh>
    <rPh sb="2" eb="4">
      <t>ショウメイ</t>
    </rPh>
    <rPh sb="5" eb="7">
      <t>ゲンテイ</t>
    </rPh>
    <rPh sb="7" eb="9">
      <t>ヘンコウ</t>
    </rPh>
    <rPh sb="11" eb="13">
      <t>ジッチ</t>
    </rPh>
    <rPh sb="13" eb="15">
      <t>シケン</t>
    </rPh>
    <phoneticPr fontId="5"/>
  </si>
  <si>
    <t>航空機への雷撃に対する防禦についての適合性証明審査に係る研修</t>
    <rPh sb="0" eb="3">
      <t>コウクウキ</t>
    </rPh>
    <rPh sb="5" eb="7">
      <t>ライゲキ</t>
    </rPh>
    <rPh sb="8" eb="9">
      <t>タイ</t>
    </rPh>
    <rPh sb="11" eb="13">
      <t>ボウギョ</t>
    </rPh>
    <rPh sb="18" eb="21">
      <t>テキゴウセイ</t>
    </rPh>
    <rPh sb="21" eb="23">
      <t>ショウメイ</t>
    </rPh>
    <rPh sb="23" eb="25">
      <t>シンサ</t>
    </rPh>
    <rPh sb="26" eb="27">
      <t>カカワ</t>
    </rPh>
    <rPh sb="28" eb="30">
      <t>ケンシュウ</t>
    </rPh>
    <phoneticPr fontId="5"/>
  </si>
  <si>
    <t>-</t>
    <phoneticPr fontId="5"/>
  </si>
  <si>
    <t>飛行試験における安全性確保に係る講習会</t>
    <phoneticPr fontId="5"/>
  </si>
  <si>
    <t>新規性のある航空機のパイロット支援機能の評価手法の調査に必要な模擬飛行装置及び座学講義提供</t>
    <phoneticPr fontId="5"/>
  </si>
  <si>
    <t>（株）ＪＡＬ　ＣＡＥ　ＦＬＩＧＨＴ　ＴＲＡＩＮＩＮＧ</t>
    <phoneticPr fontId="5"/>
  </si>
  <si>
    <t>新規性のある航空機のパイロット支援機能の評価手法の調査</t>
    <phoneticPr fontId="5"/>
  </si>
  <si>
    <t>（有）日本ヒューマンファクター研究所</t>
    <phoneticPr fontId="5"/>
  </si>
  <si>
    <t>技量維持訓練に係る模擬飛行装置の借上</t>
    <phoneticPr fontId="5"/>
  </si>
  <si>
    <t>フライト・テスト・パイロットの技量拡張訓練に係る実機の借上</t>
    <phoneticPr fontId="5"/>
  </si>
  <si>
    <t>選考採用職員の訓練に係るシミュレーターの借上</t>
    <phoneticPr fontId="5"/>
  </si>
  <si>
    <t>スカイマーク（株）</t>
  </si>
  <si>
    <t>Ｐａｎｄａ・Ｆｌｉｇｈｔ・Ａｃａｄｅｍｙ（株）</t>
  </si>
  <si>
    <t>（株）ソラシドエア</t>
    <rPh sb="0" eb="3">
      <t>カブ</t>
    </rPh>
    <phoneticPr fontId="5"/>
  </si>
  <si>
    <t>審査に必要な物品の購入</t>
    <phoneticPr fontId="5"/>
  </si>
  <si>
    <t>トナーカートリッジ等の購入</t>
    <phoneticPr fontId="5"/>
  </si>
  <si>
    <t>審査に必要な書籍の購入</t>
    <rPh sb="6" eb="8">
      <t>ショセキ</t>
    </rPh>
    <phoneticPr fontId="5"/>
  </si>
  <si>
    <t>（株）ジョーエイ</t>
    <phoneticPr fontId="5"/>
  </si>
  <si>
    <t>（株）秋山商会</t>
    <phoneticPr fontId="5"/>
  </si>
  <si>
    <t>（株）リーアルネット</t>
    <rPh sb="0" eb="3">
      <t>カブ</t>
    </rPh>
    <phoneticPr fontId="5"/>
  </si>
  <si>
    <t>（株）島田書店</t>
    <rPh sb="0" eb="3">
      <t>カブ</t>
    </rPh>
    <rPh sb="3" eb="5">
      <t>シマダ</t>
    </rPh>
    <rPh sb="5" eb="7">
      <t>ショテン</t>
    </rPh>
    <phoneticPr fontId="5"/>
  </si>
  <si>
    <t>ＩＨＳグローバル（株）</t>
  </si>
  <si>
    <t>（株）ベストバージョン</t>
  </si>
  <si>
    <t>デジタルプロセス（株）</t>
  </si>
  <si>
    <t>西田商事（株）</t>
  </si>
  <si>
    <t>信和（株）</t>
  </si>
  <si>
    <t>（株）リコー</t>
  </si>
  <si>
    <t>（株）メイエレック</t>
  </si>
  <si>
    <t>（有）デルタプロジェクト</t>
  </si>
  <si>
    <t>Hertz Rent a car</t>
    <phoneticPr fontId="5"/>
  </si>
  <si>
    <t>データベース情報の閲覧</t>
    <rPh sb="6" eb="8">
      <t>ジョウホウ</t>
    </rPh>
    <rPh sb="9" eb="11">
      <t>エツラン</t>
    </rPh>
    <phoneticPr fontId="5"/>
  </si>
  <si>
    <t>航空機検査業務サーキュラーの和文英訳作業</t>
  </si>
  <si>
    <t>ビューアソフト保守</t>
  </si>
  <si>
    <t>ＰＰＣ用紙の購入</t>
    <phoneticPr fontId="5"/>
  </si>
  <si>
    <t>飛行試験に対する監視・監督に係る車両借上</t>
    <rPh sb="0" eb="2">
      <t>ヒコウ</t>
    </rPh>
    <rPh sb="2" eb="4">
      <t>シケン</t>
    </rPh>
    <rPh sb="5" eb="6">
      <t>タイ</t>
    </rPh>
    <rPh sb="8" eb="10">
      <t>カンシ</t>
    </rPh>
    <rPh sb="11" eb="13">
      <t>カントク</t>
    </rPh>
    <rPh sb="14" eb="15">
      <t>カカワ</t>
    </rPh>
    <rPh sb="16" eb="18">
      <t>シャリョウ</t>
    </rPh>
    <rPh sb="18" eb="19">
      <t>カ</t>
    </rPh>
    <rPh sb="19" eb="20">
      <t>ア</t>
    </rPh>
    <phoneticPr fontId="5"/>
  </si>
  <si>
    <t>飛行試験審査に係る物品</t>
    <rPh sb="0" eb="4">
      <t>ヒコウシケン</t>
    </rPh>
    <rPh sb="4" eb="6">
      <t>シンサ</t>
    </rPh>
    <rPh sb="7" eb="8">
      <t>カカ</t>
    </rPh>
    <rPh sb="9" eb="11">
      <t>ブッピン</t>
    </rPh>
    <phoneticPr fontId="5"/>
  </si>
  <si>
    <t>新聞購読</t>
    <rPh sb="0" eb="2">
      <t>シンブン</t>
    </rPh>
    <rPh sb="2" eb="4">
      <t>コウドク</t>
    </rPh>
    <phoneticPr fontId="5"/>
  </si>
  <si>
    <t>電話会議端末修理</t>
    <phoneticPr fontId="5"/>
  </si>
  <si>
    <t>プリンター修理</t>
    <rPh sb="5" eb="7">
      <t>シュウリ</t>
    </rPh>
    <phoneticPr fontId="5"/>
  </si>
  <si>
    <t>中日新聞豊山北専売店　野原　美栄子</t>
    <phoneticPr fontId="5"/>
  </si>
  <si>
    <t>-</t>
    <phoneticPr fontId="5"/>
  </si>
  <si>
    <t>-</t>
    <phoneticPr fontId="5"/>
  </si>
  <si>
    <t>模擬飛行装置の操作支援</t>
    <phoneticPr fontId="5"/>
  </si>
  <si>
    <t>指定航空英語能力判定航空運送事業者による能力判定</t>
    <phoneticPr fontId="5"/>
  </si>
  <si>
    <t>84/127</t>
    <phoneticPr fontId="5"/>
  </si>
  <si>
    <t>件</t>
    <rPh sb="0" eb="1">
      <t>ケン</t>
    </rPh>
    <phoneticPr fontId="5"/>
  </si>
  <si>
    <t>-</t>
    <phoneticPr fontId="5"/>
  </si>
  <si>
    <t>航空局による審査を終了した適合性証明件数</t>
    <rPh sb="13" eb="16">
      <t>テキゴウセイ</t>
    </rPh>
    <rPh sb="16" eb="18">
      <t>ショウメイ</t>
    </rPh>
    <rPh sb="18" eb="20">
      <t>ケンスウ</t>
    </rPh>
    <phoneticPr fontId="5"/>
  </si>
  <si>
    <t>適合性証明件数のうち３ヶ月以内に航空局による審査を終了したものの比率</t>
    <rPh sb="12" eb="13">
      <t>ゲツ</t>
    </rPh>
    <rPh sb="13" eb="15">
      <t>イナイ</t>
    </rPh>
    <rPh sb="16" eb="19">
      <t>コウクウキョク</t>
    </rPh>
    <rPh sb="22" eb="24">
      <t>シンサ</t>
    </rPh>
    <rPh sb="25" eb="27">
      <t>シュウリョウ</t>
    </rPh>
    <rPh sb="32" eb="34">
      <t>ヒリツ</t>
    </rPh>
    <phoneticPr fontId="5"/>
  </si>
  <si>
    <t>適合性証明件数に関する内部資料</t>
    <rPh sb="8" eb="9">
      <t>カン</t>
    </rPh>
    <rPh sb="11" eb="13">
      <t>ナイブ</t>
    </rPh>
    <rPh sb="13" eb="15">
      <t>シリョウ</t>
    </rPh>
    <phoneticPr fontId="5"/>
  </si>
  <si>
    <t>適合性証明件数のうち３ヶ月以内に航空局による審査を終了したものの比率を７５％にする</t>
    <rPh sb="12" eb="13">
      <t>ゲツ</t>
    </rPh>
    <rPh sb="13" eb="15">
      <t>イナイ</t>
    </rPh>
    <rPh sb="16" eb="19">
      <t>コウクウキョク</t>
    </rPh>
    <rPh sb="22" eb="24">
      <t>シンサ</t>
    </rPh>
    <rPh sb="25" eb="27">
      <t>シュウリョウ</t>
    </rPh>
    <rPh sb="32" eb="34">
      <t>ヒリツ</t>
    </rPh>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</si>
  <si>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</si>
  <si>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今後も引き続き、契約の競争性及び透明性を確保し、適正な予算執行に努めてまいりたい。</t>
    <phoneticPr fontId="5"/>
  </si>
  <si>
    <t>国産ジェット旅客機プロジェクトに際し、製造国政府として安全性審査を迅速かつ確実に実施するとともに、効率的・効果的な予算執行に取り組むべき</t>
    <rPh sb="0" eb="2">
      <t>コクサン</t>
    </rPh>
    <rPh sb="6" eb="9">
      <t>リョキャクキ</t>
    </rPh>
    <rPh sb="16" eb="17">
      <t>サイ</t>
    </rPh>
    <rPh sb="19" eb="22">
      <t>セイゾウコク</t>
    </rPh>
    <rPh sb="22" eb="24">
      <t>セイフ</t>
    </rPh>
    <rPh sb="27" eb="30">
      <t>アンゼンセイ</t>
    </rPh>
    <rPh sb="30" eb="32">
      <t>シンサ</t>
    </rPh>
    <rPh sb="33" eb="35">
      <t>ジンソク</t>
    </rPh>
    <rPh sb="37" eb="39">
      <t>カクジツ</t>
    </rPh>
    <rPh sb="40" eb="42">
      <t>ジッシ</t>
    </rPh>
    <rPh sb="49" eb="52">
      <t>コウリツテキ</t>
    </rPh>
    <rPh sb="53" eb="56">
      <t>コウカテキ</t>
    </rPh>
    <rPh sb="57" eb="59">
      <t>ヨサン</t>
    </rPh>
    <rPh sb="59" eb="61">
      <t>シッコウ</t>
    </rPh>
    <rPh sb="62" eb="63">
      <t>ト</t>
    </rPh>
    <rPh sb="64" eb="65">
      <t>ク</t>
    </rPh>
    <phoneticPr fontId="5"/>
  </si>
  <si>
    <t>執行等改善</t>
  </si>
  <si>
    <t>平成３２年半ばの初号機納入に向けて審査が本格化している国産ジェット旅客機に対し、国際民間航空条約上求められている製造国政府としての安全性審査を迅速かつ適確に実施するため、所見を踏まえ、契約の競争性及び透明性を確保し、効果的かつ効率的な予算執行に努める。</t>
    <phoneticPr fontId="5"/>
  </si>
  <si>
    <t>開発中の国産ジェット旅客機は、平成27年11月の初飛行以降、試験機による飛行試験及び地上試験が続けられており、平成32年半ばの初号機納入に向けて、平成30年度も日米両国で多頻度での飛行・地上試験が行われることとなっている。型式証明審査にあたっては、申請者の希望する試験スケジュールに基づき、航空局の職員（フライト・テスト・パイロット／エンジニア等）自らが飛行・地上試験に立会い、評価することが必要であるため、米国での試験立会等に必要な経費を計上しているところであり、平成30年度は、前年度に比べて多くの試験が長期間に及んで実施される予定であることから、事業費が増額となっている。</t>
    <phoneticPr fontId="5"/>
  </si>
  <si>
    <t>111/100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</si>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</sst>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193965</xdr:colOff>
      <xdr:row>741</xdr:row>
      <xdr:rowOff>339436</xdr:rowOff>
    </xdr:from>
    <xdr:to>
      <xdr:col>49</xdr:col>
      <xdr:colOff>170103</xdr:colOff>
      <xdr:row>760</xdr:row>
      <xdr:rowOff>207819</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692" y="36915436"/>
          <a:ext cx="8704502" cy="7453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Y10" sqref="AY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174</v>
      </c>
      <c r="AT2" s="187"/>
      <c r="AU2" s="187"/>
      <c r="AV2" s="52" t="str">
        <f>IF(AW2="", "", "-")</f>
        <v/>
      </c>
      <c r="AW2" s="386"/>
      <c r="AX2" s="386"/>
    </row>
    <row r="3" spans="1:50" ht="21" customHeight="1" thickBot="1" x14ac:dyDescent="0.2">
      <c r="A3" s="492" t="s">
        <v>470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541</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185</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544</v>
      </c>
      <c r="AF5" s="705"/>
      <c r="AG5" s="705"/>
      <c r="AH5" s="705"/>
      <c r="AI5" s="705"/>
      <c r="AJ5" s="705"/>
      <c r="AK5" s="705"/>
      <c r="AL5" s="705"/>
      <c r="AM5" s="705"/>
      <c r="AN5" s="705"/>
      <c r="AO5" s="705"/>
      <c r="AP5" s="706"/>
      <c r="AQ5" s="707" t="s">
        <v>545</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547</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36.75" customHeight="1" x14ac:dyDescent="0.15">
      <c r="A8" s="814" t="s">
        <v>391</v>
      </c>
      <c r="B8" s="815"/>
      <c r="C8" s="815"/>
      <c r="D8" s="815"/>
      <c r="E8" s="815"/>
      <c r="F8" s="816"/>
      <c r="G8" s="193" t="str">
        <f>入力規則等!A26</f>
        <v>交通安全対策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549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4" customHeight="1" x14ac:dyDescent="0.15">
      <c r="A10" s="727" t="s">
        <v>31</v>
      </c>
      <c r="B10" s="728"/>
      <c r="C10" s="728"/>
      <c r="D10" s="728"/>
      <c r="E10" s="728"/>
      <c r="F10" s="728"/>
      <c r="G10" s="662" t="s">
        <v>550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v>82</v>
      </c>
      <c r="Q13" s="183"/>
      <c r="R13" s="183"/>
      <c r="S13" s="183"/>
      <c r="T13" s="183"/>
      <c r="U13" s="183"/>
      <c r="V13" s="184"/>
      <c r="W13" s="182">
        <v>75</v>
      </c>
      <c r="X13" s="183"/>
      <c r="Y13" s="183"/>
      <c r="Z13" s="183"/>
      <c r="AA13" s="183"/>
      <c r="AB13" s="183"/>
      <c r="AC13" s="184"/>
      <c r="AD13" s="182">
        <v>84</v>
      </c>
      <c r="AE13" s="183"/>
      <c r="AF13" s="183"/>
      <c r="AG13" s="183"/>
      <c r="AH13" s="183"/>
      <c r="AI13" s="183"/>
      <c r="AJ13" s="184"/>
      <c r="AK13" s="182">
        <v>111</v>
      </c>
      <c r="AL13" s="183"/>
      <c r="AM13" s="183"/>
      <c r="AN13" s="183"/>
      <c r="AO13" s="183"/>
      <c r="AP13" s="183"/>
      <c r="AQ13" s="184"/>
      <c r="AR13" s="179">
        <v>127</v>
      </c>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t="s">
        <v>555</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182" t="s">
        <v>555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t="s">
        <v>555</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555</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182" t="s">
        <v>555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555</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t="s">
        <v>555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82</v>
      </c>
      <c r="Q18" s="204"/>
      <c r="R18" s="204"/>
      <c r="S18" s="204"/>
      <c r="T18" s="204"/>
      <c r="U18" s="204"/>
      <c r="V18" s="205"/>
      <c r="W18" s="203">
        <f>SUM(W13:AC17)</f>
        <v>75</v>
      </c>
      <c r="X18" s="204"/>
      <c r="Y18" s="204"/>
      <c r="Z18" s="204"/>
      <c r="AA18" s="204"/>
      <c r="AB18" s="204"/>
      <c r="AC18" s="205"/>
      <c r="AD18" s="203">
        <f>SUM(AD13:AJ17)</f>
        <v>84</v>
      </c>
      <c r="AE18" s="204"/>
      <c r="AF18" s="204"/>
      <c r="AG18" s="204"/>
      <c r="AH18" s="204"/>
      <c r="AI18" s="204"/>
      <c r="AJ18" s="205"/>
      <c r="AK18" s="203">
        <f>SUM(AK13:AQ17)</f>
        <v>111</v>
      </c>
      <c r="AL18" s="204"/>
      <c r="AM18" s="204"/>
      <c r="AN18" s="204"/>
      <c r="AO18" s="204"/>
      <c r="AP18" s="204"/>
      <c r="AQ18" s="205"/>
      <c r="AR18" s="203">
        <f>SUM(AR13:AX17)</f>
        <v>127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71</v>
      </c>
      <c r="Q19" s="183"/>
      <c r="R19" s="183"/>
      <c r="S19" s="183"/>
      <c r="T19" s="183"/>
      <c r="U19" s="183"/>
      <c r="V19" s="184"/>
      <c r="W19" s="182">
        <v>66</v>
      </c>
      <c r="X19" s="183"/>
      <c r="Y19" s="183"/>
      <c r="Z19" s="183"/>
      <c r="AA19" s="183"/>
      <c r="AB19" s="183"/>
      <c r="AC19" s="184"/>
      <c r="AD19" s="182">
        <v>84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0.86585365853658536</v>
      </c>
      <c r="Q20" s="509"/>
      <c r="R20" s="509"/>
      <c r="S20" s="509"/>
      <c r="T20" s="509"/>
      <c r="U20" s="509"/>
      <c r="V20" s="509"/>
      <c r="W20" s="509">
        <f t="shared" ref="W20" si="0">IF(W18=0, "-", SUM(W19)/W18)</f>
        <v>0.88</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504</v>
      </c>
      <c r="H21" s="900"/>
      <c r="I21" s="900"/>
      <c r="J21" s="900"/>
      <c r="K21" s="900"/>
      <c r="L21" s="900"/>
      <c r="M21" s="900"/>
      <c r="N21" s="900"/>
      <c r="O21" s="900"/>
      <c r="P21" s="509">
        <f>IF(P19=0, "-", SUM(P19)/SUM(P13,P14))</f>
        <v>0.86585365853658536</v>
      </c>
      <c r="Q21" s="509"/>
      <c r="R21" s="509"/>
      <c r="S21" s="509"/>
      <c r="T21" s="509"/>
      <c r="U21" s="509"/>
      <c r="V21" s="509"/>
      <c r="W21" s="509">
        <f t="shared" ref="W21" si="2">IF(W19=0, "-", SUM(W19)/SUM(W13,W14))</f>
        <v>0.88</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63</v>
      </c>
      <c r="Q23" s="180"/>
      <c r="R23" s="180"/>
      <c r="S23" s="180"/>
      <c r="T23" s="180"/>
      <c r="U23" s="180"/>
      <c r="V23" s="181"/>
      <c r="W23" s="179">
        <v>66</v>
      </c>
      <c r="X23" s="180"/>
      <c r="Y23" s="180"/>
      <c r="Z23" s="180"/>
      <c r="AA23" s="180"/>
      <c r="AB23" s="180"/>
      <c r="AC23" s="181"/>
      <c r="AD23" s="170" t="s">
        <v>664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39</v>
      </c>
      <c r="Q24" s="183"/>
      <c r="R24" s="183"/>
      <c r="S24" s="183"/>
      <c r="T24" s="183"/>
      <c r="U24" s="183"/>
      <c r="V24" s="184"/>
      <c r="W24" s="182">
        <v>52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9</v>
      </c>
      <c r="Q25" s="183"/>
      <c r="R25" s="183"/>
      <c r="S25" s="183"/>
      <c r="T25" s="183"/>
      <c r="U25" s="183"/>
      <c r="V25" s="184"/>
      <c r="W25" s="182">
        <v>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111</v>
      </c>
      <c r="Q29" s="207"/>
      <c r="R29" s="207"/>
      <c r="S29" s="207"/>
      <c r="T29" s="207"/>
      <c r="U29" s="207"/>
      <c r="V29" s="208"/>
      <c r="W29" s="206">
        <f>AR13</f>
        <v>127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497</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666</v>
      </c>
      <c r="AV31" s="265"/>
      <c r="AW31" s="368" t="s">
        <v>301</v>
      </c>
      <c r="AX31" s="369"/>
    </row>
    <row r="32" spans="1:50" ht="35.25" customHeight="1" x14ac:dyDescent="0.15">
      <c r="A32" s="536"/>
      <c r="B32" s="534"/>
      <c r="C32" s="534"/>
      <c r="D32" s="534"/>
      <c r="E32" s="534"/>
      <c r="F32" s="535"/>
      <c r="G32" s="121" t="s">
        <v>658</v>
      </c>
      <c r="H32" s="121"/>
      <c r="I32" s="121"/>
      <c r="J32" s="121"/>
      <c r="K32" s="121"/>
      <c r="L32" s="121"/>
      <c r="M32" s="121"/>
      <c r="N32" s="121"/>
      <c r="O32" s="212"/>
      <c r="P32" s="121" t="s">
        <v>656</v>
      </c>
      <c r="Q32" s="121"/>
      <c r="R32" s="121"/>
      <c r="S32" s="121"/>
      <c r="T32" s="121"/>
      <c r="U32" s="121"/>
      <c r="V32" s="121"/>
      <c r="W32" s="121"/>
      <c r="X32" s="212"/>
      <c r="Y32" s="335" t="s">
        <v>13</v>
      </c>
      <c r="Z32" s="519"/>
      <c r="AA32" s="520"/>
      <c r="AB32" s="491" t="s">
        <v>302</v>
      </c>
      <c r="AC32" s="491"/>
      <c r="AD32" s="491"/>
      <c r="AE32" s="348">
        <v>63</v>
      </c>
      <c r="AF32" s="349"/>
      <c r="AG32" s="349"/>
      <c r="AH32" s="349"/>
      <c r="AI32" s="348">
        <v>75</v>
      </c>
      <c r="AJ32" s="349"/>
      <c r="AK32" s="349"/>
      <c r="AL32" s="349"/>
      <c r="AM32" s="348">
        <v>79</v>
      </c>
      <c r="AN32" s="349"/>
      <c r="AO32" s="349"/>
      <c r="AP32" s="349"/>
      <c r="AQ32" s="189" t="s">
        <v>666</v>
      </c>
      <c r="AR32" s="190"/>
      <c r="AS32" s="190"/>
      <c r="AT32" s="191"/>
      <c r="AU32" s="349" t="s">
        <v>666</v>
      </c>
      <c r="AV32" s="349"/>
      <c r="AW32" s="349"/>
      <c r="AX32" s="365"/>
    </row>
    <row r="33" spans="1:50" ht="35.25" customHeight="1" x14ac:dyDescent="0.15">
      <c r="A33" s="537"/>
      <c r="B33" s="538"/>
      <c r="C33" s="538"/>
      <c r="D33" s="538"/>
      <c r="E33" s="538"/>
      <c r="F33" s="539"/>
      <c r="G33" s="214"/>
      <c r="H33" s="214"/>
      <c r="I33" s="214"/>
      <c r="J33" s="214"/>
      <c r="K33" s="214"/>
      <c r="L33" s="214"/>
      <c r="M33" s="214"/>
      <c r="N33" s="214"/>
      <c r="O33" s="215"/>
      <c r="P33" s="214"/>
      <c r="Q33" s="214"/>
      <c r="R33" s="214"/>
      <c r="S33" s="214"/>
      <c r="T33" s="214"/>
      <c r="U33" s="214"/>
      <c r="V33" s="214"/>
      <c r="W33" s="214"/>
      <c r="X33" s="215"/>
      <c r="Y33" s="282" t="s">
        <v>55</v>
      </c>
      <c r="Z33" s="277"/>
      <c r="AA33" s="278"/>
      <c r="AB33" s="491" t="s">
        <v>302</v>
      </c>
      <c r="AC33" s="491"/>
      <c r="AD33" s="491"/>
      <c r="AE33" s="348" t="s">
        <v>554</v>
      </c>
      <c r="AF33" s="349"/>
      <c r="AG33" s="349"/>
      <c r="AH33" s="349"/>
      <c r="AI33" s="348">
        <v>75</v>
      </c>
      <c r="AJ33" s="349"/>
      <c r="AK33" s="349"/>
      <c r="AL33" s="349"/>
      <c r="AM33" s="348">
        <v>75</v>
      </c>
      <c r="AN33" s="349"/>
      <c r="AO33" s="349"/>
      <c r="AP33" s="349"/>
      <c r="AQ33" s="189">
        <v>75</v>
      </c>
      <c r="AR33" s="190"/>
      <c r="AS33" s="190"/>
      <c r="AT33" s="191"/>
      <c r="AU33" s="349" t="s">
        <v>666</v>
      </c>
      <c r="AV33" s="349"/>
      <c r="AW33" s="349"/>
      <c r="AX33" s="365"/>
    </row>
    <row r="34" spans="1:50" ht="35.25" customHeight="1" x14ac:dyDescent="0.15">
      <c r="A34" s="536"/>
      <c r="B34" s="534"/>
      <c r="C34" s="534"/>
      <c r="D34" s="534"/>
      <c r="E34" s="534"/>
      <c r="F34" s="535"/>
      <c r="G34" s="124"/>
      <c r="H34" s="124"/>
      <c r="I34" s="124"/>
      <c r="J34" s="124"/>
      <c r="K34" s="124"/>
      <c r="L34" s="124"/>
      <c r="M34" s="124"/>
      <c r="N34" s="124"/>
      <c r="O34" s="217"/>
      <c r="P34" s="124"/>
      <c r="Q34" s="124"/>
      <c r="R34" s="124"/>
      <c r="S34" s="124"/>
      <c r="T34" s="124"/>
      <c r="U34" s="124"/>
      <c r="V34" s="124"/>
      <c r="W34" s="124"/>
      <c r="X34" s="217"/>
      <c r="Y34" s="282" t="s">
        <v>14</v>
      </c>
      <c r="Z34" s="277"/>
      <c r="AA34" s="278"/>
      <c r="AB34" s="476" t="s">
        <v>302</v>
      </c>
      <c r="AC34" s="476"/>
      <c r="AD34" s="476"/>
      <c r="AE34" s="348" t="s">
        <v>555</v>
      </c>
      <c r="AF34" s="349"/>
      <c r="AG34" s="349"/>
      <c r="AH34" s="349"/>
      <c r="AI34" s="348">
        <v>100</v>
      </c>
      <c r="AJ34" s="349"/>
      <c r="AK34" s="349"/>
      <c r="AL34" s="349"/>
      <c r="AM34" s="348">
        <v>105</v>
      </c>
      <c r="AN34" s="349"/>
      <c r="AO34" s="349"/>
      <c r="AP34" s="349"/>
      <c r="AQ34" s="189" t="s">
        <v>666</v>
      </c>
      <c r="AR34" s="190"/>
      <c r="AS34" s="190"/>
      <c r="AT34" s="191"/>
      <c r="AU34" s="349" t="s">
        <v>666</v>
      </c>
      <c r="AV34" s="349"/>
      <c r="AW34" s="349"/>
      <c r="AX34" s="365"/>
    </row>
    <row r="35" spans="1:50" ht="23.25" customHeight="1" x14ac:dyDescent="0.15">
      <c r="A35" s="873" t="s">
        <v>534</v>
      </c>
      <c r="B35" s="874"/>
      <c r="C35" s="874"/>
      <c r="D35" s="874"/>
      <c r="E35" s="874"/>
      <c r="F35" s="875"/>
      <c r="G35" s="879" t="s">
        <v>657</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497</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534</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497</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534</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497</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497</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4" t="s">
        <v>498</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493</v>
      </c>
      <c r="X65" s="949"/>
      <c r="Y65" s="952"/>
      <c r="Z65" s="952"/>
      <c r="AA65" s="953"/>
      <c r="AB65" s="946" t="s">
        <v>12</v>
      </c>
      <c r="AC65" s="942"/>
      <c r="AD65" s="943"/>
      <c r="AE65" s="902" t="s">
        <v>358</v>
      </c>
      <c r="AF65" s="902"/>
      <c r="AG65" s="902"/>
      <c r="AH65" s="902"/>
      <c r="AI65" s="902" t="s">
        <v>359</v>
      </c>
      <c r="AJ65" s="902"/>
      <c r="AK65" s="902"/>
      <c r="AL65" s="902"/>
      <c r="AM65" s="902" t="s">
        <v>365</v>
      </c>
      <c r="AN65" s="902"/>
      <c r="AO65" s="902"/>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496</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524</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524</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8" t="s">
        <v>525</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7" t="s">
        <v>505</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523</v>
      </c>
      <c r="X70" s="983"/>
      <c r="Y70" s="975" t="s">
        <v>13</v>
      </c>
      <c r="Z70" s="975"/>
      <c r="AA70" s="976"/>
      <c r="AB70" s="977" t="s">
        <v>524</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524</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8" t="s">
        <v>525</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498</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537</v>
      </c>
      <c r="B78" s="888"/>
      <c r="C78" s="888"/>
      <c r="D78" s="888"/>
      <c r="E78" s="885" t="s">
        <v>463</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492</v>
      </c>
      <c r="AP79" s="109"/>
      <c r="AQ79" s="109"/>
      <c r="AR79" s="90" t="s">
        <v>289</v>
      </c>
      <c r="AS79" s="108"/>
      <c r="AT79" s="109"/>
      <c r="AU79" s="109"/>
      <c r="AV79" s="109"/>
      <c r="AW79" s="109"/>
      <c r="AX79" s="110"/>
    </row>
    <row r="80" spans="1:50" ht="18.75" hidden="1" customHeight="1" x14ac:dyDescent="0.15">
      <c r="A80" s="488" t="s">
        <v>267</v>
      </c>
      <c r="B80" s="833" t="s">
        <v>489</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499</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500</v>
      </c>
      <c r="AR100" s="907"/>
      <c r="AS100" s="907"/>
      <c r="AT100" s="908"/>
      <c r="AU100" s="906" t="s">
        <v>501</v>
      </c>
      <c r="AV100" s="907"/>
      <c r="AW100" s="907"/>
      <c r="AX100" s="909"/>
    </row>
    <row r="101" spans="1:60" ht="23.25" customHeight="1" x14ac:dyDescent="0.15">
      <c r="A101" s="470"/>
      <c r="B101" s="471"/>
      <c r="C101" s="471"/>
      <c r="D101" s="471"/>
      <c r="E101" s="471"/>
      <c r="F101" s="472"/>
      <c r="G101" s="121" t="s">
        <v>655</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491" t="s">
        <v>653</v>
      </c>
      <c r="AC101" s="491"/>
      <c r="AD101" s="491"/>
      <c r="AE101" s="348">
        <v>143</v>
      </c>
      <c r="AF101" s="349"/>
      <c r="AG101" s="349"/>
      <c r="AH101" s="350"/>
      <c r="AI101" s="348">
        <v>59</v>
      </c>
      <c r="AJ101" s="349"/>
      <c r="AK101" s="349"/>
      <c r="AL101" s="350"/>
      <c r="AM101" s="348">
        <v>127</v>
      </c>
      <c r="AN101" s="349"/>
      <c r="AO101" s="349"/>
      <c r="AP101" s="350"/>
      <c r="AQ101" s="348" t="s">
        <v>666</v>
      </c>
      <c r="AR101" s="349"/>
      <c r="AS101" s="349"/>
      <c r="AT101" s="350"/>
      <c r="AU101" s="348" t="s">
        <v>666</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91" t="s">
        <v>653</v>
      </c>
      <c r="AC102" s="491"/>
      <c r="AD102" s="491"/>
      <c r="AE102" s="325" t="s">
        <v>666</v>
      </c>
      <c r="AF102" s="325"/>
      <c r="AG102" s="325"/>
      <c r="AH102" s="325"/>
      <c r="AI102" s="325" t="s">
        <v>654</v>
      </c>
      <c r="AJ102" s="325"/>
      <c r="AK102" s="325"/>
      <c r="AL102" s="325"/>
      <c r="AM102" s="325" t="s">
        <v>654</v>
      </c>
      <c r="AN102" s="325"/>
      <c r="AO102" s="325"/>
      <c r="AP102" s="325"/>
      <c r="AQ102" s="870">
        <v>100</v>
      </c>
      <c r="AR102" s="871"/>
      <c r="AS102" s="871"/>
      <c r="AT102" s="872"/>
      <c r="AU102" s="910">
        <v>100</v>
      </c>
      <c r="AV102" s="871"/>
      <c r="AW102" s="871"/>
      <c r="AX102" s="872"/>
    </row>
    <row r="103" spans="1:60" ht="13.5" hidden="1" customHeight="1" x14ac:dyDescent="0.15">
      <c r="A103" s="467" t="s">
        <v>499</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69"/>
      <c r="AU103" s="355" t="s">
        <v>501</v>
      </c>
      <c r="AV103" s="356"/>
      <c r="AW103" s="356"/>
      <c r="AX103" s="357"/>
    </row>
    <row r="104" spans="1:60" ht="13.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13.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13.5" hidden="1" customHeight="1" x14ac:dyDescent="0.15">
      <c r="A106" s="467" t="s">
        <v>499</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69"/>
      <c r="AU106" s="355" t="s">
        <v>501</v>
      </c>
      <c r="AV106" s="356"/>
      <c r="AW106" s="356"/>
      <c r="AX106" s="357"/>
    </row>
    <row r="107" spans="1:60" ht="13.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13.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13.5" hidden="1" customHeight="1" x14ac:dyDescent="0.15">
      <c r="A109" s="467" t="s">
        <v>499</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69"/>
      <c r="AU109" s="355" t="s">
        <v>501</v>
      </c>
      <c r="AV109" s="356"/>
      <c r="AW109" s="356"/>
      <c r="AX109" s="357"/>
    </row>
    <row r="110" spans="1:60" ht="13.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13.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13.5" hidden="1" customHeight="1" x14ac:dyDescent="0.15">
      <c r="A112" s="467" t="s">
        <v>499</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13.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3.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v>0.5</v>
      </c>
      <c r="AF116" s="325"/>
      <c r="AG116" s="325"/>
      <c r="AH116" s="325"/>
      <c r="AI116" s="325">
        <v>1.1000000000000001</v>
      </c>
      <c r="AJ116" s="325"/>
      <c r="AK116" s="325"/>
      <c r="AL116" s="325"/>
      <c r="AM116" s="325">
        <v>0.7</v>
      </c>
      <c r="AN116" s="325"/>
      <c r="AO116" s="325"/>
      <c r="AP116" s="325"/>
      <c r="AQ116" s="348">
        <v>1.1000000000000001</v>
      </c>
      <c r="AR116" s="349"/>
      <c r="AS116" s="349"/>
      <c r="AT116" s="349"/>
      <c r="AU116" s="349"/>
      <c r="AV116" s="349"/>
      <c r="AW116" s="349"/>
      <c r="AX116" s="365"/>
    </row>
    <row r="117" spans="1:50" ht="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561</v>
      </c>
      <c r="AC117" s="339"/>
      <c r="AD117" s="340"/>
      <c r="AE117" s="285" t="s">
        <v>562</v>
      </c>
      <c r="AF117" s="285"/>
      <c r="AG117" s="285"/>
      <c r="AH117" s="285"/>
      <c r="AI117" s="285" t="s">
        <v>563</v>
      </c>
      <c r="AJ117" s="285"/>
      <c r="AK117" s="285"/>
      <c r="AL117" s="285"/>
      <c r="AM117" s="285" t="s">
        <v>652</v>
      </c>
      <c r="AN117" s="285"/>
      <c r="AO117" s="285"/>
      <c r="AP117" s="285"/>
      <c r="AQ117" s="285" t="s">
        <v>665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557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558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666</v>
      </c>
      <c r="AR133" s="265"/>
      <c r="AS133" s="132" t="s">
        <v>357</v>
      </c>
      <c r="AT133" s="133"/>
      <c r="AU133" s="198" t="s">
        <v>666</v>
      </c>
      <c r="AV133" s="198"/>
      <c r="AW133" s="132" t="s">
        <v>301</v>
      </c>
      <c r="AX133" s="210"/>
    </row>
    <row r="134" spans="1:50" ht="39.75" customHeight="1" x14ac:dyDescent="0.15">
      <c r="A134" s="1004"/>
      <c r="B134" s="236"/>
      <c r="C134" s="235"/>
      <c r="D134" s="236"/>
      <c r="E134" s="235"/>
      <c r="F134" s="297"/>
      <c r="G134" s="211" t="s">
        <v>649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4"/>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hidden="1"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4"/>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hidden="1"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4"/>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1.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546</v>
      </c>
      <c r="AE702" s="867"/>
      <c r="AF702" s="867"/>
      <c r="AG702" s="856" t="s">
        <v>564</v>
      </c>
      <c r="AH702" s="857"/>
      <c r="AI702" s="857"/>
      <c r="AJ702" s="857"/>
      <c r="AK702" s="857"/>
      <c r="AL702" s="857"/>
      <c r="AM702" s="857"/>
      <c r="AN702" s="857"/>
      <c r="AO702" s="857"/>
      <c r="AP702" s="857"/>
      <c r="AQ702" s="857"/>
      <c r="AR702" s="857"/>
      <c r="AS702" s="857"/>
      <c r="AT702" s="857"/>
      <c r="AU702" s="857"/>
      <c r="AV702" s="857"/>
      <c r="AW702" s="857"/>
      <c r="AX702" s="858"/>
    </row>
    <row r="703" spans="1:50" ht="31.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565</v>
      </c>
      <c r="AH703" s="657"/>
      <c r="AI703" s="657"/>
      <c r="AJ703" s="657"/>
      <c r="AK703" s="657"/>
      <c r="AL703" s="657"/>
      <c r="AM703" s="657"/>
      <c r="AN703" s="657"/>
      <c r="AO703" s="657"/>
      <c r="AP703" s="657"/>
      <c r="AQ703" s="657"/>
      <c r="AR703" s="657"/>
      <c r="AS703" s="657"/>
      <c r="AT703" s="657"/>
      <c r="AU703" s="657"/>
      <c r="AV703" s="657"/>
      <c r="AW703" s="657"/>
      <c r="AX703" s="658"/>
    </row>
    <row r="704" spans="1:50" ht="49.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546</v>
      </c>
      <c r="AE704" s="568"/>
      <c r="AF704" s="568"/>
      <c r="AG704" s="422" t="s">
        <v>566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546</v>
      </c>
      <c r="AE705" s="721"/>
      <c r="AF705" s="721"/>
      <c r="AG705" s="120" t="s">
        <v>567</v>
      </c>
      <c r="AH705" s="121"/>
      <c r="AI705" s="121"/>
      <c r="AJ705" s="121"/>
      <c r="AK705" s="121"/>
      <c r="AL705" s="121"/>
      <c r="AM705" s="121"/>
      <c r="AN705" s="121"/>
      <c r="AO705" s="121"/>
      <c r="AP705" s="121"/>
      <c r="AQ705" s="121"/>
      <c r="AR705" s="121"/>
      <c r="AS705" s="121"/>
      <c r="AT705" s="121"/>
      <c r="AU705" s="121"/>
      <c r="AV705" s="121"/>
      <c r="AW705" s="121"/>
      <c r="AX705" s="122"/>
    </row>
    <row r="706" spans="1:50" ht="51" customHeight="1" x14ac:dyDescent="0.15">
      <c r="A706" s="647"/>
      <c r="B706" s="764"/>
      <c r="C706" s="601"/>
      <c r="D706" s="602"/>
      <c r="E706" s="677" t="s">
        <v>535</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51"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568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546</v>
      </c>
      <c r="AE708" s="672"/>
      <c r="AF708" s="672"/>
      <c r="AG708" s="495" t="s">
        <v>569</v>
      </c>
      <c r="AH708" s="496"/>
      <c r="AI708" s="496"/>
      <c r="AJ708" s="496"/>
      <c r="AK708" s="496"/>
      <c r="AL708" s="496"/>
      <c r="AM708" s="496"/>
      <c r="AN708" s="496"/>
      <c r="AO708" s="496"/>
      <c r="AP708" s="496"/>
      <c r="AQ708" s="496"/>
      <c r="AR708" s="496"/>
      <c r="AS708" s="496"/>
      <c r="AT708" s="496"/>
      <c r="AU708" s="496"/>
      <c r="AV708" s="496"/>
      <c r="AW708" s="496"/>
      <c r="AX708" s="497"/>
    </row>
    <row r="709" spans="1:50" ht="75.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546</v>
      </c>
      <c r="AE709" s="115"/>
      <c r="AF709" s="115"/>
      <c r="AG709" s="656" t="s">
        <v>574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546</v>
      </c>
      <c r="AE711" s="115"/>
      <c r="AF711" s="115"/>
      <c r="AG711" s="656" t="s">
        <v>570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459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546</v>
      </c>
      <c r="AE714" s="578"/>
      <c r="AF714" s="579"/>
      <c r="AG714" s="683" t="s">
        <v>570</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6"/>
      <c r="C715" s="651" t="s">
        <v>460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546</v>
      </c>
      <c r="AE715" s="672"/>
      <c r="AF715" s="673"/>
      <c r="AG715" s="495" t="s">
        <v>572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571</v>
      </c>
      <c r="AE716" s="753"/>
      <c r="AF716" s="753"/>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546</v>
      </c>
      <c r="AE717" s="115"/>
      <c r="AF717" s="115"/>
      <c r="AG717" s="656" t="s">
        <v>572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546</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hidden="1"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hidden="1" customHeight="1" x14ac:dyDescent="0.15">
      <c r="A720" s="642"/>
      <c r="B720" s="643"/>
      <c r="C720" s="914" t="s">
        <v>486</v>
      </c>
      <c r="D720" s="912"/>
      <c r="E720" s="912"/>
      <c r="F720" s="915"/>
      <c r="G720" s="911" t="s">
        <v>487</v>
      </c>
      <c r="H720" s="912"/>
      <c r="I720" s="912"/>
      <c r="J720" s="912"/>
      <c r="K720" s="912"/>
      <c r="L720" s="912"/>
      <c r="M720" s="912"/>
      <c r="N720" s="911" t="s">
        <v>491</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3"/>
      <c r="D721" s="894"/>
      <c r="E721" s="894"/>
      <c r="F721" s="895"/>
      <c r="G721" s="916"/>
      <c r="H721" s="917"/>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3"/>
      <c r="D722" s="894"/>
      <c r="E722" s="894"/>
      <c r="F722" s="895"/>
      <c r="G722" s="916"/>
      <c r="H722" s="917"/>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3"/>
      <c r="D723" s="894"/>
      <c r="E723" s="894"/>
      <c r="F723" s="895"/>
      <c r="G723" s="916"/>
      <c r="H723" s="917"/>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3"/>
      <c r="D724" s="894"/>
      <c r="E724" s="894"/>
      <c r="F724" s="895"/>
      <c r="G724" s="916"/>
      <c r="H724" s="917"/>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6"/>
      <c r="D725" s="897"/>
      <c r="E725" s="897"/>
      <c r="F725" s="898"/>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5" t="s">
        <v>659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660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9"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78" customHeight="1" thickBot="1" x14ac:dyDescent="0.2">
      <c r="A731" s="605" t="s">
        <v>257</v>
      </c>
      <c r="B731" s="606"/>
      <c r="C731" s="606"/>
      <c r="D731" s="606"/>
      <c r="E731" s="607"/>
      <c r="F731" s="674" t="s">
        <v>661</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8" customHeight="1" thickBot="1" x14ac:dyDescent="0.2">
      <c r="A733" s="739" t="s">
        <v>662</v>
      </c>
      <c r="B733" s="740"/>
      <c r="C733" s="740"/>
      <c r="D733" s="740"/>
      <c r="E733" s="741"/>
      <c r="F733" s="760" t="s">
        <v>663</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2"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5">
        <v>401</v>
      </c>
      <c r="H737" s="926"/>
      <c r="I737" s="926"/>
      <c r="J737" s="926"/>
      <c r="K737" s="926"/>
      <c r="L737" s="926"/>
      <c r="M737" s="926"/>
      <c r="N737" s="926"/>
      <c r="O737" s="926"/>
      <c r="P737" s="927"/>
      <c r="Q737" s="613" t="s">
        <v>360</v>
      </c>
      <c r="R737" s="613"/>
      <c r="S737" s="613"/>
      <c r="T737" s="613"/>
      <c r="U737" s="613"/>
      <c r="V737" s="613"/>
      <c r="W737" s="925">
        <v>375</v>
      </c>
      <c r="X737" s="926"/>
      <c r="Y737" s="926"/>
      <c r="Z737" s="926"/>
      <c r="AA737" s="926"/>
      <c r="AB737" s="926"/>
      <c r="AC737" s="926"/>
      <c r="AD737" s="926"/>
      <c r="AE737" s="926"/>
      <c r="AF737" s="927"/>
      <c r="AG737" s="613" t="s">
        <v>361</v>
      </c>
      <c r="AH737" s="613"/>
      <c r="AI737" s="613"/>
      <c r="AJ737" s="613"/>
      <c r="AK737" s="613"/>
      <c r="AL737" s="613"/>
      <c r="AM737" s="925">
        <v>399</v>
      </c>
      <c r="AN737" s="926"/>
      <c r="AO737" s="926"/>
      <c r="AP737" s="926"/>
      <c r="AQ737" s="926"/>
      <c r="AR737" s="926"/>
      <c r="AS737" s="926"/>
      <c r="AT737" s="926"/>
      <c r="AU737" s="926"/>
      <c r="AV737" s="927"/>
      <c r="AW737" s="59"/>
      <c r="AX737" s="60"/>
    </row>
    <row r="738" spans="1:50" ht="24.75" customHeight="1" x14ac:dyDescent="0.15">
      <c r="A738" s="901" t="s">
        <v>362</v>
      </c>
      <c r="B738" s="902"/>
      <c r="C738" s="902"/>
      <c r="D738" s="902"/>
      <c r="E738" s="902"/>
      <c r="F738" s="902"/>
      <c r="G738" s="925">
        <v>169</v>
      </c>
      <c r="H738" s="926"/>
      <c r="I738" s="926"/>
      <c r="J738" s="926"/>
      <c r="K738" s="926"/>
      <c r="L738" s="926"/>
      <c r="M738" s="926"/>
      <c r="N738" s="926"/>
      <c r="O738" s="926"/>
      <c r="P738" s="926"/>
      <c r="Q738" s="613" t="s">
        <v>363</v>
      </c>
      <c r="R738" s="613"/>
      <c r="S738" s="613"/>
      <c r="T738" s="613"/>
      <c r="U738" s="613"/>
      <c r="V738" s="613"/>
      <c r="W738" s="925">
        <v>163</v>
      </c>
      <c r="X738" s="926"/>
      <c r="Y738" s="926"/>
      <c r="Z738" s="926"/>
      <c r="AA738" s="926"/>
      <c r="AB738" s="926"/>
      <c r="AC738" s="926"/>
      <c r="AD738" s="926"/>
      <c r="AE738" s="926"/>
      <c r="AF738" s="927"/>
      <c r="AG738" s="902" t="s">
        <v>364</v>
      </c>
      <c r="AH738" s="902"/>
      <c r="AI738" s="902"/>
      <c r="AJ738" s="902"/>
      <c r="AK738" s="902"/>
      <c r="AL738" s="902"/>
      <c r="AM738" s="925">
        <v>168</v>
      </c>
      <c r="AN738" s="926"/>
      <c r="AO738" s="926"/>
      <c r="AP738" s="926"/>
      <c r="AQ738" s="926"/>
      <c r="AR738" s="926"/>
      <c r="AS738" s="926"/>
      <c r="AT738" s="926"/>
      <c r="AU738" s="926"/>
      <c r="AV738" s="927"/>
      <c r="AW738" s="87"/>
      <c r="AX738" s="88"/>
    </row>
    <row r="739" spans="1:50" ht="24.75" customHeight="1" thickBot="1" x14ac:dyDescent="0.2">
      <c r="A739" s="737" t="s">
        <v>488</v>
      </c>
      <c r="B739" s="738"/>
      <c r="C739" s="738"/>
      <c r="D739" s="738"/>
      <c r="E739" s="738"/>
      <c r="F739" s="738"/>
      <c r="G739" s="928">
        <v>180</v>
      </c>
      <c r="H739" s="929"/>
      <c r="I739" s="929"/>
      <c r="J739" s="929"/>
      <c r="K739" s="929"/>
      <c r="L739" s="929"/>
      <c r="M739" s="929"/>
      <c r="N739" s="929"/>
      <c r="O739" s="929"/>
      <c r="P739" s="930"/>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538</v>
      </c>
      <c r="B740" s="775"/>
      <c r="C740" s="775"/>
      <c r="D740" s="775"/>
      <c r="E740" s="775"/>
      <c r="F740" s="776"/>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540</v>
      </c>
      <c r="B779" s="755"/>
      <c r="C779" s="755"/>
      <c r="D779" s="755"/>
      <c r="E779" s="755"/>
      <c r="F779" s="756"/>
      <c r="G779" s="419" t="s">
        <v>575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44.25" customHeight="1" x14ac:dyDescent="0.15">
      <c r="A781" s="569"/>
      <c r="B781" s="757"/>
      <c r="C781" s="757"/>
      <c r="D781" s="757"/>
      <c r="E781" s="757"/>
      <c r="F781" s="758"/>
      <c r="G781" s="434" t="s">
        <v>576</v>
      </c>
      <c r="H781" s="435"/>
      <c r="I781" s="435"/>
      <c r="J781" s="435"/>
      <c r="K781" s="436"/>
      <c r="L781" s="437" t="s">
        <v>580</v>
      </c>
      <c r="M781" s="438"/>
      <c r="N781" s="438"/>
      <c r="O781" s="438"/>
      <c r="P781" s="438"/>
      <c r="Q781" s="438"/>
      <c r="R781" s="438"/>
      <c r="S781" s="438"/>
      <c r="T781" s="438"/>
      <c r="U781" s="438"/>
      <c r="V781" s="438"/>
      <c r="W781" s="438"/>
      <c r="X781" s="439"/>
      <c r="Y781" s="464">
        <v>3.3</v>
      </c>
      <c r="Z781" s="465"/>
      <c r="AA781" s="465"/>
      <c r="AB781" s="562"/>
      <c r="AC781" s="434" t="s">
        <v>579</v>
      </c>
      <c r="AD781" s="435"/>
      <c r="AE781" s="435"/>
      <c r="AF781" s="435"/>
      <c r="AG781" s="436"/>
      <c r="AH781" s="437" t="s">
        <v>577</v>
      </c>
      <c r="AI781" s="438"/>
      <c r="AJ781" s="438"/>
      <c r="AK781" s="438"/>
      <c r="AL781" s="438"/>
      <c r="AM781" s="438"/>
      <c r="AN781" s="438"/>
      <c r="AO781" s="438"/>
      <c r="AP781" s="438"/>
      <c r="AQ781" s="438"/>
      <c r="AR781" s="438"/>
      <c r="AS781" s="438"/>
      <c r="AT781" s="439"/>
      <c r="AU781" s="464">
        <v>5.2</v>
      </c>
      <c r="AV781" s="465"/>
      <c r="AW781" s="465"/>
      <c r="AX781" s="466"/>
    </row>
    <row r="782" spans="1:50" ht="24.75"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3.3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5.2</v>
      </c>
      <c r="AV791" s="401"/>
      <c r="AW791" s="401"/>
      <c r="AX791" s="403"/>
    </row>
    <row r="792" spans="1:50" ht="24.75" customHeight="1" x14ac:dyDescent="0.15">
      <c r="A792" s="569"/>
      <c r="B792" s="757"/>
      <c r="C792" s="757"/>
      <c r="D792" s="757"/>
      <c r="E792" s="757"/>
      <c r="F792" s="758"/>
      <c r="G792" s="419" t="s">
        <v>584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583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7"/>
      <c r="C794" s="757"/>
      <c r="D794" s="757"/>
      <c r="E794" s="757"/>
      <c r="F794" s="758"/>
      <c r="G794" s="434" t="s">
        <v>581</v>
      </c>
      <c r="H794" s="435"/>
      <c r="I794" s="435"/>
      <c r="J794" s="435"/>
      <c r="K794" s="436"/>
      <c r="L794" s="437" t="s">
        <v>582</v>
      </c>
      <c r="M794" s="438"/>
      <c r="N794" s="438"/>
      <c r="O794" s="438"/>
      <c r="P794" s="438"/>
      <c r="Q794" s="438"/>
      <c r="R794" s="438"/>
      <c r="S794" s="438"/>
      <c r="T794" s="438"/>
      <c r="U794" s="438"/>
      <c r="V794" s="438"/>
      <c r="W794" s="438"/>
      <c r="X794" s="439"/>
      <c r="Y794" s="464">
        <v>0.9</v>
      </c>
      <c r="Z794" s="465"/>
      <c r="AA794" s="465"/>
      <c r="AB794" s="562"/>
      <c r="AC794" s="434" t="s">
        <v>576</v>
      </c>
      <c r="AD794" s="435"/>
      <c r="AE794" s="435"/>
      <c r="AF794" s="435"/>
      <c r="AG794" s="436"/>
      <c r="AH794" s="437" t="s">
        <v>585</v>
      </c>
      <c r="AI794" s="438"/>
      <c r="AJ794" s="438"/>
      <c r="AK794" s="438"/>
      <c r="AL794" s="438"/>
      <c r="AM794" s="438"/>
      <c r="AN794" s="438"/>
      <c r="AO794" s="438"/>
      <c r="AP794" s="438"/>
      <c r="AQ794" s="438"/>
      <c r="AR794" s="438"/>
      <c r="AS794" s="438"/>
      <c r="AT794" s="439"/>
      <c r="AU794" s="464">
        <v>3</v>
      </c>
      <c r="AV794" s="465"/>
      <c r="AW794" s="465"/>
      <c r="AX794" s="466"/>
    </row>
    <row r="795" spans="1:50" ht="24.75"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0.9</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v>
      </c>
      <c r="AV804" s="401"/>
      <c r="AW804" s="401"/>
      <c r="AX804" s="403"/>
    </row>
    <row r="805" spans="1:50" ht="24.75" customHeight="1" x14ac:dyDescent="0.15">
      <c r="A805" s="569"/>
      <c r="B805" s="757"/>
      <c r="C805" s="757"/>
      <c r="D805" s="757"/>
      <c r="E805" s="757"/>
      <c r="F805" s="758"/>
      <c r="G805" s="419" t="s">
        <v>587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588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7"/>
      <c r="C807" s="757"/>
      <c r="D807" s="757"/>
      <c r="E807" s="757"/>
      <c r="F807" s="758"/>
      <c r="G807" s="434" t="s">
        <v>576</v>
      </c>
      <c r="H807" s="435"/>
      <c r="I807" s="435"/>
      <c r="J807" s="435"/>
      <c r="K807" s="436"/>
      <c r="L807" s="437" t="s">
        <v>586</v>
      </c>
      <c r="M807" s="438"/>
      <c r="N807" s="438"/>
      <c r="O807" s="438"/>
      <c r="P807" s="438"/>
      <c r="Q807" s="438"/>
      <c r="R807" s="438"/>
      <c r="S807" s="438"/>
      <c r="T807" s="438"/>
      <c r="U807" s="438"/>
      <c r="V807" s="438"/>
      <c r="W807" s="438"/>
      <c r="X807" s="439"/>
      <c r="Y807" s="464">
        <v>8.3000000000000007</v>
      </c>
      <c r="Z807" s="465"/>
      <c r="AA807" s="465"/>
      <c r="AB807" s="562"/>
      <c r="AC807" s="434" t="s">
        <v>553</v>
      </c>
      <c r="AD807" s="435"/>
      <c r="AE807" s="435"/>
      <c r="AF807" s="435"/>
      <c r="AG807" s="436"/>
      <c r="AH807" s="437" t="s">
        <v>589</v>
      </c>
      <c r="AI807" s="438"/>
      <c r="AJ807" s="438"/>
      <c r="AK807" s="438"/>
      <c r="AL807" s="438"/>
      <c r="AM807" s="438"/>
      <c r="AN807" s="438"/>
      <c r="AO807" s="438"/>
      <c r="AP807" s="438"/>
      <c r="AQ807" s="438"/>
      <c r="AR807" s="438"/>
      <c r="AS807" s="438"/>
      <c r="AT807" s="439"/>
      <c r="AU807" s="464">
        <v>8.1999999999999993</v>
      </c>
      <c r="AV807" s="465"/>
      <c r="AW807" s="465"/>
      <c r="AX807" s="466"/>
    </row>
    <row r="808" spans="1:50" ht="24.75"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8.3000000000000007</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8.1999999999999993</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492</v>
      </c>
      <c r="AM831" s="922"/>
      <c r="AN831" s="922"/>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4.25"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54.75" customHeight="1" x14ac:dyDescent="0.15">
      <c r="A837" s="393">
        <v>1</v>
      </c>
      <c r="B837" s="393">
        <v>1</v>
      </c>
      <c r="C837" s="414" t="s">
        <v>613</v>
      </c>
      <c r="D837" s="404"/>
      <c r="E837" s="404"/>
      <c r="F837" s="404"/>
      <c r="G837" s="404"/>
      <c r="H837" s="404"/>
      <c r="I837" s="404"/>
      <c r="J837" s="405">
        <v>5010801014135</v>
      </c>
      <c r="K837" s="406"/>
      <c r="L837" s="406"/>
      <c r="M837" s="406"/>
      <c r="N837" s="406"/>
      <c r="O837" s="406"/>
      <c r="P837" s="415" t="s">
        <v>612</v>
      </c>
      <c r="Q837" s="308"/>
      <c r="R837" s="308"/>
      <c r="S837" s="308"/>
      <c r="T837" s="308"/>
      <c r="U837" s="308"/>
      <c r="V837" s="308"/>
      <c r="W837" s="308"/>
      <c r="X837" s="308"/>
      <c r="Y837" s="316">
        <v>3.3</v>
      </c>
      <c r="Z837" s="317"/>
      <c r="AA837" s="317"/>
      <c r="AB837" s="318"/>
      <c r="AC837" s="407" t="s">
        <v>526</v>
      </c>
      <c r="AD837" s="413"/>
      <c r="AE837" s="413"/>
      <c r="AF837" s="413"/>
      <c r="AG837" s="413"/>
      <c r="AH837" s="408">
        <v>1</v>
      </c>
      <c r="AI837" s="409"/>
      <c r="AJ837" s="409"/>
      <c r="AK837" s="409"/>
      <c r="AL837" s="313">
        <v>100</v>
      </c>
      <c r="AM837" s="314"/>
      <c r="AN837" s="314"/>
      <c r="AO837" s="315"/>
      <c r="AP837" s="309"/>
      <c r="AQ837" s="309"/>
      <c r="AR837" s="309"/>
      <c r="AS837" s="309"/>
      <c r="AT837" s="309"/>
      <c r="AU837" s="309"/>
      <c r="AV837" s="309"/>
      <c r="AW837" s="309"/>
      <c r="AX837" s="309"/>
    </row>
    <row r="838" spans="1:50" ht="43.5" customHeight="1" x14ac:dyDescent="0.15">
      <c r="A838" s="393">
        <v>2</v>
      </c>
      <c r="B838" s="393">
        <v>1</v>
      </c>
      <c r="C838" s="414" t="s">
        <v>615</v>
      </c>
      <c r="D838" s="404"/>
      <c r="E838" s="404"/>
      <c r="F838" s="404"/>
      <c r="G838" s="404"/>
      <c r="H838" s="404"/>
      <c r="I838" s="404"/>
      <c r="J838" s="405">
        <v>5010402036033</v>
      </c>
      <c r="K838" s="406"/>
      <c r="L838" s="406"/>
      <c r="M838" s="406"/>
      <c r="N838" s="406"/>
      <c r="O838" s="406"/>
      <c r="P838" s="415" t="s">
        <v>614</v>
      </c>
      <c r="Q838" s="308"/>
      <c r="R838" s="308"/>
      <c r="S838" s="308"/>
      <c r="T838" s="308"/>
      <c r="U838" s="308"/>
      <c r="V838" s="308"/>
      <c r="W838" s="308"/>
      <c r="X838" s="308"/>
      <c r="Y838" s="316">
        <v>1.3</v>
      </c>
      <c r="Z838" s="317"/>
      <c r="AA838" s="317"/>
      <c r="AB838" s="318"/>
      <c r="AC838" s="407" t="s">
        <v>526</v>
      </c>
      <c r="AD838" s="413"/>
      <c r="AE838" s="413"/>
      <c r="AF838" s="413"/>
      <c r="AG838" s="413"/>
      <c r="AH838" s="408">
        <v>2</v>
      </c>
      <c r="AI838" s="409"/>
      <c r="AJ838" s="409"/>
      <c r="AK838" s="409"/>
      <c r="AL838" s="410">
        <v>91</v>
      </c>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30.75" customHeight="1" x14ac:dyDescent="0.15">
      <c r="A870" s="393">
        <v>1</v>
      </c>
      <c r="B870" s="393">
        <v>1</v>
      </c>
      <c r="C870" s="404" t="s">
        <v>619</v>
      </c>
      <c r="D870" s="404"/>
      <c r="E870" s="404"/>
      <c r="F870" s="404"/>
      <c r="G870" s="404"/>
      <c r="H870" s="404"/>
      <c r="I870" s="404"/>
      <c r="J870" s="405">
        <v>7010801019529</v>
      </c>
      <c r="K870" s="406"/>
      <c r="L870" s="406"/>
      <c r="M870" s="406"/>
      <c r="N870" s="406"/>
      <c r="O870" s="406"/>
      <c r="P870" s="415" t="s">
        <v>616</v>
      </c>
      <c r="Q870" s="308"/>
      <c r="R870" s="308"/>
      <c r="S870" s="308"/>
      <c r="T870" s="308"/>
      <c r="U870" s="308"/>
      <c r="V870" s="308"/>
      <c r="W870" s="308"/>
      <c r="X870" s="308"/>
      <c r="Y870" s="316">
        <v>5.1840000000000002</v>
      </c>
      <c r="Z870" s="317"/>
      <c r="AA870" s="317"/>
      <c r="AB870" s="318"/>
      <c r="AC870" s="407" t="s">
        <v>526</v>
      </c>
      <c r="AD870" s="413"/>
      <c r="AE870" s="413"/>
      <c r="AF870" s="413"/>
      <c r="AG870" s="413"/>
      <c r="AH870" s="408">
        <v>1</v>
      </c>
      <c r="AI870" s="409"/>
      <c r="AJ870" s="409"/>
      <c r="AK870" s="409"/>
      <c r="AL870" s="313">
        <v>88</v>
      </c>
      <c r="AM870" s="314"/>
      <c r="AN870" s="314"/>
      <c r="AO870" s="315"/>
      <c r="AP870" s="309"/>
      <c r="AQ870" s="309"/>
      <c r="AR870" s="309"/>
      <c r="AS870" s="309"/>
      <c r="AT870" s="309"/>
      <c r="AU870" s="309"/>
      <c r="AV870" s="309"/>
      <c r="AW870" s="309"/>
      <c r="AX870" s="309"/>
    </row>
    <row r="871" spans="1:50" ht="42.75" customHeight="1" x14ac:dyDescent="0.15">
      <c r="A871" s="393">
        <v>2</v>
      </c>
      <c r="B871" s="393">
        <v>1</v>
      </c>
      <c r="C871" s="414" t="s">
        <v>621</v>
      </c>
      <c r="D871" s="404"/>
      <c r="E871" s="404"/>
      <c r="F871" s="404"/>
      <c r="G871" s="404"/>
      <c r="H871" s="404"/>
      <c r="I871" s="404"/>
      <c r="J871" s="405">
        <v>2350001002669</v>
      </c>
      <c r="K871" s="406"/>
      <c r="L871" s="406"/>
      <c r="M871" s="406"/>
      <c r="N871" s="406"/>
      <c r="O871" s="406"/>
      <c r="P871" s="415" t="s">
        <v>617</v>
      </c>
      <c r="Q871" s="308"/>
      <c r="R871" s="308"/>
      <c r="S871" s="308"/>
      <c r="T871" s="308"/>
      <c r="U871" s="308"/>
      <c r="V871" s="308"/>
      <c r="W871" s="308"/>
      <c r="X871" s="308"/>
      <c r="Y871" s="316">
        <v>1.6679520000000001</v>
      </c>
      <c r="Z871" s="317"/>
      <c r="AA871" s="317"/>
      <c r="AB871" s="318"/>
      <c r="AC871" s="407" t="s">
        <v>526</v>
      </c>
      <c r="AD871" s="407"/>
      <c r="AE871" s="407"/>
      <c r="AF871" s="407"/>
      <c r="AG871" s="407"/>
      <c r="AH871" s="408">
        <v>1</v>
      </c>
      <c r="AI871" s="409"/>
      <c r="AJ871" s="409"/>
      <c r="AK871" s="409"/>
      <c r="AL871" s="410">
        <v>100</v>
      </c>
      <c r="AM871" s="411"/>
      <c r="AN871" s="411"/>
      <c r="AO871" s="412"/>
      <c r="AP871" s="309"/>
      <c r="AQ871" s="309"/>
      <c r="AR871" s="309"/>
      <c r="AS871" s="309"/>
      <c r="AT871" s="309"/>
      <c r="AU871" s="309"/>
      <c r="AV871" s="309"/>
      <c r="AW871" s="309"/>
      <c r="AX871" s="309"/>
    </row>
    <row r="872" spans="1:50" ht="30.75" customHeight="1" x14ac:dyDescent="0.15">
      <c r="A872" s="393">
        <v>3</v>
      </c>
      <c r="B872" s="393">
        <v>1</v>
      </c>
      <c r="C872" s="404" t="s">
        <v>620</v>
      </c>
      <c r="D872" s="404"/>
      <c r="E872" s="404"/>
      <c r="F872" s="404"/>
      <c r="G872" s="404"/>
      <c r="H872" s="404"/>
      <c r="I872" s="404"/>
      <c r="J872" s="405">
        <v>3010801022123</v>
      </c>
      <c r="K872" s="406"/>
      <c r="L872" s="406"/>
      <c r="M872" s="406"/>
      <c r="N872" s="406"/>
      <c r="O872" s="406"/>
      <c r="P872" s="415" t="s">
        <v>650</v>
      </c>
      <c r="Q872" s="308"/>
      <c r="R872" s="308"/>
      <c r="S872" s="308"/>
      <c r="T872" s="308"/>
      <c r="U872" s="308"/>
      <c r="V872" s="308"/>
      <c r="W872" s="308"/>
      <c r="X872" s="308"/>
      <c r="Y872" s="316">
        <v>0.77630399999999999</v>
      </c>
      <c r="Z872" s="317"/>
      <c r="AA872" s="317"/>
      <c r="AB872" s="318"/>
      <c r="AC872" s="407" t="s">
        <v>532</v>
      </c>
      <c r="AD872" s="407"/>
      <c r="AE872" s="407"/>
      <c r="AF872" s="407"/>
      <c r="AG872" s="407"/>
      <c r="AH872" s="311" t="s">
        <v>600</v>
      </c>
      <c r="AI872" s="312"/>
      <c r="AJ872" s="312"/>
      <c r="AK872" s="312"/>
      <c r="AL872" s="313"/>
      <c r="AM872" s="314"/>
      <c r="AN872" s="314"/>
      <c r="AO872" s="315"/>
      <c r="AP872" s="309"/>
      <c r="AQ872" s="309"/>
      <c r="AR872" s="309"/>
      <c r="AS872" s="309"/>
      <c r="AT872" s="309"/>
      <c r="AU872" s="309"/>
      <c r="AV872" s="309"/>
      <c r="AW872" s="309"/>
      <c r="AX872" s="309"/>
    </row>
    <row r="873" spans="1:50" ht="30.75" customHeight="1" x14ac:dyDescent="0.15">
      <c r="A873" s="393">
        <v>4</v>
      </c>
      <c r="B873" s="393">
        <v>1</v>
      </c>
      <c r="C873" s="404" t="s">
        <v>620</v>
      </c>
      <c r="D873" s="404"/>
      <c r="E873" s="404"/>
      <c r="F873" s="404"/>
      <c r="G873" s="404"/>
      <c r="H873" s="404"/>
      <c r="I873" s="404"/>
      <c r="J873" s="405">
        <v>3010801022123</v>
      </c>
      <c r="K873" s="406"/>
      <c r="L873" s="406"/>
      <c r="M873" s="406"/>
      <c r="N873" s="406"/>
      <c r="O873" s="406"/>
      <c r="P873" s="415" t="s">
        <v>618</v>
      </c>
      <c r="Q873" s="308"/>
      <c r="R873" s="308"/>
      <c r="S873" s="308"/>
      <c r="T873" s="308"/>
      <c r="U873" s="308"/>
      <c r="V873" s="308"/>
      <c r="W873" s="308"/>
      <c r="X873" s="308"/>
      <c r="Y873" s="316">
        <v>0.517536</v>
      </c>
      <c r="Z873" s="317"/>
      <c r="AA873" s="317"/>
      <c r="AB873" s="318"/>
      <c r="AC873" s="407" t="s">
        <v>532</v>
      </c>
      <c r="AD873" s="407"/>
      <c r="AE873" s="407"/>
      <c r="AF873" s="407"/>
      <c r="AG873" s="407"/>
      <c r="AH873" s="311" t="s">
        <v>600</v>
      </c>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625</v>
      </c>
      <c r="D903" s="404"/>
      <c r="E903" s="404"/>
      <c r="F903" s="404"/>
      <c r="G903" s="404"/>
      <c r="H903" s="404"/>
      <c r="I903" s="404"/>
      <c r="J903" s="405">
        <v>5011001003003</v>
      </c>
      <c r="K903" s="406"/>
      <c r="L903" s="406"/>
      <c r="M903" s="406"/>
      <c r="N903" s="406"/>
      <c r="O903" s="406"/>
      <c r="P903" s="415" t="s">
        <v>622</v>
      </c>
      <c r="Q903" s="308"/>
      <c r="R903" s="308"/>
      <c r="S903" s="308"/>
      <c r="T903" s="308"/>
      <c r="U903" s="308"/>
      <c r="V903" s="308"/>
      <c r="W903" s="308"/>
      <c r="X903" s="308"/>
      <c r="Y903" s="316">
        <v>0.9</v>
      </c>
      <c r="Z903" s="317"/>
      <c r="AA903" s="317"/>
      <c r="AB903" s="318"/>
      <c r="AC903" s="407" t="s">
        <v>526</v>
      </c>
      <c r="AD903" s="413"/>
      <c r="AE903" s="413"/>
      <c r="AF903" s="413"/>
      <c r="AG903" s="413"/>
      <c r="AH903" s="408">
        <v>3</v>
      </c>
      <c r="AI903" s="409"/>
      <c r="AJ903" s="409"/>
      <c r="AK903" s="409"/>
      <c r="AL903" s="313">
        <v>94</v>
      </c>
      <c r="AM903" s="314"/>
      <c r="AN903" s="314"/>
      <c r="AO903" s="315"/>
      <c r="AP903" s="309"/>
      <c r="AQ903" s="309"/>
      <c r="AR903" s="309"/>
      <c r="AS903" s="309"/>
      <c r="AT903" s="309"/>
      <c r="AU903" s="309"/>
      <c r="AV903" s="309"/>
      <c r="AW903" s="309"/>
      <c r="AX903" s="309"/>
    </row>
    <row r="904" spans="1:50" ht="30" customHeight="1" x14ac:dyDescent="0.15">
      <c r="A904" s="393">
        <v>2</v>
      </c>
      <c r="B904" s="393">
        <v>1</v>
      </c>
      <c r="C904" s="414" t="s">
        <v>626</v>
      </c>
      <c r="D904" s="404"/>
      <c r="E904" s="404"/>
      <c r="F904" s="404"/>
      <c r="G904" s="404"/>
      <c r="H904" s="404"/>
      <c r="I904" s="404"/>
      <c r="J904" s="405">
        <v>8010001036398</v>
      </c>
      <c r="K904" s="406"/>
      <c r="L904" s="406"/>
      <c r="M904" s="406"/>
      <c r="N904" s="406"/>
      <c r="O904" s="406"/>
      <c r="P904" s="415" t="s">
        <v>622</v>
      </c>
      <c r="Q904" s="308"/>
      <c r="R904" s="308"/>
      <c r="S904" s="308"/>
      <c r="T904" s="308"/>
      <c r="U904" s="308"/>
      <c r="V904" s="308"/>
      <c r="W904" s="308"/>
      <c r="X904" s="308"/>
      <c r="Y904" s="316">
        <v>0.6</v>
      </c>
      <c r="Z904" s="317"/>
      <c r="AA904" s="317"/>
      <c r="AB904" s="318"/>
      <c r="AC904" s="407" t="s">
        <v>526</v>
      </c>
      <c r="AD904" s="413"/>
      <c r="AE904" s="413"/>
      <c r="AF904" s="413"/>
      <c r="AG904" s="413"/>
      <c r="AH904" s="408">
        <v>4</v>
      </c>
      <c r="AI904" s="409"/>
      <c r="AJ904" s="409"/>
      <c r="AK904" s="409"/>
      <c r="AL904" s="410">
        <v>80</v>
      </c>
      <c r="AM904" s="411"/>
      <c r="AN904" s="411"/>
      <c r="AO904" s="412"/>
      <c r="AP904" s="309"/>
      <c r="AQ904" s="309"/>
      <c r="AR904" s="309"/>
      <c r="AS904" s="309"/>
      <c r="AT904" s="309"/>
      <c r="AU904" s="309"/>
      <c r="AV904" s="309"/>
      <c r="AW904" s="309"/>
      <c r="AX904" s="309"/>
    </row>
    <row r="905" spans="1:50" ht="30" customHeight="1" x14ac:dyDescent="0.15">
      <c r="A905" s="393">
        <v>3</v>
      </c>
      <c r="B905" s="393">
        <v>1</v>
      </c>
      <c r="C905" s="414" t="s">
        <v>627</v>
      </c>
      <c r="D905" s="404"/>
      <c r="E905" s="404"/>
      <c r="F905" s="404"/>
      <c r="G905" s="404"/>
      <c r="H905" s="404"/>
      <c r="I905" s="404"/>
      <c r="J905" s="405">
        <v>9120001111321</v>
      </c>
      <c r="K905" s="406"/>
      <c r="L905" s="406"/>
      <c r="M905" s="406"/>
      <c r="N905" s="406"/>
      <c r="O905" s="406"/>
      <c r="P905" s="415" t="s">
        <v>623</v>
      </c>
      <c r="Q905" s="308"/>
      <c r="R905" s="308"/>
      <c r="S905" s="308"/>
      <c r="T905" s="308"/>
      <c r="U905" s="308"/>
      <c r="V905" s="308"/>
      <c r="W905" s="308"/>
      <c r="X905" s="308"/>
      <c r="Y905" s="316">
        <v>0.2</v>
      </c>
      <c r="Z905" s="317"/>
      <c r="AA905" s="317"/>
      <c r="AB905" s="318"/>
      <c r="AC905" s="407" t="s">
        <v>526</v>
      </c>
      <c r="AD905" s="413"/>
      <c r="AE905" s="413"/>
      <c r="AF905" s="413"/>
      <c r="AG905" s="413"/>
      <c r="AH905" s="311">
        <v>3</v>
      </c>
      <c r="AI905" s="312"/>
      <c r="AJ905" s="312"/>
      <c r="AK905" s="312"/>
      <c r="AL905" s="313">
        <v>100</v>
      </c>
      <c r="AM905" s="314"/>
      <c r="AN905" s="314"/>
      <c r="AO905" s="315"/>
      <c r="AP905" s="309"/>
      <c r="AQ905" s="309"/>
      <c r="AR905" s="309"/>
      <c r="AS905" s="309"/>
      <c r="AT905" s="309"/>
      <c r="AU905" s="309"/>
      <c r="AV905" s="309"/>
      <c r="AW905" s="309"/>
      <c r="AX905" s="309"/>
    </row>
    <row r="906" spans="1:50" ht="30" customHeight="1" x14ac:dyDescent="0.15">
      <c r="A906" s="393">
        <v>4</v>
      </c>
      <c r="B906" s="393">
        <v>1</v>
      </c>
      <c r="C906" s="414" t="s">
        <v>628</v>
      </c>
      <c r="D906" s="404"/>
      <c r="E906" s="404"/>
      <c r="F906" s="404"/>
      <c r="G906" s="404"/>
      <c r="H906" s="404"/>
      <c r="I906" s="404"/>
      <c r="J906" s="405">
        <v>5010001018663</v>
      </c>
      <c r="K906" s="406"/>
      <c r="L906" s="406"/>
      <c r="M906" s="406"/>
      <c r="N906" s="406"/>
      <c r="O906" s="406"/>
      <c r="P906" s="415" t="s">
        <v>624</v>
      </c>
      <c r="Q906" s="308"/>
      <c r="R906" s="308"/>
      <c r="S906" s="308"/>
      <c r="T906" s="308"/>
      <c r="U906" s="308"/>
      <c r="V906" s="308"/>
      <c r="W906" s="308"/>
      <c r="X906" s="308"/>
      <c r="Y906" s="316">
        <v>0.01</v>
      </c>
      <c r="Z906" s="317"/>
      <c r="AA906" s="317"/>
      <c r="AB906" s="318"/>
      <c r="AC906" s="407" t="s">
        <v>526</v>
      </c>
      <c r="AD906" s="413"/>
      <c r="AE906" s="413"/>
      <c r="AF906" s="413"/>
      <c r="AG906" s="413"/>
      <c r="AH906" s="311">
        <v>2</v>
      </c>
      <c r="AI906" s="312"/>
      <c r="AJ906" s="312"/>
      <c r="AK906" s="312"/>
      <c r="AL906" s="313">
        <v>99</v>
      </c>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t="s">
        <v>629</v>
      </c>
      <c r="D936" s="404"/>
      <c r="E936" s="404"/>
      <c r="F936" s="404"/>
      <c r="G936" s="404"/>
      <c r="H936" s="404"/>
      <c r="I936" s="404"/>
      <c r="J936" s="405">
        <v>8011001038442</v>
      </c>
      <c r="K936" s="406"/>
      <c r="L936" s="406"/>
      <c r="M936" s="406"/>
      <c r="N936" s="406"/>
      <c r="O936" s="406"/>
      <c r="P936" s="415" t="s">
        <v>638</v>
      </c>
      <c r="Q936" s="308"/>
      <c r="R936" s="308"/>
      <c r="S936" s="308"/>
      <c r="T936" s="308"/>
      <c r="U936" s="308"/>
      <c r="V936" s="308"/>
      <c r="W936" s="308"/>
      <c r="X936" s="308"/>
      <c r="Y936" s="316">
        <v>3.0648960000000001</v>
      </c>
      <c r="Z936" s="317"/>
      <c r="AA936" s="317"/>
      <c r="AB936" s="318"/>
      <c r="AC936" s="407" t="s">
        <v>533</v>
      </c>
      <c r="AD936" s="413"/>
      <c r="AE936" s="413"/>
      <c r="AF936" s="413"/>
      <c r="AG936" s="413"/>
      <c r="AH936" s="408" t="s">
        <v>600</v>
      </c>
      <c r="AI936" s="409"/>
      <c r="AJ936" s="409"/>
      <c r="AK936" s="409"/>
      <c r="AL936" s="313">
        <v>92</v>
      </c>
      <c r="AM936" s="314"/>
      <c r="AN936" s="314"/>
      <c r="AO936" s="315"/>
      <c r="AP936" s="309"/>
      <c r="AQ936" s="309"/>
      <c r="AR936" s="309"/>
      <c r="AS936" s="309"/>
      <c r="AT936" s="309"/>
      <c r="AU936" s="309"/>
      <c r="AV936" s="309"/>
      <c r="AW936" s="309"/>
      <c r="AX936" s="309"/>
    </row>
    <row r="937" spans="1:50" ht="30" customHeight="1" x14ac:dyDescent="0.15">
      <c r="A937" s="393">
        <v>2</v>
      </c>
      <c r="B937" s="393">
        <v>1</v>
      </c>
      <c r="C937" s="404" t="s">
        <v>630</v>
      </c>
      <c r="D937" s="404"/>
      <c r="E937" s="404"/>
      <c r="F937" s="404"/>
      <c r="G937" s="404"/>
      <c r="H937" s="404"/>
      <c r="I937" s="404"/>
      <c r="J937" s="405">
        <v>5010001007047</v>
      </c>
      <c r="K937" s="406"/>
      <c r="L937" s="406"/>
      <c r="M937" s="406"/>
      <c r="N937" s="406"/>
      <c r="O937" s="406"/>
      <c r="P937" s="308" t="s">
        <v>639</v>
      </c>
      <c r="Q937" s="308"/>
      <c r="R937" s="308"/>
      <c r="S937" s="308"/>
      <c r="T937" s="308"/>
      <c r="U937" s="308"/>
      <c r="V937" s="308"/>
      <c r="W937" s="308"/>
      <c r="X937" s="308"/>
      <c r="Y937" s="316">
        <v>0.90395999999999999</v>
      </c>
      <c r="Z937" s="317"/>
      <c r="AA937" s="317"/>
      <c r="AB937" s="318"/>
      <c r="AC937" s="407" t="s">
        <v>532</v>
      </c>
      <c r="AD937" s="407"/>
      <c r="AE937" s="407"/>
      <c r="AF937" s="407"/>
      <c r="AG937" s="407"/>
      <c r="AH937" s="408" t="s">
        <v>600</v>
      </c>
      <c r="AI937" s="409"/>
      <c r="AJ937" s="409"/>
      <c r="AK937" s="409"/>
      <c r="AL937" s="410">
        <v>98</v>
      </c>
      <c r="AM937" s="411"/>
      <c r="AN937" s="411"/>
      <c r="AO937" s="412"/>
      <c r="AP937" s="309"/>
      <c r="AQ937" s="309"/>
      <c r="AR937" s="309"/>
      <c r="AS937" s="309"/>
      <c r="AT937" s="309"/>
      <c r="AU937" s="309"/>
      <c r="AV937" s="309"/>
      <c r="AW937" s="309"/>
      <c r="AX937" s="309"/>
    </row>
    <row r="938" spans="1:50" ht="30" customHeight="1" x14ac:dyDescent="0.15">
      <c r="A938" s="393">
        <v>3</v>
      </c>
      <c r="B938" s="393">
        <v>1</v>
      </c>
      <c r="C938" s="404" t="s">
        <v>631</v>
      </c>
      <c r="D938" s="404"/>
      <c r="E938" s="404"/>
      <c r="F938" s="404"/>
      <c r="G938" s="404"/>
      <c r="H938" s="404"/>
      <c r="I938" s="404"/>
      <c r="J938" s="405">
        <v>9021001020308</v>
      </c>
      <c r="K938" s="406"/>
      <c r="L938" s="406"/>
      <c r="M938" s="406"/>
      <c r="N938" s="406"/>
      <c r="O938" s="406"/>
      <c r="P938" s="308" t="s">
        <v>640</v>
      </c>
      <c r="Q938" s="308"/>
      <c r="R938" s="308"/>
      <c r="S938" s="308"/>
      <c r="T938" s="308"/>
      <c r="U938" s="308"/>
      <c r="V938" s="308"/>
      <c r="W938" s="308"/>
      <c r="X938" s="308"/>
      <c r="Y938" s="316">
        <v>0.67564800000000003</v>
      </c>
      <c r="Z938" s="317"/>
      <c r="AA938" s="317"/>
      <c r="AB938" s="318"/>
      <c r="AC938" s="407" t="s">
        <v>533</v>
      </c>
      <c r="AD938" s="407"/>
      <c r="AE938" s="407"/>
      <c r="AF938" s="407"/>
      <c r="AG938" s="407"/>
      <c r="AH938" s="408" t="s">
        <v>600</v>
      </c>
      <c r="AI938" s="409"/>
      <c r="AJ938" s="409"/>
      <c r="AK938" s="409"/>
      <c r="AL938" s="313">
        <v>100</v>
      </c>
      <c r="AM938" s="314"/>
      <c r="AN938" s="314"/>
      <c r="AO938" s="315"/>
      <c r="AP938" s="309"/>
      <c r="AQ938" s="309"/>
      <c r="AR938" s="309"/>
      <c r="AS938" s="309"/>
      <c r="AT938" s="309"/>
      <c r="AU938" s="309"/>
      <c r="AV938" s="309"/>
      <c r="AW938" s="309"/>
      <c r="AX938" s="309"/>
    </row>
    <row r="939" spans="1:50" ht="30" customHeight="1" x14ac:dyDescent="0.15">
      <c r="A939" s="393">
        <v>4</v>
      </c>
      <c r="B939" s="393">
        <v>1</v>
      </c>
      <c r="C939" s="404" t="s">
        <v>632</v>
      </c>
      <c r="D939" s="404"/>
      <c r="E939" s="404"/>
      <c r="F939" s="404"/>
      <c r="G939" s="404"/>
      <c r="H939" s="404"/>
      <c r="I939" s="404"/>
      <c r="J939" s="405">
        <v>7180001039492</v>
      </c>
      <c r="K939" s="406"/>
      <c r="L939" s="406"/>
      <c r="M939" s="406"/>
      <c r="N939" s="406"/>
      <c r="O939" s="406"/>
      <c r="P939" s="415" t="s">
        <v>641</v>
      </c>
      <c r="Q939" s="308"/>
      <c r="R939" s="308"/>
      <c r="S939" s="308"/>
      <c r="T939" s="308"/>
      <c r="U939" s="308"/>
      <c r="V939" s="308"/>
      <c r="W939" s="308"/>
      <c r="X939" s="308"/>
      <c r="Y939" s="316">
        <v>0.32713599999999998</v>
      </c>
      <c r="Z939" s="317"/>
      <c r="AA939" s="317"/>
      <c r="AB939" s="318"/>
      <c r="AC939" s="407" t="s">
        <v>532</v>
      </c>
      <c r="AD939" s="407"/>
      <c r="AE939" s="407"/>
      <c r="AF939" s="407"/>
      <c r="AG939" s="407"/>
      <c r="AH939" s="408" t="s">
        <v>600</v>
      </c>
      <c r="AI939" s="409"/>
      <c r="AJ939" s="409"/>
      <c r="AK939" s="409"/>
      <c r="AL939" s="313">
        <v>100</v>
      </c>
      <c r="AM939" s="314"/>
      <c r="AN939" s="314"/>
      <c r="AO939" s="315"/>
      <c r="AP939" s="309"/>
      <c r="AQ939" s="309"/>
      <c r="AR939" s="309"/>
      <c r="AS939" s="309"/>
      <c r="AT939" s="309"/>
      <c r="AU939" s="309"/>
      <c r="AV939" s="309"/>
      <c r="AW939" s="309"/>
      <c r="AX939" s="309"/>
    </row>
    <row r="940" spans="1:50" ht="30" customHeight="1" x14ac:dyDescent="0.15">
      <c r="A940" s="393">
        <v>5</v>
      </c>
      <c r="B940" s="393">
        <v>1</v>
      </c>
      <c r="C940" s="414" t="s">
        <v>637</v>
      </c>
      <c r="D940" s="404"/>
      <c r="E940" s="404"/>
      <c r="F940" s="404"/>
      <c r="G940" s="404"/>
      <c r="H940" s="404"/>
      <c r="I940" s="404"/>
      <c r="J940" s="405" t="s">
        <v>600</v>
      </c>
      <c r="K940" s="406"/>
      <c r="L940" s="406"/>
      <c r="M940" s="406"/>
      <c r="N940" s="406"/>
      <c r="O940" s="406"/>
      <c r="P940" s="415" t="s">
        <v>642</v>
      </c>
      <c r="Q940" s="308"/>
      <c r="R940" s="308"/>
      <c r="S940" s="308"/>
      <c r="T940" s="308"/>
      <c r="U940" s="308"/>
      <c r="V940" s="308"/>
      <c r="W940" s="308"/>
      <c r="X940" s="308"/>
      <c r="Y940" s="316">
        <v>0.19697400000000001</v>
      </c>
      <c r="Z940" s="317"/>
      <c r="AA940" s="317"/>
      <c r="AB940" s="318"/>
      <c r="AC940" s="407" t="s">
        <v>197</v>
      </c>
      <c r="AD940" s="413"/>
      <c r="AE940" s="413"/>
      <c r="AF940" s="413"/>
      <c r="AG940" s="413"/>
      <c r="AH940" s="408" t="s">
        <v>600</v>
      </c>
      <c r="AI940" s="409"/>
      <c r="AJ940" s="409"/>
      <c r="AK940" s="409"/>
      <c r="AL940" s="313" t="s">
        <v>600</v>
      </c>
      <c r="AM940" s="314"/>
      <c r="AN940" s="314"/>
      <c r="AO940" s="315"/>
      <c r="AP940" s="309"/>
      <c r="AQ940" s="309"/>
      <c r="AR940" s="309"/>
      <c r="AS940" s="309"/>
      <c r="AT940" s="309"/>
      <c r="AU940" s="309"/>
      <c r="AV940" s="309"/>
      <c r="AW940" s="309"/>
      <c r="AX940" s="309"/>
    </row>
    <row r="941" spans="1:50" ht="30" customHeight="1" x14ac:dyDescent="0.15">
      <c r="A941" s="393">
        <v>6</v>
      </c>
      <c r="B941" s="393">
        <v>1</v>
      </c>
      <c r="C941" s="404" t="s">
        <v>633</v>
      </c>
      <c r="D941" s="404"/>
      <c r="E941" s="404"/>
      <c r="F941" s="404"/>
      <c r="G941" s="404"/>
      <c r="H941" s="404"/>
      <c r="I941" s="404"/>
      <c r="J941" s="405">
        <v>3011101058122</v>
      </c>
      <c r="K941" s="406"/>
      <c r="L941" s="406"/>
      <c r="M941" s="406"/>
      <c r="N941" s="406"/>
      <c r="O941" s="406"/>
      <c r="P941" s="415" t="s">
        <v>643</v>
      </c>
      <c r="Q941" s="308"/>
      <c r="R941" s="308"/>
      <c r="S941" s="308"/>
      <c r="T941" s="308"/>
      <c r="U941" s="308"/>
      <c r="V941" s="308"/>
      <c r="W941" s="308"/>
      <c r="X941" s="308"/>
      <c r="Y941" s="316">
        <v>0.18143999999999999</v>
      </c>
      <c r="Z941" s="317"/>
      <c r="AA941" s="317"/>
      <c r="AB941" s="318"/>
      <c r="AC941" s="310" t="s">
        <v>532</v>
      </c>
      <c r="AD941" s="310"/>
      <c r="AE941" s="310"/>
      <c r="AF941" s="310"/>
      <c r="AG941" s="310"/>
      <c r="AH941" s="408" t="s">
        <v>600</v>
      </c>
      <c r="AI941" s="409"/>
      <c r="AJ941" s="409"/>
      <c r="AK941" s="409"/>
      <c r="AL941" s="313">
        <v>100</v>
      </c>
      <c r="AM941" s="314"/>
      <c r="AN941" s="314"/>
      <c r="AO941" s="315"/>
      <c r="AP941" s="309"/>
      <c r="AQ941" s="309"/>
      <c r="AR941" s="309"/>
      <c r="AS941" s="309"/>
      <c r="AT941" s="309"/>
      <c r="AU941" s="309"/>
      <c r="AV941" s="309"/>
      <c r="AW941" s="309"/>
      <c r="AX941" s="309"/>
    </row>
    <row r="942" spans="1:50" ht="30" customHeight="1" x14ac:dyDescent="0.15">
      <c r="A942" s="393">
        <v>7</v>
      </c>
      <c r="B942" s="393">
        <v>1</v>
      </c>
      <c r="C942" s="414" t="s">
        <v>637</v>
      </c>
      <c r="D942" s="404"/>
      <c r="E942" s="404"/>
      <c r="F942" s="404"/>
      <c r="G942" s="404"/>
      <c r="H942" s="404"/>
      <c r="I942" s="404"/>
      <c r="J942" s="405" t="s">
        <v>600</v>
      </c>
      <c r="K942" s="406"/>
      <c r="L942" s="406"/>
      <c r="M942" s="406"/>
      <c r="N942" s="406"/>
      <c r="O942" s="406"/>
      <c r="P942" s="415" t="s">
        <v>642</v>
      </c>
      <c r="Q942" s="308"/>
      <c r="R942" s="308"/>
      <c r="S942" s="308"/>
      <c r="T942" s="308"/>
      <c r="U942" s="308"/>
      <c r="V942" s="308"/>
      <c r="W942" s="308"/>
      <c r="X942" s="308"/>
      <c r="Y942" s="316">
        <v>0.165544</v>
      </c>
      <c r="Z942" s="317"/>
      <c r="AA942" s="317"/>
      <c r="AB942" s="318"/>
      <c r="AC942" s="407" t="s">
        <v>197</v>
      </c>
      <c r="AD942" s="413"/>
      <c r="AE942" s="413"/>
      <c r="AF942" s="413"/>
      <c r="AG942" s="413"/>
      <c r="AH942" s="408" t="s">
        <v>600</v>
      </c>
      <c r="AI942" s="409"/>
      <c r="AJ942" s="409"/>
      <c r="AK942" s="409"/>
      <c r="AL942" s="313" t="s">
        <v>600</v>
      </c>
      <c r="AM942" s="314"/>
      <c r="AN942" s="314"/>
      <c r="AO942" s="315"/>
      <c r="AP942" s="309"/>
      <c r="AQ942" s="309"/>
      <c r="AR942" s="309"/>
      <c r="AS942" s="309"/>
      <c r="AT942" s="309"/>
      <c r="AU942" s="309"/>
      <c r="AV942" s="309"/>
      <c r="AW942" s="309"/>
      <c r="AX942" s="309"/>
    </row>
    <row r="943" spans="1:50" ht="30" customHeight="1" x14ac:dyDescent="0.15">
      <c r="A943" s="393">
        <v>8</v>
      </c>
      <c r="B943" s="393">
        <v>1</v>
      </c>
      <c r="C943" s="414" t="s">
        <v>637</v>
      </c>
      <c r="D943" s="404"/>
      <c r="E943" s="404"/>
      <c r="F943" s="404"/>
      <c r="G943" s="404"/>
      <c r="H943" s="404"/>
      <c r="I943" s="404"/>
      <c r="J943" s="405" t="s">
        <v>600</v>
      </c>
      <c r="K943" s="406"/>
      <c r="L943" s="406"/>
      <c r="M943" s="406"/>
      <c r="N943" s="406"/>
      <c r="O943" s="406"/>
      <c r="P943" s="415" t="s">
        <v>642</v>
      </c>
      <c r="Q943" s="308"/>
      <c r="R943" s="308"/>
      <c r="S943" s="308"/>
      <c r="T943" s="308"/>
      <c r="U943" s="308"/>
      <c r="V943" s="308"/>
      <c r="W943" s="308"/>
      <c r="X943" s="308"/>
      <c r="Y943" s="316">
        <v>0.154473</v>
      </c>
      <c r="Z943" s="317"/>
      <c r="AA943" s="317"/>
      <c r="AB943" s="318"/>
      <c r="AC943" s="407" t="s">
        <v>197</v>
      </c>
      <c r="AD943" s="413"/>
      <c r="AE943" s="413"/>
      <c r="AF943" s="413"/>
      <c r="AG943" s="413"/>
      <c r="AH943" s="408" t="s">
        <v>600</v>
      </c>
      <c r="AI943" s="409"/>
      <c r="AJ943" s="409"/>
      <c r="AK943" s="409"/>
      <c r="AL943" s="313" t="s">
        <v>600</v>
      </c>
      <c r="AM943" s="314"/>
      <c r="AN943" s="314"/>
      <c r="AO943" s="315"/>
      <c r="AP943" s="309"/>
      <c r="AQ943" s="309"/>
      <c r="AR943" s="309"/>
      <c r="AS943" s="309"/>
      <c r="AT943" s="309"/>
      <c r="AU943" s="309"/>
      <c r="AV943" s="309"/>
      <c r="AW943" s="309"/>
      <c r="AX943" s="309"/>
    </row>
    <row r="944" spans="1:50" ht="30" customHeight="1" x14ac:dyDescent="0.15">
      <c r="A944" s="393">
        <v>9</v>
      </c>
      <c r="B944" s="393">
        <v>1</v>
      </c>
      <c r="C944" s="414" t="s">
        <v>637</v>
      </c>
      <c r="D944" s="404"/>
      <c r="E944" s="404"/>
      <c r="F944" s="404"/>
      <c r="G944" s="404"/>
      <c r="H944" s="404"/>
      <c r="I944" s="404"/>
      <c r="J944" s="405" t="s">
        <v>600</v>
      </c>
      <c r="K944" s="406"/>
      <c r="L944" s="406"/>
      <c r="M944" s="406"/>
      <c r="N944" s="406"/>
      <c r="O944" s="406"/>
      <c r="P944" s="415" t="s">
        <v>642</v>
      </c>
      <c r="Q944" s="308"/>
      <c r="R944" s="308"/>
      <c r="S944" s="308"/>
      <c r="T944" s="308"/>
      <c r="U944" s="308"/>
      <c r="V944" s="308"/>
      <c r="W944" s="308"/>
      <c r="X944" s="308"/>
      <c r="Y944" s="316">
        <v>0.14394299999999999</v>
      </c>
      <c r="Z944" s="317"/>
      <c r="AA944" s="317"/>
      <c r="AB944" s="318"/>
      <c r="AC944" s="407" t="s">
        <v>197</v>
      </c>
      <c r="AD944" s="413"/>
      <c r="AE944" s="413"/>
      <c r="AF944" s="413"/>
      <c r="AG944" s="413"/>
      <c r="AH944" s="408" t="s">
        <v>600</v>
      </c>
      <c r="AI944" s="409"/>
      <c r="AJ944" s="409"/>
      <c r="AK944" s="409"/>
      <c r="AL944" s="313" t="s">
        <v>600</v>
      </c>
      <c r="AM944" s="314"/>
      <c r="AN944" s="314"/>
      <c r="AO944" s="315"/>
      <c r="AP944" s="309"/>
      <c r="AQ944" s="309"/>
      <c r="AR944" s="309"/>
      <c r="AS944" s="309"/>
      <c r="AT944" s="309"/>
      <c r="AU944" s="309"/>
      <c r="AV944" s="309"/>
      <c r="AW944" s="309"/>
      <c r="AX944" s="309"/>
    </row>
    <row r="945" spans="1:50" ht="30" customHeight="1" x14ac:dyDescent="0.15">
      <c r="A945" s="393">
        <v>10</v>
      </c>
      <c r="B945" s="393">
        <v>1</v>
      </c>
      <c r="C945" s="414" t="s">
        <v>637</v>
      </c>
      <c r="D945" s="404"/>
      <c r="E945" s="404"/>
      <c r="F945" s="404"/>
      <c r="G945" s="404"/>
      <c r="H945" s="404"/>
      <c r="I945" s="404"/>
      <c r="J945" s="405" t="s">
        <v>600</v>
      </c>
      <c r="K945" s="406"/>
      <c r="L945" s="406"/>
      <c r="M945" s="406"/>
      <c r="N945" s="406"/>
      <c r="O945" s="406"/>
      <c r="P945" s="415" t="s">
        <v>642</v>
      </c>
      <c r="Q945" s="308"/>
      <c r="R945" s="308"/>
      <c r="S945" s="308"/>
      <c r="T945" s="308"/>
      <c r="U945" s="308"/>
      <c r="V945" s="308"/>
      <c r="W945" s="308"/>
      <c r="X945" s="308"/>
      <c r="Y945" s="316">
        <v>0.13922399999999999</v>
      </c>
      <c r="Z945" s="317"/>
      <c r="AA945" s="317"/>
      <c r="AB945" s="318"/>
      <c r="AC945" s="407" t="s">
        <v>197</v>
      </c>
      <c r="AD945" s="413"/>
      <c r="AE945" s="413"/>
      <c r="AF945" s="413"/>
      <c r="AG945" s="413"/>
      <c r="AH945" s="408" t="s">
        <v>600</v>
      </c>
      <c r="AI945" s="409"/>
      <c r="AJ945" s="409"/>
      <c r="AK945" s="409"/>
      <c r="AL945" s="313" t="s">
        <v>600</v>
      </c>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t="s">
        <v>634</v>
      </c>
      <c r="D946" s="404"/>
      <c r="E946" s="404"/>
      <c r="F946" s="404"/>
      <c r="G946" s="404"/>
      <c r="H946" s="404"/>
      <c r="I946" s="404"/>
      <c r="J946" s="405">
        <v>2010801012579</v>
      </c>
      <c r="K946" s="406"/>
      <c r="L946" s="406"/>
      <c r="M946" s="406"/>
      <c r="N946" s="406"/>
      <c r="O946" s="406"/>
      <c r="P946" s="415" t="s">
        <v>646</v>
      </c>
      <c r="Q946" s="308"/>
      <c r="R946" s="308"/>
      <c r="S946" s="308"/>
      <c r="T946" s="308"/>
      <c r="U946" s="308"/>
      <c r="V946" s="308"/>
      <c r="W946" s="308"/>
      <c r="X946" s="308"/>
      <c r="Y946" s="316">
        <v>0.112536</v>
      </c>
      <c r="Z946" s="317"/>
      <c r="AA946" s="317"/>
      <c r="AB946" s="318"/>
      <c r="AC946" s="310" t="s">
        <v>532</v>
      </c>
      <c r="AD946" s="310"/>
      <c r="AE946" s="310"/>
      <c r="AF946" s="310"/>
      <c r="AG946" s="310"/>
      <c r="AH946" s="408" t="s">
        <v>600</v>
      </c>
      <c r="AI946" s="409"/>
      <c r="AJ946" s="409"/>
      <c r="AK946" s="409"/>
      <c r="AL946" s="313">
        <v>100</v>
      </c>
      <c r="AM946" s="314"/>
      <c r="AN946" s="314"/>
      <c r="AO946" s="315"/>
      <c r="AP946" s="309"/>
      <c r="AQ946" s="309"/>
      <c r="AR946" s="309"/>
      <c r="AS946" s="309"/>
      <c r="AT946" s="309"/>
      <c r="AU946" s="309"/>
      <c r="AV946" s="309"/>
      <c r="AW946" s="309"/>
      <c r="AX946" s="309"/>
    </row>
    <row r="947" spans="1:50" ht="30" customHeight="1" x14ac:dyDescent="0.15">
      <c r="A947" s="393">
        <v>12</v>
      </c>
      <c r="B947" s="393">
        <v>1</v>
      </c>
      <c r="C947" s="414" t="s">
        <v>637</v>
      </c>
      <c r="D947" s="404"/>
      <c r="E947" s="404"/>
      <c r="F947" s="404"/>
      <c r="G947" s="404"/>
      <c r="H947" s="404"/>
      <c r="I947" s="404"/>
      <c r="J947" s="405" t="s">
        <v>600</v>
      </c>
      <c r="K947" s="406"/>
      <c r="L947" s="406"/>
      <c r="M947" s="406"/>
      <c r="N947" s="406"/>
      <c r="O947" s="406"/>
      <c r="P947" s="415" t="s">
        <v>642</v>
      </c>
      <c r="Q947" s="308"/>
      <c r="R947" s="308"/>
      <c r="S947" s="308"/>
      <c r="T947" s="308"/>
      <c r="U947" s="308"/>
      <c r="V947" s="308"/>
      <c r="W947" s="308"/>
      <c r="X947" s="308"/>
      <c r="Y947" s="316">
        <v>0.109219</v>
      </c>
      <c r="Z947" s="317"/>
      <c r="AA947" s="317"/>
      <c r="AB947" s="318"/>
      <c r="AC947" s="407" t="s">
        <v>197</v>
      </c>
      <c r="AD947" s="413"/>
      <c r="AE947" s="413"/>
      <c r="AF947" s="413"/>
      <c r="AG947" s="413"/>
      <c r="AH947" s="408" t="s">
        <v>600</v>
      </c>
      <c r="AI947" s="409"/>
      <c r="AJ947" s="409"/>
      <c r="AK947" s="409"/>
      <c r="AL947" s="313" t="s">
        <v>600</v>
      </c>
      <c r="AM947" s="314"/>
      <c r="AN947" s="314"/>
      <c r="AO947" s="315"/>
      <c r="AP947" s="309"/>
      <c r="AQ947" s="309"/>
      <c r="AR947" s="309"/>
      <c r="AS947" s="309"/>
      <c r="AT947" s="309"/>
      <c r="AU947" s="309"/>
      <c r="AV947" s="309"/>
      <c r="AW947" s="309"/>
      <c r="AX947" s="309"/>
    </row>
    <row r="948" spans="1:50" ht="30" customHeight="1" x14ac:dyDescent="0.15">
      <c r="A948" s="393">
        <v>13</v>
      </c>
      <c r="B948" s="393">
        <v>1</v>
      </c>
      <c r="C948" s="414" t="s">
        <v>637</v>
      </c>
      <c r="D948" s="404"/>
      <c r="E948" s="404"/>
      <c r="F948" s="404"/>
      <c r="G948" s="404"/>
      <c r="H948" s="404"/>
      <c r="I948" s="404"/>
      <c r="J948" s="405" t="s">
        <v>600</v>
      </c>
      <c r="K948" s="406"/>
      <c r="L948" s="406"/>
      <c r="M948" s="406"/>
      <c r="N948" s="406"/>
      <c r="O948" s="406"/>
      <c r="P948" s="415" t="s">
        <v>642</v>
      </c>
      <c r="Q948" s="308"/>
      <c r="R948" s="308"/>
      <c r="S948" s="308"/>
      <c r="T948" s="308"/>
      <c r="U948" s="308"/>
      <c r="V948" s="308"/>
      <c r="W948" s="308"/>
      <c r="X948" s="308"/>
      <c r="Y948" s="316">
        <v>0.10358100000000001</v>
      </c>
      <c r="Z948" s="317"/>
      <c r="AA948" s="317"/>
      <c r="AB948" s="318"/>
      <c r="AC948" s="407" t="s">
        <v>197</v>
      </c>
      <c r="AD948" s="413"/>
      <c r="AE948" s="413"/>
      <c r="AF948" s="413"/>
      <c r="AG948" s="413"/>
      <c r="AH948" s="408" t="s">
        <v>600</v>
      </c>
      <c r="AI948" s="409"/>
      <c r="AJ948" s="409"/>
      <c r="AK948" s="409"/>
      <c r="AL948" s="313" t="s">
        <v>600</v>
      </c>
      <c r="AM948" s="314"/>
      <c r="AN948" s="314"/>
      <c r="AO948" s="315"/>
      <c r="AP948" s="309"/>
      <c r="AQ948" s="309"/>
      <c r="AR948" s="309"/>
      <c r="AS948" s="309"/>
      <c r="AT948" s="309"/>
      <c r="AU948" s="309"/>
      <c r="AV948" s="309"/>
      <c r="AW948" s="309"/>
      <c r="AX948" s="309"/>
    </row>
    <row r="949" spans="1:50" ht="30" customHeight="1" x14ac:dyDescent="0.15">
      <c r="A949" s="393">
        <v>14</v>
      </c>
      <c r="B949" s="393">
        <v>1</v>
      </c>
      <c r="C949" s="414" t="s">
        <v>637</v>
      </c>
      <c r="D949" s="404"/>
      <c r="E949" s="404"/>
      <c r="F949" s="404"/>
      <c r="G949" s="404"/>
      <c r="H949" s="404"/>
      <c r="I949" s="404"/>
      <c r="J949" s="405" t="s">
        <v>600</v>
      </c>
      <c r="K949" s="406"/>
      <c r="L949" s="406"/>
      <c r="M949" s="406"/>
      <c r="N949" s="406"/>
      <c r="O949" s="406"/>
      <c r="P949" s="415" t="s">
        <v>642</v>
      </c>
      <c r="Q949" s="308"/>
      <c r="R949" s="308"/>
      <c r="S949" s="308"/>
      <c r="T949" s="308"/>
      <c r="U949" s="308"/>
      <c r="V949" s="308"/>
      <c r="W949" s="308"/>
      <c r="X949" s="308"/>
      <c r="Y949" s="316">
        <v>0.102311</v>
      </c>
      <c r="Z949" s="317"/>
      <c r="AA949" s="317"/>
      <c r="AB949" s="318"/>
      <c r="AC949" s="407" t="s">
        <v>197</v>
      </c>
      <c r="AD949" s="413"/>
      <c r="AE949" s="413"/>
      <c r="AF949" s="413"/>
      <c r="AG949" s="413"/>
      <c r="AH949" s="408" t="s">
        <v>600</v>
      </c>
      <c r="AI949" s="409"/>
      <c r="AJ949" s="409"/>
      <c r="AK949" s="409"/>
      <c r="AL949" s="313" t="s">
        <v>600</v>
      </c>
      <c r="AM949" s="314"/>
      <c r="AN949" s="314"/>
      <c r="AO949" s="315"/>
      <c r="AP949" s="309"/>
      <c r="AQ949" s="309"/>
      <c r="AR949" s="309"/>
      <c r="AS949" s="309"/>
      <c r="AT949" s="309"/>
      <c r="AU949" s="309"/>
      <c r="AV949" s="309"/>
      <c r="AW949" s="309"/>
      <c r="AX949" s="309"/>
    </row>
    <row r="950" spans="1:50" ht="30" customHeight="1" x14ac:dyDescent="0.15">
      <c r="A950" s="393">
        <v>15</v>
      </c>
      <c r="B950" s="393">
        <v>1</v>
      </c>
      <c r="C950" s="414" t="s">
        <v>637</v>
      </c>
      <c r="D950" s="404"/>
      <c r="E950" s="404"/>
      <c r="F950" s="404"/>
      <c r="G950" s="404"/>
      <c r="H950" s="404"/>
      <c r="I950" s="404"/>
      <c r="J950" s="405" t="s">
        <v>600</v>
      </c>
      <c r="K950" s="406"/>
      <c r="L950" s="406"/>
      <c r="M950" s="406"/>
      <c r="N950" s="406"/>
      <c r="O950" s="406"/>
      <c r="P950" s="415" t="s">
        <v>642</v>
      </c>
      <c r="Q950" s="308"/>
      <c r="R950" s="308"/>
      <c r="S950" s="308"/>
      <c r="T950" s="308"/>
      <c r="U950" s="308"/>
      <c r="V950" s="308"/>
      <c r="W950" s="308"/>
      <c r="X950" s="308"/>
      <c r="Y950" s="316">
        <v>9.3321000000000001E-2</v>
      </c>
      <c r="Z950" s="317"/>
      <c r="AA950" s="317"/>
      <c r="AB950" s="318"/>
      <c r="AC950" s="407" t="s">
        <v>197</v>
      </c>
      <c r="AD950" s="413"/>
      <c r="AE950" s="413"/>
      <c r="AF950" s="413"/>
      <c r="AG950" s="413"/>
      <c r="AH950" s="408" t="s">
        <v>600</v>
      </c>
      <c r="AI950" s="409"/>
      <c r="AJ950" s="409"/>
      <c r="AK950" s="409"/>
      <c r="AL950" s="313" t="s">
        <v>600</v>
      </c>
      <c r="AM950" s="314"/>
      <c r="AN950" s="314"/>
      <c r="AO950" s="315"/>
      <c r="AP950" s="309"/>
      <c r="AQ950" s="309"/>
      <c r="AR950" s="309"/>
      <c r="AS950" s="309"/>
      <c r="AT950" s="309"/>
      <c r="AU950" s="309"/>
      <c r="AV950" s="309"/>
      <c r="AW950" s="309"/>
      <c r="AX950" s="309"/>
    </row>
    <row r="951" spans="1:50" ht="30" customHeight="1" x14ac:dyDescent="0.15">
      <c r="A951" s="393">
        <v>16</v>
      </c>
      <c r="B951" s="393">
        <v>1</v>
      </c>
      <c r="C951" s="414" t="s">
        <v>637</v>
      </c>
      <c r="D951" s="404"/>
      <c r="E951" s="404"/>
      <c r="F951" s="404"/>
      <c r="G951" s="404"/>
      <c r="H951" s="404"/>
      <c r="I951" s="404"/>
      <c r="J951" s="405" t="s">
        <v>600</v>
      </c>
      <c r="K951" s="406"/>
      <c r="L951" s="406"/>
      <c r="M951" s="406"/>
      <c r="N951" s="406"/>
      <c r="O951" s="406"/>
      <c r="P951" s="415" t="s">
        <v>642</v>
      </c>
      <c r="Q951" s="308"/>
      <c r="R951" s="308"/>
      <c r="S951" s="308"/>
      <c r="T951" s="308"/>
      <c r="U951" s="308"/>
      <c r="V951" s="308"/>
      <c r="W951" s="308"/>
      <c r="X951" s="308"/>
      <c r="Y951" s="316">
        <v>9.0224571428571418E-2</v>
      </c>
      <c r="Z951" s="317"/>
      <c r="AA951" s="317"/>
      <c r="AB951" s="318"/>
      <c r="AC951" s="407" t="s">
        <v>197</v>
      </c>
      <c r="AD951" s="413"/>
      <c r="AE951" s="413"/>
      <c r="AF951" s="413"/>
      <c r="AG951" s="413"/>
      <c r="AH951" s="408" t="s">
        <v>600</v>
      </c>
      <c r="AI951" s="409"/>
      <c r="AJ951" s="409"/>
      <c r="AK951" s="409"/>
      <c r="AL951" s="313" t="s">
        <v>600</v>
      </c>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14" t="s">
        <v>637</v>
      </c>
      <c r="D952" s="404"/>
      <c r="E952" s="404"/>
      <c r="F952" s="404"/>
      <c r="G952" s="404"/>
      <c r="H952" s="404"/>
      <c r="I952" s="404"/>
      <c r="J952" s="405" t="s">
        <v>600</v>
      </c>
      <c r="K952" s="406"/>
      <c r="L952" s="406"/>
      <c r="M952" s="406"/>
      <c r="N952" s="406"/>
      <c r="O952" s="406"/>
      <c r="P952" s="415" t="s">
        <v>642</v>
      </c>
      <c r="Q952" s="308"/>
      <c r="R952" s="308"/>
      <c r="S952" s="308"/>
      <c r="T952" s="308"/>
      <c r="U952" s="308"/>
      <c r="V952" s="308"/>
      <c r="W952" s="308"/>
      <c r="X952" s="308"/>
      <c r="Y952" s="316">
        <v>8.6734000000000006E-2</v>
      </c>
      <c r="Z952" s="317"/>
      <c r="AA952" s="317"/>
      <c r="AB952" s="318"/>
      <c r="AC952" s="407" t="s">
        <v>197</v>
      </c>
      <c r="AD952" s="413"/>
      <c r="AE952" s="413"/>
      <c r="AF952" s="413"/>
      <c r="AG952" s="413"/>
      <c r="AH952" s="408" t="s">
        <v>600</v>
      </c>
      <c r="AI952" s="409"/>
      <c r="AJ952" s="409"/>
      <c r="AK952" s="409"/>
      <c r="AL952" s="313" t="s">
        <v>600</v>
      </c>
      <c r="AM952" s="314"/>
      <c r="AN952" s="314"/>
      <c r="AO952" s="315"/>
      <c r="AP952" s="309"/>
      <c r="AQ952" s="309"/>
      <c r="AR952" s="309"/>
      <c r="AS952" s="309"/>
      <c r="AT952" s="309"/>
      <c r="AU952" s="309"/>
      <c r="AV952" s="309"/>
      <c r="AW952" s="309"/>
      <c r="AX952" s="309"/>
    </row>
    <row r="953" spans="1:50" ht="30" customHeight="1" x14ac:dyDescent="0.15">
      <c r="A953" s="393">
        <v>18</v>
      </c>
      <c r="B953" s="393">
        <v>1</v>
      </c>
      <c r="C953" s="414" t="s">
        <v>637</v>
      </c>
      <c r="D953" s="404"/>
      <c r="E953" s="404"/>
      <c r="F953" s="404"/>
      <c r="G953" s="404"/>
      <c r="H953" s="404"/>
      <c r="I953" s="404"/>
      <c r="J953" s="405" t="s">
        <v>600</v>
      </c>
      <c r="K953" s="406"/>
      <c r="L953" s="406"/>
      <c r="M953" s="406"/>
      <c r="N953" s="406"/>
      <c r="O953" s="406"/>
      <c r="P953" s="415" t="s">
        <v>642</v>
      </c>
      <c r="Q953" s="308"/>
      <c r="R953" s="308"/>
      <c r="S953" s="308"/>
      <c r="T953" s="308"/>
      <c r="U953" s="308"/>
      <c r="V953" s="308"/>
      <c r="W953" s="308"/>
      <c r="X953" s="308"/>
      <c r="Y953" s="316">
        <v>8.5636000000000004E-2</v>
      </c>
      <c r="Z953" s="317"/>
      <c r="AA953" s="317"/>
      <c r="AB953" s="318"/>
      <c r="AC953" s="407" t="s">
        <v>197</v>
      </c>
      <c r="AD953" s="413"/>
      <c r="AE953" s="413"/>
      <c r="AF953" s="413"/>
      <c r="AG953" s="413"/>
      <c r="AH953" s="408" t="s">
        <v>600</v>
      </c>
      <c r="AI953" s="409"/>
      <c r="AJ953" s="409"/>
      <c r="AK953" s="409"/>
      <c r="AL953" s="313" t="s">
        <v>600</v>
      </c>
      <c r="AM953" s="314"/>
      <c r="AN953" s="314"/>
      <c r="AO953" s="315"/>
      <c r="AP953" s="309"/>
      <c r="AQ953" s="309"/>
      <c r="AR953" s="309"/>
      <c r="AS953" s="309"/>
      <c r="AT953" s="309"/>
      <c r="AU953" s="309"/>
      <c r="AV953" s="309"/>
      <c r="AW953" s="309"/>
      <c r="AX953" s="309"/>
    </row>
    <row r="954" spans="1:50" ht="30" customHeight="1" x14ac:dyDescent="0.15">
      <c r="A954" s="393">
        <v>19</v>
      </c>
      <c r="B954" s="393">
        <v>1</v>
      </c>
      <c r="C954" s="414" t="s">
        <v>637</v>
      </c>
      <c r="D954" s="404"/>
      <c r="E954" s="404"/>
      <c r="F954" s="404"/>
      <c r="G954" s="404"/>
      <c r="H954" s="404"/>
      <c r="I954" s="404"/>
      <c r="J954" s="405" t="s">
        <v>600</v>
      </c>
      <c r="K954" s="406"/>
      <c r="L954" s="406"/>
      <c r="M954" s="406"/>
      <c r="N954" s="406"/>
      <c r="O954" s="406"/>
      <c r="P954" s="415" t="s">
        <v>642</v>
      </c>
      <c r="Q954" s="308"/>
      <c r="R954" s="308"/>
      <c r="S954" s="308"/>
      <c r="T954" s="308"/>
      <c r="U954" s="308"/>
      <c r="V954" s="308"/>
      <c r="W954" s="308"/>
      <c r="X954" s="308"/>
      <c r="Y954" s="316">
        <v>8.2930000000000004E-2</v>
      </c>
      <c r="Z954" s="317"/>
      <c r="AA954" s="317"/>
      <c r="AB954" s="318"/>
      <c r="AC954" s="407" t="s">
        <v>197</v>
      </c>
      <c r="AD954" s="413"/>
      <c r="AE954" s="413"/>
      <c r="AF954" s="413"/>
      <c r="AG954" s="413"/>
      <c r="AH954" s="408" t="s">
        <v>600</v>
      </c>
      <c r="AI954" s="409"/>
      <c r="AJ954" s="409"/>
      <c r="AK954" s="409"/>
      <c r="AL954" s="313" t="s">
        <v>600</v>
      </c>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t="s">
        <v>635</v>
      </c>
      <c r="D955" s="404"/>
      <c r="E955" s="404"/>
      <c r="F955" s="404"/>
      <c r="G955" s="404"/>
      <c r="H955" s="404"/>
      <c r="I955" s="404"/>
      <c r="J955" s="405">
        <v>4180001031832</v>
      </c>
      <c r="K955" s="406"/>
      <c r="L955" s="406"/>
      <c r="M955" s="406"/>
      <c r="N955" s="406"/>
      <c r="O955" s="406"/>
      <c r="P955" s="415" t="s">
        <v>645</v>
      </c>
      <c r="Q955" s="308"/>
      <c r="R955" s="308"/>
      <c r="S955" s="308"/>
      <c r="T955" s="308"/>
      <c r="U955" s="308"/>
      <c r="V955" s="308"/>
      <c r="W955" s="308"/>
      <c r="X955" s="308"/>
      <c r="Y955" s="316">
        <v>5.076E-2</v>
      </c>
      <c r="Z955" s="317"/>
      <c r="AA955" s="317"/>
      <c r="AB955" s="318"/>
      <c r="AC955" s="310" t="s">
        <v>532</v>
      </c>
      <c r="AD955" s="310"/>
      <c r="AE955" s="310"/>
      <c r="AF955" s="310"/>
      <c r="AG955" s="310"/>
      <c r="AH955" s="408" t="s">
        <v>600</v>
      </c>
      <c r="AI955" s="409"/>
      <c r="AJ955" s="409"/>
      <c r="AK955" s="409"/>
      <c r="AL955" s="313">
        <v>100</v>
      </c>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t="s">
        <v>636</v>
      </c>
      <c r="D956" s="404"/>
      <c r="E956" s="404"/>
      <c r="F956" s="404"/>
      <c r="G956" s="404"/>
      <c r="H956" s="404"/>
      <c r="I956" s="404"/>
      <c r="J956" s="405">
        <v>6090002013300</v>
      </c>
      <c r="K956" s="406"/>
      <c r="L956" s="406"/>
      <c r="M956" s="406"/>
      <c r="N956" s="406"/>
      <c r="O956" s="406"/>
      <c r="P956" s="415" t="s">
        <v>643</v>
      </c>
      <c r="Q956" s="308"/>
      <c r="R956" s="308"/>
      <c r="S956" s="308"/>
      <c r="T956" s="308"/>
      <c r="U956" s="308"/>
      <c r="V956" s="308"/>
      <c r="W956" s="308"/>
      <c r="X956" s="308"/>
      <c r="Y956" s="316">
        <v>4.8599999999999997E-2</v>
      </c>
      <c r="Z956" s="317"/>
      <c r="AA956" s="317"/>
      <c r="AB956" s="318"/>
      <c r="AC956" s="310" t="s">
        <v>532</v>
      </c>
      <c r="AD956" s="310"/>
      <c r="AE956" s="310"/>
      <c r="AF956" s="310"/>
      <c r="AG956" s="310"/>
      <c r="AH956" s="408" t="s">
        <v>600</v>
      </c>
      <c r="AI956" s="409"/>
      <c r="AJ956" s="409"/>
      <c r="AK956" s="409"/>
      <c r="AL956" s="313">
        <v>100</v>
      </c>
      <c r="AM956" s="314"/>
      <c r="AN956" s="314"/>
      <c r="AO956" s="315"/>
      <c r="AP956" s="309"/>
      <c r="AQ956" s="309"/>
      <c r="AR956" s="309"/>
      <c r="AS956" s="309"/>
      <c r="AT956" s="309"/>
      <c r="AU956" s="309"/>
      <c r="AV956" s="309"/>
      <c r="AW956" s="309"/>
      <c r="AX956" s="309"/>
    </row>
    <row r="957" spans="1:50" ht="30" customHeight="1" x14ac:dyDescent="0.15">
      <c r="A957" s="393">
        <v>22</v>
      </c>
      <c r="B957" s="393">
        <v>1</v>
      </c>
      <c r="C957" s="414" t="s">
        <v>647</v>
      </c>
      <c r="D957" s="404"/>
      <c r="E957" s="404"/>
      <c r="F957" s="404"/>
      <c r="G957" s="404"/>
      <c r="H957" s="404"/>
      <c r="I957" s="404"/>
      <c r="J957" s="405" t="s">
        <v>648</v>
      </c>
      <c r="K957" s="406"/>
      <c r="L957" s="406"/>
      <c r="M957" s="406"/>
      <c r="N957" s="406"/>
      <c r="O957" s="406"/>
      <c r="P957" s="415" t="s">
        <v>644</v>
      </c>
      <c r="Q957" s="308"/>
      <c r="R957" s="308"/>
      <c r="S957" s="308"/>
      <c r="T957" s="308"/>
      <c r="U957" s="308"/>
      <c r="V957" s="308"/>
      <c r="W957" s="308"/>
      <c r="X957" s="308"/>
      <c r="Y957" s="316">
        <v>4.8444000000000001E-2</v>
      </c>
      <c r="Z957" s="317"/>
      <c r="AA957" s="317"/>
      <c r="AB957" s="318"/>
      <c r="AC957" s="310" t="s">
        <v>533</v>
      </c>
      <c r="AD957" s="310"/>
      <c r="AE957" s="310"/>
      <c r="AF957" s="310"/>
      <c r="AG957" s="310"/>
      <c r="AH957" s="408" t="s">
        <v>600</v>
      </c>
      <c r="AI957" s="409"/>
      <c r="AJ957" s="409"/>
      <c r="AK957" s="409"/>
      <c r="AL957" s="313">
        <v>100</v>
      </c>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7.5" customHeight="1" x14ac:dyDescent="0.15">
      <c r="A969" s="393">
        <v>1</v>
      </c>
      <c r="B969" s="393">
        <v>1</v>
      </c>
      <c r="C969" s="404" t="s">
        <v>593</v>
      </c>
      <c r="D969" s="404"/>
      <c r="E969" s="404"/>
      <c r="F969" s="404"/>
      <c r="G969" s="404"/>
      <c r="H969" s="404"/>
      <c r="I969" s="404"/>
      <c r="J969" s="405" t="s">
        <v>600</v>
      </c>
      <c r="K969" s="406"/>
      <c r="L969" s="406"/>
      <c r="M969" s="406"/>
      <c r="N969" s="406"/>
      <c r="O969" s="406"/>
      <c r="P969" s="415" t="s">
        <v>602</v>
      </c>
      <c r="Q969" s="308"/>
      <c r="R969" s="308"/>
      <c r="S969" s="308"/>
      <c r="T969" s="308"/>
      <c r="U969" s="308"/>
      <c r="V969" s="308"/>
      <c r="W969" s="308"/>
      <c r="X969" s="308"/>
      <c r="Y969" s="316">
        <v>8.3160000000000007</v>
      </c>
      <c r="Z969" s="317"/>
      <c r="AA969" s="317"/>
      <c r="AB969" s="318"/>
      <c r="AC969" s="407" t="s">
        <v>197</v>
      </c>
      <c r="AD969" s="413"/>
      <c r="AE969" s="413"/>
      <c r="AF969" s="413"/>
      <c r="AG969" s="413"/>
      <c r="AH969" s="408" t="s">
        <v>600</v>
      </c>
      <c r="AI969" s="409"/>
      <c r="AJ969" s="409"/>
      <c r="AK969" s="409"/>
      <c r="AL969" s="313" t="s">
        <v>600</v>
      </c>
      <c r="AM969" s="314"/>
      <c r="AN969" s="314"/>
      <c r="AO969" s="315"/>
      <c r="AP969" s="309"/>
      <c r="AQ969" s="309"/>
      <c r="AR969" s="309"/>
      <c r="AS969" s="309"/>
      <c r="AT969" s="309"/>
      <c r="AU969" s="309"/>
      <c r="AV969" s="309"/>
      <c r="AW969" s="309"/>
      <c r="AX969" s="309"/>
    </row>
    <row r="970" spans="1:50" ht="37.5" customHeight="1" x14ac:dyDescent="0.15">
      <c r="A970" s="393">
        <v>2</v>
      </c>
      <c r="B970" s="393">
        <v>1</v>
      </c>
      <c r="C970" s="404" t="s">
        <v>594</v>
      </c>
      <c r="D970" s="404"/>
      <c r="E970" s="404"/>
      <c r="F970" s="404"/>
      <c r="G970" s="404"/>
      <c r="H970" s="404"/>
      <c r="I970" s="404"/>
      <c r="J970" s="405" t="s">
        <v>600</v>
      </c>
      <c r="K970" s="406"/>
      <c r="L970" s="406"/>
      <c r="M970" s="406"/>
      <c r="N970" s="406"/>
      <c r="O970" s="406"/>
      <c r="P970" s="415" t="s">
        <v>606</v>
      </c>
      <c r="Q970" s="308"/>
      <c r="R970" s="308"/>
      <c r="S970" s="308"/>
      <c r="T970" s="308"/>
      <c r="U970" s="308"/>
      <c r="V970" s="308"/>
      <c r="W970" s="308"/>
      <c r="X970" s="308"/>
      <c r="Y970" s="316">
        <v>5.49</v>
      </c>
      <c r="Z970" s="317"/>
      <c r="AA970" s="317"/>
      <c r="AB970" s="318"/>
      <c r="AC970" s="407" t="s">
        <v>197</v>
      </c>
      <c r="AD970" s="413"/>
      <c r="AE970" s="413"/>
      <c r="AF970" s="413"/>
      <c r="AG970" s="413"/>
      <c r="AH970" s="408" t="s">
        <v>600</v>
      </c>
      <c r="AI970" s="409"/>
      <c r="AJ970" s="409"/>
      <c r="AK970" s="409"/>
      <c r="AL970" s="313" t="s">
        <v>600</v>
      </c>
      <c r="AM970" s="314"/>
      <c r="AN970" s="314"/>
      <c r="AO970" s="315"/>
      <c r="AP970" s="309"/>
      <c r="AQ970" s="309"/>
      <c r="AR970" s="309"/>
      <c r="AS970" s="309"/>
      <c r="AT970" s="309"/>
      <c r="AU970" s="309"/>
      <c r="AV970" s="309"/>
      <c r="AW970" s="309"/>
      <c r="AX970" s="309"/>
    </row>
    <row r="971" spans="1:50" ht="37.5" customHeight="1" x14ac:dyDescent="0.15">
      <c r="A971" s="393">
        <v>3</v>
      </c>
      <c r="B971" s="393">
        <v>1</v>
      </c>
      <c r="C971" s="404" t="s">
        <v>595</v>
      </c>
      <c r="D971" s="404"/>
      <c r="E971" s="404"/>
      <c r="F971" s="404"/>
      <c r="G971" s="404"/>
      <c r="H971" s="404"/>
      <c r="I971" s="404"/>
      <c r="J971" s="405" t="s">
        <v>600</v>
      </c>
      <c r="K971" s="406"/>
      <c r="L971" s="406"/>
      <c r="M971" s="406"/>
      <c r="N971" s="406"/>
      <c r="O971" s="406"/>
      <c r="P971" s="415" t="s">
        <v>607</v>
      </c>
      <c r="Q971" s="308"/>
      <c r="R971" s="308"/>
      <c r="S971" s="308"/>
      <c r="T971" s="308"/>
      <c r="U971" s="308"/>
      <c r="V971" s="308"/>
      <c r="W971" s="308"/>
      <c r="X971" s="308"/>
      <c r="Y971" s="316">
        <v>4.7880000000000003</v>
      </c>
      <c r="Z971" s="317"/>
      <c r="AA971" s="317"/>
      <c r="AB971" s="318"/>
      <c r="AC971" s="407" t="s">
        <v>197</v>
      </c>
      <c r="AD971" s="413"/>
      <c r="AE971" s="413"/>
      <c r="AF971" s="413"/>
      <c r="AG971" s="413"/>
      <c r="AH971" s="408" t="s">
        <v>600</v>
      </c>
      <c r="AI971" s="409"/>
      <c r="AJ971" s="409"/>
      <c r="AK971" s="409"/>
      <c r="AL971" s="313" t="s">
        <v>600</v>
      </c>
      <c r="AM971" s="314"/>
      <c r="AN971" s="314"/>
      <c r="AO971" s="315"/>
      <c r="AP971" s="309"/>
      <c r="AQ971" s="309"/>
      <c r="AR971" s="309"/>
      <c r="AS971" s="309"/>
      <c r="AT971" s="309"/>
      <c r="AU971" s="309"/>
      <c r="AV971" s="309"/>
      <c r="AW971" s="309"/>
      <c r="AX971" s="309"/>
    </row>
    <row r="972" spans="1:50" ht="37.5" customHeight="1" x14ac:dyDescent="0.15">
      <c r="A972" s="393">
        <v>4</v>
      </c>
      <c r="B972" s="393">
        <v>1</v>
      </c>
      <c r="C972" s="404" t="s">
        <v>596</v>
      </c>
      <c r="D972" s="404"/>
      <c r="E972" s="404"/>
      <c r="F972" s="404"/>
      <c r="G972" s="404"/>
      <c r="H972" s="404"/>
      <c r="I972" s="404"/>
      <c r="J972" s="405" t="s">
        <v>600</v>
      </c>
      <c r="K972" s="406"/>
      <c r="L972" s="406"/>
      <c r="M972" s="406"/>
      <c r="N972" s="406"/>
      <c r="O972" s="406"/>
      <c r="P972" s="415" t="s">
        <v>603</v>
      </c>
      <c r="Q972" s="308"/>
      <c r="R972" s="308"/>
      <c r="S972" s="308"/>
      <c r="T972" s="308"/>
      <c r="U972" s="308"/>
      <c r="V972" s="308"/>
      <c r="W972" s="308"/>
      <c r="X972" s="308"/>
      <c r="Y972" s="316">
        <v>3.4586399999999999</v>
      </c>
      <c r="Z972" s="317"/>
      <c r="AA972" s="317"/>
      <c r="AB972" s="318"/>
      <c r="AC972" s="407" t="s">
        <v>197</v>
      </c>
      <c r="AD972" s="413"/>
      <c r="AE972" s="413"/>
      <c r="AF972" s="413"/>
      <c r="AG972" s="413"/>
      <c r="AH972" s="408" t="s">
        <v>600</v>
      </c>
      <c r="AI972" s="409"/>
      <c r="AJ972" s="409"/>
      <c r="AK972" s="409"/>
      <c r="AL972" s="313" t="s">
        <v>600</v>
      </c>
      <c r="AM972" s="314"/>
      <c r="AN972" s="314"/>
      <c r="AO972" s="315"/>
      <c r="AP972" s="309"/>
      <c r="AQ972" s="309"/>
      <c r="AR972" s="309"/>
      <c r="AS972" s="309"/>
      <c r="AT972" s="309"/>
      <c r="AU972" s="309"/>
      <c r="AV972" s="309"/>
      <c r="AW972" s="309"/>
      <c r="AX972" s="309"/>
    </row>
    <row r="973" spans="1:50" ht="37.5" customHeight="1" x14ac:dyDescent="0.15">
      <c r="A973" s="393">
        <v>5</v>
      </c>
      <c r="B973" s="393">
        <v>1</v>
      </c>
      <c r="C973" s="414" t="s">
        <v>601</v>
      </c>
      <c r="D973" s="404"/>
      <c r="E973" s="404"/>
      <c r="F973" s="404"/>
      <c r="G973" s="404"/>
      <c r="H973" s="404"/>
      <c r="I973" s="404"/>
      <c r="J973" s="405">
        <v>9012401013620</v>
      </c>
      <c r="K973" s="406"/>
      <c r="L973" s="406"/>
      <c r="M973" s="406"/>
      <c r="N973" s="406"/>
      <c r="O973" s="406"/>
      <c r="P973" s="415" t="s">
        <v>602</v>
      </c>
      <c r="Q973" s="308"/>
      <c r="R973" s="308"/>
      <c r="S973" s="308"/>
      <c r="T973" s="308"/>
      <c r="U973" s="308"/>
      <c r="V973" s="308"/>
      <c r="W973" s="308"/>
      <c r="X973" s="308"/>
      <c r="Y973" s="316">
        <v>1.2121919999999999</v>
      </c>
      <c r="Z973" s="317"/>
      <c r="AA973" s="317"/>
      <c r="AB973" s="318"/>
      <c r="AC973" s="407" t="s">
        <v>197</v>
      </c>
      <c r="AD973" s="413"/>
      <c r="AE973" s="413"/>
      <c r="AF973" s="413"/>
      <c r="AG973" s="413"/>
      <c r="AH973" s="408" t="s">
        <v>600</v>
      </c>
      <c r="AI973" s="409"/>
      <c r="AJ973" s="409"/>
      <c r="AK973" s="409"/>
      <c r="AL973" s="313" t="s">
        <v>600</v>
      </c>
      <c r="AM973" s="314"/>
      <c r="AN973" s="314"/>
      <c r="AO973" s="315"/>
      <c r="AP973" s="309"/>
      <c r="AQ973" s="309"/>
      <c r="AR973" s="309"/>
      <c r="AS973" s="309"/>
      <c r="AT973" s="309"/>
      <c r="AU973" s="309"/>
      <c r="AV973" s="309"/>
      <c r="AW973" s="309"/>
      <c r="AX973" s="309"/>
    </row>
    <row r="974" spans="1:50" ht="37.5" customHeight="1" x14ac:dyDescent="0.15">
      <c r="A974" s="393">
        <v>6</v>
      </c>
      <c r="B974" s="393">
        <v>1</v>
      </c>
      <c r="C974" s="404" t="s">
        <v>597</v>
      </c>
      <c r="D974" s="404"/>
      <c r="E974" s="404"/>
      <c r="F974" s="404"/>
      <c r="G974" s="404"/>
      <c r="H974" s="404"/>
      <c r="I974" s="404"/>
      <c r="J974" s="405" t="s">
        <v>600</v>
      </c>
      <c r="K974" s="406"/>
      <c r="L974" s="406"/>
      <c r="M974" s="406"/>
      <c r="N974" s="406"/>
      <c r="O974" s="406"/>
      <c r="P974" s="415" t="s">
        <v>608</v>
      </c>
      <c r="Q974" s="308"/>
      <c r="R974" s="308"/>
      <c r="S974" s="308"/>
      <c r="T974" s="308"/>
      <c r="U974" s="308"/>
      <c r="V974" s="308"/>
      <c r="W974" s="308"/>
      <c r="X974" s="308"/>
      <c r="Y974" s="316">
        <v>0.36069299999999999</v>
      </c>
      <c r="Z974" s="317"/>
      <c r="AA974" s="317"/>
      <c r="AB974" s="318"/>
      <c r="AC974" s="407" t="s">
        <v>197</v>
      </c>
      <c r="AD974" s="413"/>
      <c r="AE974" s="413"/>
      <c r="AF974" s="413"/>
      <c r="AG974" s="413"/>
      <c r="AH974" s="408" t="s">
        <v>600</v>
      </c>
      <c r="AI974" s="409"/>
      <c r="AJ974" s="409"/>
      <c r="AK974" s="409"/>
      <c r="AL974" s="313" t="s">
        <v>600</v>
      </c>
      <c r="AM974" s="314"/>
      <c r="AN974" s="314"/>
      <c r="AO974" s="315"/>
      <c r="AP974" s="309"/>
      <c r="AQ974" s="309"/>
      <c r="AR974" s="309"/>
      <c r="AS974" s="309"/>
      <c r="AT974" s="309"/>
      <c r="AU974" s="309"/>
      <c r="AV974" s="309"/>
      <c r="AW974" s="309"/>
      <c r="AX974" s="309"/>
    </row>
    <row r="975" spans="1:50" ht="37.5" customHeight="1" x14ac:dyDescent="0.15">
      <c r="A975" s="393">
        <v>7</v>
      </c>
      <c r="B975" s="393">
        <v>1</v>
      </c>
      <c r="C975" s="404" t="s">
        <v>598</v>
      </c>
      <c r="D975" s="404"/>
      <c r="E975" s="404"/>
      <c r="F975" s="404"/>
      <c r="G975" s="404"/>
      <c r="H975" s="404"/>
      <c r="I975" s="404"/>
      <c r="J975" s="405">
        <v>8290801002860</v>
      </c>
      <c r="K975" s="406"/>
      <c r="L975" s="406"/>
      <c r="M975" s="406"/>
      <c r="N975" s="406"/>
      <c r="O975" s="406"/>
      <c r="P975" s="415" t="s">
        <v>602</v>
      </c>
      <c r="Q975" s="308"/>
      <c r="R975" s="308"/>
      <c r="S975" s="308"/>
      <c r="T975" s="308"/>
      <c r="U975" s="308"/>
      <c r="V975" s="308"/>
      <c r="W975" s="308"/>
      <c r="X975" s="308"/>
      <c r="Y975" s="316">
        <v>0.26049600000000001</v>
      </c>
      <c r="Z975" s="317"/>
      <c r="AA975" s="317"/>
      <c r="AB975" s="318"/>
      <c r="AC975" s="407" t="s">
        <v>197</v>
      </c>
      <c r="AD975" s="413"/>
      <c r="AE975" s="413"/>
      <c r="AF975" s="413"/>
      <c r="AG975" s="413"/>
      <c r="AH975" s="408" t="s">
        <v>600</v>
      </c>
      <c r="AI975" s="409"/>
      <c r="AJ975" s="409"/>
      <c r="AK975" s="409"/>
      <c r="AL975" s="313" t="s">
        <v>600</v>
      </c>
      <c r="AM975" s="314"/>
      <c r="AN975" s="314"/>
      <c r="AO975" s="315"/>
      <c r="AP975" s="309"/>
      <c r="AQ975" s="309"/>
      <c r="AR975" s="309"/>
      <c r="AS975" s="309"/>
      <c r="AT975" s="309"/>
      <c r="AU975" s="309"/>
      <c r="AV975" s="309"/>
      <c r="AW975" s="309"/>
      <c r="AX975" s="309"/>
    </row>
    <row r="976" spans="1:50" ht="42.75" customHeight="1" x14ac:dyDescent="0.15">
      <c r="A976" s="393">
        <v>8</v>
      </c>
      <c r="B976" s="393">
        <v>1</v>
      </c>
      <c r="C976" s="414" t="s">
        <v>605</v>
      </c>
      <c r="D976" s="404"/>
      <c r="E976" s="404"/>
      <c r="F976" s="404"/>
      <c r="G976" s="404"/>
      <c r="H976" s="404"/>
      <c r="I976" s="404"/>
      <c r="J976" s="405" t="s">
        <v>600</v>
      </c>
      <c r="K976" s="406"/>
      <c r="L976" s="406"/>
      <c r="M976" s="406"/>
      <c r="N976" s="406"/>
      <c r="O976" s="406"/>
      <c r="P976" s="415" t="s">
        <v>609</v>
      </c>
      <c r="Q976" s="308"/>
      <c r="R976" s="308"/>
      <c r="S976" s="308"/>
      <c r="T976" s="308"/>
      <c r="U976" s="308"/>
      <c r="V976" s="308"/>
      <c r="W976" s="308"/>
      <c r="X976" s="308"/>
      <c r="Y976" s="316">
        <v>0.21949299999999999</v>
      </c>
      <c r="Z976" s="317"/>
      <c r="AA976" s="317"/>
      <c r="AB976" s="318"/>
      <c r="AC976" s="407" t="s">
        <v>197</v>
      </c>
      <c r="AD976" s="413"/>
      <c r="AE976" s="413"/>
      <c r="AF976" s="413"/>
      <c r="AG976" s="413"/>
      <c r="AH976" s="408" t="s">
        <v>600</v>
      </c>
      <c r="AI976" s="409"/>
      <c r="AJ976" s="409"/>
      <c r="AK976" s="409"/>
      <c r="AL976" s="313" t="s">
        <v>600</v>
      </c>
      <c r="AM976" s="314"/>
      <c r="AN976" s="314"/>
      <c r="AO976" s="315"/>
      <c r="AP976" s="309"/>
      <c r="AQ976" s="309"/>
      <c r="AR976" s="309"/>
      <c r="AS976" s="309"/>
      <c r="AT976" s="309"/>
      <c r="AU976" s="309"/>
      <c r="AV976" s="309"/>
      <c r="AW976" s="309"/>
      <c r="AX976" s="309"/>
    </row>
    <row r="977" spans="1:50" ht="37.5" customHeight="1" x14ac:dyDescent="0.15">
      <c r="A977" s="393">
        <v>9</v>
      </c>
      <c r="B977" s="393">
        <v>1</v>
      </c>
      <c r="C977" s="404" t="s">
        <v>596</v>
      </c>
      <c r="D977" s="404"/>
      <c r="E977" s="404"/>
      <c r="F977" s="404"/>
      <c r="G977" s="404"/>
      <c r="H977" s="404"/>
      <c r="I977" s="404"/>
      <c r="J977" s="405" t="s">
        <v>610</v>
      </c>
      <c r="K977" s="406"/>
      <c r="L977" s="406"/>
      <c r="M977" s="406"/>
      <c r="N977" s="406"/>
      <c r="O977" s="406"/>
      <c r="P977" s="308" t="s">
        <v>603</v>
      </c>
      <c r="Q977" s="308"/>
      <c r="R977" s="308"/>
      <c r="S977" s="308"/>
      <c r="T977" s="308"/>
      <c r="U977" s="308"/>
      <c r="V977" s="308"/>
      <c r="W977" s="308"/>
      <c r="X977" s="308"/>
      <c r="Y977" s="316">
        <v>0.16836000000000001</v>
      </c>
      <c r="Z977" s="317"/>
      <c r="AA977" s="317"/>
      <c r="AB977" s="318"/>
      <c r="AC977" s="407" t="s">
        <v>197</v>
      </c>
      <c r="AD977" s="413"/>
      <c r="AE977" s="413"/>
      <c r="AF977" s="413"/>
      <c r="AG977" s="413"/>
      <c r="AH977" s="408" t="s">
        <v>600</v>
      </c>
      <c r="AI977" s="409"/>
      <c r="AJ977" s="409"/>
      <c r="AK977" s="409"/>
      <c r="AL977" s="313" t="s">
        <v>600</v>
      </c>
      <c r="AM977" s="314"/>
      <c r="AN977" s="314"/>
      <c r="AO977" s="315"/>
      <c r="AP977" s="309"/>
      <c r="AQ977" s="309"/>
      <c r="AR977" s="309"/>
      <c r="AS977" s="309"/>
      <c r="AT977" s="309"/>
      <c r="AU977" s="309"/>
      <c r="AV977" s="309"/>
      <c r="AW977" s="309"/>
      <c r="AX977" s="309"/>
    </row>
    <row r="978" spans="1:50" ht="37.5" customHeight="1" x14ac:dyDescent="0.15">
      <c r="A978" s="393">
        <v>10</v>
      </c>
      <c r="B978" s="393">
        <v>1</v>
      </c>
      <c r="C978" s="414" t="s">
        <v>601</v>
      </c>
      <c r="D978" s="404"/>
      <c r="E978" s="404"/>
      <c r="F978" s="404"/>
      <c r="G978" s="404"/>
      <c r="H978" s="404"/>
      <c r="I978" s="404"/>
      <c r="J978" s="405">
        <v>9012401013620</v>
      </c>
      <c r="K978" s="406"/>
      <c r="L978" s="406"/>
      <c r="M978" s="406"/>
      <c r="N978" s="406"/>
      <c r="O978" s="406"/>
      <c r="P978" s="415" t="s">
        <v>602</v>
      </c>
      <c r="Q978" s="308"/>
      <c r="R978" s="308"/>
      <c r="S978" s="308"/>
      <c r="T978" s="308"/>
      <c r="U978" s="308"/>
      <c r="V978" s="308"/>
      <c r="W978" s="308"/>
      <c r="X978" s="308"/>
      <c r="Y978" s="316">
        <v>0.1512</v>
      </c>
      <c r="Z978" s="317"/>
      <c r="AA978" s="317"/>
      <c r="AB978" s="318"/>
      <c r="AC978" s="407" t="s">
        <v>197</v>
      </c>
      <c r="AD978" s="413"/>
      <c r="AE978" s="413"/>
      <c r="AF978" s="413"/>
      <c r="AG978" s="413"/>
      <c r="AH978" s="408" t="s">
        <v>600</v>
      </c>
      <c r="AI978" s="409"/>
      <c r="AJ978" s="409"/>
      <c r="AK978" s="409"/>
      <c r="AL978" s="313" t="s">
        <v>600</v>
      </c>
      <c r="AM978" s="314"/>
      <c r="AN978" s="314"/>
      <c r="AO978" s="315"/>
      <c r="AP978" s="309"/>
      <c r="AQ978" s="309"/>
      <c r="AR978" s="309"/>
      <c r="AS978" s="309"/>
      <c r="AT978" s="309"/>
      <c r="AU978" s="309"/>
      <c r="AV978" s="309"/>
      <c r="AW978" s="309"/>
      <c r="AX978" s="309"/>
    </row>
    <row r="979" spans="1:50" ht="37.5" customHeight="1" x14ac:dyDescent="0.15">
      <c r="A979" s="393">
        <v>11</v>
      </c>
      <c r="B979" s="393">
        <v>1</v>
      </c>
      <c r="C979" s="404" t="s">
        <v>599</v>
      </c>
      <c r="D979" s="404"/>
      <c r="E979" s="404"/>
      <c r="F979" s="404"/>
      <c r="G979" s="404"/>
      <c r="H979" s="404"/>
      <c r="I979" s="404"/>
      <c r="J979" s="405" t="s">
        <v>600</v>
      </c>
      <c r="K979" s="406"/>
      <c r="L979" s="406"/>
      <c r="M979" s="406"/>
      <c r="N979" s="406"/>
      <c r="O979" s="406"/>
      <c r="P979" s="415" t="s">
        <v>611</v>
      </c>
      <c r="Q979" s="308"/>
      <c r="R979" s="308"/>
      <c r="S979" s="308"/>
      <c r="T979" s="308"/>
      <c r="U979" s="308"/>
      <c r="V979" s="308"/>
      <c r="W979" s="308"/>
      <c r="X979" s="308"/>
      <c r="Y979" s="316">
        <v>0.104924</v>
      </c>
      <c r="Z979" s="317"/>
      <c r="AA979" s="317"/>
      <c r="AB979" s="318"/>
      <c r="AC979" s="407" t="s">
        <v>197</v>
      </c>
      <c r="AD979" s="413"/>
      <c r="AE979" s="413"/>
      <c r="AF979" s="413"/>
      <c r="AG979" s="413"/>
      <c r="AH979" s="408" t="s">
        <v>600</v>
      </c>
      <c r="AI979" s="409"/>
      <c r="AJ979" s="409"/>
      <c r="AK979" s="409"/>
      <c r="AL979" s="313" t="s">
        <v>600</v>
      </c>
      <c r="AM979" s="314"/>
      <c r="AN979" s="314"/>
      <c r="AO979" s="315"/>
      <c r="AP979" s="309"/>
      <c r="AQ979" s="309"/>
      <c r="AR979" s="309"/>
      <c r="AS979" s="309"/>
      <c r="AT979" s="309"/>
      <c r="AU979" s="309"/>
      <c r="AV979" s="309"/>
      <c r="AW979" s="309"/>
      <c r="AX979" s="309"/>
    </row>
    <row r="980" spans="1:50" ht="42.75" customHeight="1" x14ac:dyDescent="0.15">
      <c r="A980" s="393">
        <v>12</v>
      </c>
      <c r="B980" s="393">
        <v>1</v>
      </c>
      <c r="C980" s="414" t="s">
        <v>604</v>
      </c>
      <c r="D980" s="404"/>
      <c r="E980" s="404"/>
      <c r="F980" s="404"/>
      <c r="G980" s="404"/>
      <c r="H980" s="404"/>
      <c r="I980" s="404"/>
      <c r="J980" s="405">
        <v>7010701007666</v>
      </c>
      <c r="K980" s="406"/>
      <c r="L980" s="406"/>
      <c r="M980" s="406"/>
      <c r="N980" s="406"/>
      <c r="O980" s="406"/>
      <c r="P980" s="415" t="s">
        <v>651</v>
      </c>
      <c r="Q980" s="308"/>
      <c r="R980" s="308"/>
      <c r="S980" s="308"/>
      <c r="T980" s="308"/>
      <c r="U980" s="308"/>
      <c r="V980" s="308"/>
      <c r="W980" s="308"/>
      <c r="X980" s="308"/>
      <c r="Y980" s="316">
        <v>5.2549999999999999E-2</v>
      </c>
      <c r="Z980" s="317"/>
      <c r="AA980" s="317"/>
      <c r="AB980" s="318"/>
      <c r="AC980" s="310" t="s">
        <v>197</v>
      </c>
      <c r="AD980" s="310"/>
      <c r="AE980" s="310"/>
      <c r="AF980" s="310"/>
      <c r="AG980" s="310"/>
      <c r="AH980" s="408" t="s">
        <v>600</v>
      </c>
      <c r="AI980" s="409"/>
      <c r="AJ980" s="409"/>
      <c r="AK980" s="409"/>
      <c r="AL980" s="313" t="s">
        <v>600</v>
      </c>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14" t="s">
        <v>590</v>
      </c>
      <c r="D1002" s="404"/>
      <c r="E1002" s="404"/>
      <c r="F1002" s="404"/>
      <c r="G1002" s="404"/>
      <c r="H1002" s="404"/>
      <c r="I1002" s="404"/>
      <c r="J1002" s="405">
        <v>1000020230006</v>
      </c>
      <c r="K1002" s="406"/>
      <c r="L1002" s="406"/>
      <c r="M1002" s="406"/>
      <c r="N1002" s="406"/>
      <c r="O1002" s="406"/>
      <c r="P1002" s="415" t="s">
        <v>591</v>
      </c>
      <c r="Q1002" s="308"/>
      <c r="R1002" s="308"/>
      <c r="S1002" s="308"/>
      <c r="T1002" s="308"/>
      <c r="U1002" s="308"/>
      <c r="V1002" s="308"/>
      <c r="W1002" s="308"/>
      <c r="X1002" s="308"/>
      <c r="Y1002" s="316">
        <v>8.1999999999999993</v>
      </c>
      <c r="Z1002" s="317"/>
      <c r="AA1002" s="317"/>
      <c r="AB1002" s="318"/>
      <c r="AC1002" s="407" t="s">
        <v>197</v>
      </c>
      <c r="AD1002" s="413"/>
      <c r="AE1002" s="413"/>
      <c r="AF1002" s="413"/>
      <c r="AG1002" s="413"/>
      <c r="AH1002" s="408" t="s">
        <v>592</v>
      </c>
      <c r="AI1002" s="409"/>
      <c r="AJ1002" s="409"/>
      <c r="AK1002" s="409"/>
      <c r="AL1002" s="313" t="s">
        <v>592</v>
      </c>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465</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3" t="s">
        <v>492</v>
      </c>
      <c r="AM1098" s="924"/>
      <c r="AN1098" s="924"/>
      <c r="AO1098" s="89"/>
      <c r="AP1098" s="74"/>
      <c r="AQ1098" s="74"/>
      <c r="AR1098" s="74"/>
      <c r="AS1098" s="74"/>
      <c r="AT1098" s="74"/>
      <c r="AU1098" s="74"/>
      <c r="AV1098" s="74"/>
      <c r="AW1098" s="74"/>
      <c r="AX1098" s="75"/>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466</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6:AQ17 P15:AX15 P13:AX13">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4:Y899">
    <cfRule type="expression" dxfId="1987" priority="1641">
      <formula>IF(RIGHT(TEXT(Y874,"0.#"),1)=".",FALSE,TRUE)</formula>
    </cfRule>
    <cfRule type="expression" dxfId="1986" priority="1642">
      <formula>IF(RIGHT(TEXT(Y874,"0.#"),1)=".",TRUE,FALSE)</formula>
    </cfRule>
  </conditionalFormatting>
  <conditionalFormatting sqref="Y870:Y873">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58:Y965">
    <cfRule type="expression" dxfId="1979" priority="1617">
      <formula>IF(RIGHT(TEXT(Y958,"0.#"),1)=".",FALSE,TRUE)</formula>
    </cfRule>
    <cfRule type="expression" dxfId="1978" priority="1618">
      <formula>IF(RIGHT(TEXT(Y958,"0.#"),1)=".",TRUE,FALSE)</formula>
    </cfRule>
  </conditionalFormatting>
  <conditionalFormatting sqref="Y936:Y957">
    <cfRule type="expression" dxfId="1977" priority="1611">
      <formula>IF(RIGHT(TEXT(Y936,"0.#"),1)=".",FALSE,TRUE)</formula>
    </cfRule>
    <cfRule type="expression" dxfId="1976" priority="1612">
      <formula>IF(RIGHT(TEXT(Y936,"0.#"),1)=".",TRUE,FALSE)</formula>
    </cfRule>
  </conditionalFormatting>
  <conditionalFormatting sqref="Y980:Y998">
    <cfRule type="expression" dxfId="1975" priority="1605">
      <formula>IF(RIGHT(TEXT(Y980,"0.#"),1)=".",FALSE,TRUE)</formula>
    </cfRule>
    <cfRule type="expression" dxfId="1974" priority="1606">
      <formula>IF(RIGHT(TEXT(Y980,"0.#"),1)=".",TRUE,FALSE)</formula>
    </cfRule>
  </conditionalFormatting>
  <conditionalFormatting sqref="Y969:Y979">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39 AL941:AO941 AL946:AO946 AL955: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81:AO998">
    <cfRule type="expression" dxfId="1859" priority="1607">
      <formula>IF(AND(AL981&gt;=0, RIGHT(TEXT(AL981,"0.#"),1)&lt;&gt;"."),TRUE,FALSE)</formula>
    </cfRule>
    <cfRule type="expression" dxfId="1858" priority="1608">
      <formula>IF(AND(AL981&gt;=0, RIGHT(TEXT(AL981,"0.#"),1)="."),TRUE,FALSE)</formula>
    </cfRule>
    <cfRule type="expression" dxfId="1857" priority="1609">
      <formula>IF(AND(AL981&lt;0, RIGHT(TEXT(AL981,"0.#"),1)&lt;&gt;"."),TRUE,FALSE)</formula>
    </cfRule>
    <cfRule type="expression" dxfId="1856" priority="1610">
      <formula>IF(AND(AL981&lt;0, RIGHT(TEXT(AL981,"0.#"),1)="."),TRUE,FALSE)</formula>
    </cfRule>
  </conditionalFormatting>
  <conditionalFormatting sqref="AL969:AO98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U807">
    <cfRule type="expression" dxfId="705" priority="5">
      <formula>IF(RIGHT(TEXT(AU807,"0.#"),1)=".",FALSE,TRUE)</formula>
    </cfRule>
    <cfRule type="expression" dxfId="704" priority="6">
      <formula>IF(RIGHT(TEXT(AU807,"0.#"),1)=".",TRUE,FALSE)</formula>
    </cfRule>
  </conditionalFormatting>
  <conditionalFormatting sqref="AL947:AO954 AL942:AO945 AL940:AO940">
    <cfRule type="expression" dxfId="703" priority="1">
      <formula>IF(AND(AL940&gt;=0, RIGHT(TEXT(AL940,"0.#"),1)&lt;&gt;"."),TRUE,FALSE)</formula>
    </cfRule>
    <cfRule type="expression" dxfId="702" priority="2">
      <formula>IF(AND(AL940&gt;=0, RIGHT(TEXT(AL940,"0.#"),1)="."),TRUE,FALSE)</formula>
    </cfRule>
    <cfRule type="expression" dxfId="701" priority="3">
      <formula>IF(AND(AL940&lt;0, RIGHT(TEXT(AL940,"0.#"),1)&lt;&gt;"."),TRUE,FALSE)</formula>
    </cfRule>
    <cfRule type="expression" dxfId="700" priority="4">
      <formula>IF(AND(AL940&lt;0, RIGHT(TEXT(AL940,"0.#"),1)="."),TRUE,FALSE)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39370078740157483" right="0" top="0.59055118110236227" bottom="0.39370078740157483" header="0.51181102362204722" footer="0.51181102362204722"/>
  <pageSetup paperSize="9" scale="64" fitToHeight="6" orientation="portrait" cellComments="asDisplayed" r:id="rId1"/>
  <headerFooter differentFirst="1" alignWithMargins="0"/>
  <rowBreaks count="5" manualBreakCount="5">
    <brk id="117" max="49" man="1"/>
    <brk id="714" max="49" man="1"/>
    <brk id="739" max="49" man="1"/>
    <brk id="831" max="49" man="1"/>
    <brk id="95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5" sqref="E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t="s">
        <v>546</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交通安全対策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交通安全対策</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497</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670"/>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534</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497</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670"/>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534</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497</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670"/>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534</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497</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670"/>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534</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497</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670"/>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534</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497</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670"/>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534</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497</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670"/>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534</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497</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670"/>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534</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497</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670"/>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534</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497</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670"/>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534</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2017-08-17T10:35:53Z</cp:lastPrinted>
  <dcterms:created xsi:type="dcterms:W3CDTF">2012-03-13T00:50:25Z</dcterms:created>
  <dcterms:modified xsi:type="dcterms:W3CDTF">2017-08-17T10:37:30Z</dcterms:modified>
</cp:coreProperties>
</file>