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7_予算要求及び所見を踏まえた改善点\官房回答\H29.8.2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<sst xmlns="http://schemas.openxmlformats.org/spreadsheetml/2006/main" count="2928" uniqueCount="642">
  <si>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</si>
  <si>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</si>
  <si>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</si>
  <si>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</si>
  <si>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</si>
  <si>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</si>
  <si>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</si>
  <si>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</si>
  <si>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</si>
  <si>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</si>
  <si>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</si>
  <si>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</si>
  <si>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</si>
  <si>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</si>
  <si>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</si>
  <si>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</si>
  <si>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</si>
  <si>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</si>
  <si>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</si>
  <si>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</si>
  <si>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</si>
  <si>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</si>
  <si>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</si>
  <si>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</si>
  <si>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</si>
  <si>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</si>
  <si>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</si>
  <si>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</si>
  <si>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</si>
  <si>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</si>
  <si>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</si>
  <si>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</si>
  <si>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</si>
  <si>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</si>
  <si>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</si>
  <si>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</si>
  <si>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</si>
  <si>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</si>
  <si>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</si>
  <si>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</si>
  <si>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</si>
  <si>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</si>
  <si>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</si>
  <si>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</si>
  <si>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</si>
  <si>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</si>
  <si>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</si>
  <si>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</si>
  <si>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</si>
  <si>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</si>
  <si>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</si>
  <si>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</si>
  <si>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</si>
  <si>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</si>
  <si>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</si>
  <si>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</si>
  <si>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</si>
  <si>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</si>
  <si>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</si>
  <si>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</si>
  <si>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</si>
  <si>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</si>
  <si>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</si>
  <si>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</si>
  <si>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</si>
  <si>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</si>
  <si>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</si>
  <si>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</si>
  <si>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</si>
  <si>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</si>
  <si>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</si>
  <si>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</si>
  <si>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</si>
  <si>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</si>
  <si>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</si>
  <si>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</si>
  <si>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</si>
  <si>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</si>
  <si>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</si>
  <si>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</si>
  <si>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</si>
  <si>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</si>
  <si>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</si>
  <si>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</si>
  <si>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</si>
  <si>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</si>
  <si>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</si>
  <si>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</si>
  <si>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</si>
  <si>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</si>
  <si>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</si>
  <si>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</si>
  <si>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</si>
  <si>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</si>
  <si>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</si>
  <si>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</si>
  <si>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</si>
  <si>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</si>
  <si>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</si>
  <si>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</si>
  <si>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</si>
  <si>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</si>
  <si>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</si>
  <si>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</si>
  <si>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</si>
  <si>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</si>
  <si>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</si>
  <si>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</si>
  <si>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</si>
  <si>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</si>
  <si>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</si>
  <si>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</si>
  <si>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</si>
  <si>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</si>
  <si>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</si>
  <si>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</si>
  <si>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</si>
  <si>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</si>
  <si>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</si>
  <si>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</si>
  <si>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</si>
  <si>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</si>
  <si>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</si>
  <si>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</si>
  <si>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</si>
  <si>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</si>
  <si>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</si>
  <si>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</si>
  <si>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</si>
  <si>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</si>
  <si>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</si>
  <si>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</si>
  <si>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</si>
  <si>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</si>
  <si>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</si>
  <si>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</si>
  <si>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</si>
  <si>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</si>
  <si>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</si>
  <si>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</si>
  <si>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</si>
  <si>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</si>
  <si>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</si>
  <si>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</si>
  <si>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</si>
  <si>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</si>
  <si>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</si>
  <si>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</si>
  <si>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</si>
  <si>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</si>
  <si>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</si>
  <si>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</si>
  <si>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</si>
  <si>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</si>
  <si>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</si>
  <si>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</si>
  <si>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</si>
  <si>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</si>
  <si>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</si>
  <si>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</si>
  <si>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</si>
  <si>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</si>
  <si>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</si>
  <si>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</si>
  <si>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</si>
  <si>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</si>
  <si>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</si>
  <si>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</si>
  <si>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</si>
  <si>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</si>
  <si>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</si>
  <si>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</si>
  <si>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</si>
  <si>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</si>
  <si>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</si>
  <si>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</si>
  <si>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</si>
  <si>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</si>
  <si>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</si>
  <si>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</si>
  <si>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</si>
  <si>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</si>
  <si>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</si>
  <si>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</si>
  <si>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</si>
  <si>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</si>
  <si>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</si>
  <si>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</si>
  <si>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</si>
  <si>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</si>
  <si>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</si>
  <si>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</si>
  <si>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</si>
  <si>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</si>
  <si>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</si>
  <si>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</si>
  <si>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</si>
  <si>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</si>
  <si>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</si>
  <si>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</si>
  <si>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</si>
  <si>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</si>
  <si>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</si>
  <si>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</si>
  <si>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</si>
  <si>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</si>
  <si>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</si>
  <si>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</si>
  <si>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</si>
  <si>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</si>
  <si>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</si>
  <si>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</si>
  <si>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</si>
  <si>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</si>
  <si>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</si>
  <si>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</si>
  <si>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</si>
  <si>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</si>
  <si>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</si>
  <si>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</si>
  <si>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</si>
  <si>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</si>
  <si>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</si>
  <si>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</si>
  <si>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</si>
  <si>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</si>
  <si>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</si>
  <si>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</si>
  <si>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</si>
  <si>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</si>
  <si>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</si>
  <si>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</si>
  <si>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</si>
  <si>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</si>
  <si>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</si>
  <si>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</si>
  <si>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</si>
  <si>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</si>
  <si>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</si>
  <si>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</si>
  <si>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</si>
  <si>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</si>
  <si>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</si>
  <si>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</si>
  <si>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</si>
  <si>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</si>
  <si>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</si>
  <si>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</si>
  <si>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</si>
  <si>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</si>
  <si>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</si>
  <si>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</si>
  <si>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</si>
  <si>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</si>
  <si>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</si>
  <si>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</si>
  <si>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</si>
  <si>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</si>
  <si>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</si>
  <si>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</si>
  <si>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</si>
  <si>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</si>
  <si>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</si>
  <si>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</si>
  <si>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</si>
  <si>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</si>
  <si>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</si>
  <si>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</si>
  <si>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</si>
  <si>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</si>
  <si>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</si>
  <si>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</si>
  <si>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</si>
  <si>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</si>
  <si>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</si>
  <si>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</si>
  <si>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</si>
  <si>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</si>
  <si>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</si>
  <si>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</si>
  <si>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</si>
  <si>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</si>
  <si>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</si>
  <si>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</si>
  <si>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</si>
  <si>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</si>
  <si>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</si>
  <si>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</si>
  <si>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</si>
  <si>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</si>
  <si>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</si>
  <si>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</si>
  <si>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</si>
  <si>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</si>
  <si>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</si>
  <si>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</si>
  <si>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</si>
  <si>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</si>
  <si>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</si>
  <si>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</si>
  <si>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</si>
  <si>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</si>
  <si>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</si>
  <si>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</si>
  <si>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</si>
  <si>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</si>
  <si>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</si>
  <si>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</si>
  <si>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</si>
  <si>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</si>
  <si>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</si>
  <si>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</si>
  <si>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</si>
  <si>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</si>
  <si>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</si>
  <si>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</si>
  <si>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</si>
  <si>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</si>
  <si>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</si>
  <si>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</si>
  <si>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</si>
  <si>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</si>
  <si>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</si>
  <si>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</si>
  <si>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</si>
  <si>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</si>
  <si>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</si>
  <si>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</si>
  <si>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</si>
  <si>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</si>
  <si>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</si>
  <si>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</si>
  <si>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</si>
  <si>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</si>
  <si>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</si>
  <si>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</si>
  <si>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</si>
  <si>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</si>
  <si>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</si>
  <si>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</si>
  <si>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</si>
  <si>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</si>
  <si>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</si>
  <si>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</si>
  <si>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</si>
  <si>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</si>
  <si>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</si>
  <si>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</si>
  <si>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</si>
  <si>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</si>
  <si>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</si>
  <si>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</si>
  <si>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</si>
  <si>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</si>
  <si>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</si>
  <si>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</si>
  <si>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</si>
  <si>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</si>
  <si>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</si>
  <si>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</si>
  <si>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</si>
  <si>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</si>
  <si>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</si>
  <si>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</si>
  <si>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</si>
  <si>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</si>
  <si>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</si>
  <si>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</si>
  <si>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</si>
  <si>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</si>
  <si>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</si>
  <si>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</si>
  <si>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</si>
  <si>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</si>
  <si>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</si>
  <si>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</si>
  <si>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</si>
  <si>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</si>
  <si>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</si>
  <si>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</si>
  <si>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</si>
  <si>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</si>
  <si>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</si>
  <si>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</si>
  <si>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</si>
  <si>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</si>
  <si>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</si>
  <si>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</si>
  <si>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</si>
  <si>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</si>
  <si>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</si>
  <si>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</si>
  <si>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</si>
  <si>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</si>
  <si>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</si>
  <si>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</si>
  <si>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</si>
  <si>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</si>
  <si>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</si>
  <si>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</si>
  <si>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</si>
  <si>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</si>
  <si>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</si>
  <si>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</si>
  <si>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</si>
  <si>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</si>
  <si>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</si>
  <si>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</si>
  <si>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</si>
  <si>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</si>
  <si>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</si>
  <si>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</si>
  <si>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</si>
  <si>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</si>
  <si>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</si>
  <si>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</si>
  <si>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</si>
  <si>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</si>
  <si>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</si>
  <si>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</si>
  <si>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</si>
  <si>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</si>
  <si>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</si>
  <si>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</si>
  <si>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</si>
  <si>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</si>
  <si>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</si>
  <si>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</si>
  <si>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</si>
  <si>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</si>
  <si>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</si>
  <si>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</si>
  <si>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</si>
  <si>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</si>
  <si>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</si>
  <si>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</si>
  <si>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</si>
  <si>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</si>
  <si>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</si>
  <si>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</si>
  <si>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</si>
  <si>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</si>
  <si>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</si>
  <si>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</si>
  <si>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</si>
  <si>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</si>
  <si>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</si>
  <si>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</si>
  <si>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</si>
  <si>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</si>
  <si>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</si>
  <si>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</si>
  <si>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</si>
  <si>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</si>
  <si>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</si>
  <si>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</si>
  <si>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</si>
  <si>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</si>
  <si>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</si>
  <si>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</si>
  <si>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</si>
  <si>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</si>
  <si>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</si>
  <si>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</si>
  <si>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</si>
  <si>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</si>
  <si>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</si>
  <si>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</si>
  <si>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</si>
  <si>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</si>
  <si>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</si>
  <si>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</si>
  <si>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</si>
  <si>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</si>
  <si>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</si>
  <si>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</si>
  <si>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</si>
  <si>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</si>
  <si>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</si>
  <si>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</si>
  <si>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</si>
  <si>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</si>
  <si>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</si>
  <si>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</si>
  <si>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</si>
  <si>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</si>
  <si>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</si>
  <si>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</si>
  <si>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</si>
  <si>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</si>
  <si>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</si>
  <si>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</si>
  <si>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</si>
  <si>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</si>
  <si>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</si>
  <si>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</si>
  <si>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</si>
  <si>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</si>
  <si>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</si>
  <si>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</si>
  <si>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</si>
  <si>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</si>
  <si>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</si>
  <si>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</si>
  <si>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</si>
  <si>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</si>
  <si>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</si>
  <si>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</si>
  <si>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</si>
  <si>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</si>
  <si>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</si>
  <si>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</si>
  <si>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</si>
  <si>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</si>
  <si>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</si>
  <si>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</si>
  <si>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</si>
  <si>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</si>
  <si>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</si>
  <si>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</si>
  <si>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</si>
  <si>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</si>
  <si>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</si>
  <si>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</si>
  <si>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</si>
  <si>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</si>
  <si>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</si>
  <si>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</si>
  <si>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</si>
  <si>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</si>
  <si>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</si>
  <si>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</si>
  <si>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</si>
  <si>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</si>
  <si>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</si>
  <si>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</si>
  <si>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</si>
  <si>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</si>
  <si>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</si>
  <si>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</si>
  <si>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</si>
  <si>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</si>
  <si>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</si>
  <si>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・補助率　５０％等</t>
  </si>
  <si>
    <t>-</t>
    <phoneticPr fontId="5"/>
  </si>
  <si>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</si>
  <si>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</si>
  <si>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</si>
  <si>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</si>
  <si>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</si>
  <si>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t>
    <rPh sb="0" eb="3">
      <t>ジッセキガク</t>
    </rPh>
    <rPh sb="4" eb="6">
      <t>ジッシ</t>
    </rPh>
    <rPh sb="6" eb="8">
      <t>クウコウ</t>
    </rPh>
    <rPh sb="8" eb="9">
      <t>スウ</t>
    </rPh>
    <phoneticPr fontId="5"/>
  </si>
  <si>
    <t>百万円</t>
    <rPh sb="0" eb="2">
      <t>ヒャクマン</t>
    </rPh>
    <rPh sb="2" eb="3">
      <t>エン</t>
    </rPh>
    <phoneticPr fontId="5"/>
  </si>
  <si>
    <t>2,802/25</t>
    <phoneticPr fontId="5"/>
  </si>
  <si>
    <t>3,178/21</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</si>
  <si>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</si>
  <si>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</si>
  <si>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1,711/25</t>
    <phoneticPr fontId="5"/>
  </si>
  <si>
    <t>3,939/26</t>
    <phoneticPr fontId="5"/>
  </si>
  <si>
    <t>事業実施空港数</t>
    <rPh sb="0" eb="2">
      <t>ジギョウ</t>
    </rPh>
    <rPh sb="2" eb="4">
      <t>ジッシ</t>
    </rPh>
    <rPh sb="4" eb="6">
      <t>クウコウ</t>
    </rPh>
    <rPh sb="6" eb="7">
      <t>スウ</t>
    </rPh>
    <phoneticPr fontId="5"/>
  </si>
  <si>
    <t>空港</t>
    <rPh sb="0" eb="2">
      <t>クウコウ</t>
    </rPh>
    <phoneticPr fontId="5"/>
  </si>
  <si>
    <t>施設の老朽化を起因とした航空機事故を起こさないことは、国際競争力の強化、地域活力の向上に繋がり、航空交通ネットワークの強化を促進することができる。</t>
    <phoneticPr fontId="5"/>
  </si>
  <si>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</si>
  <si>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</si>
  <si>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</si>
  <si>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t>
  </si>
  <si>
    <t>空港法にもとづき適切に負担されており、妥当である。</t>
  </si>
  <si>
    <t>積算基準等により算出されており、妥当である。</t>
  </si>
  <si>
    <t>事業目的に即した支出がされている。</t>
  </si>
  <si>
    <t>－</t>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</si>
  <si>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</si>
  <si>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</si>
  <si>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</si>
  <si>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老朽化した施設の更新・改良等について、緊急性等精査のうえ真に必要な事業についてのみ実施しており、効率的・効果的な予算の執行に努めている。</t>
  </si>
  <si>
    <t>引き続き事業の緊急性等を精査し、効率的・効果的な予算の執行に努めていく。
なお、地方の自助努力や空港運営の透明性を促す取組についても引き続き実施していく。</t>
  </si>
  <si>
    <t>〈長崎県の例〉</t>
    <rPh sb="1" eb="4">
      <t>ナガサキケン</t>
    </rPh>
    <rPh sb="5" eb="6">
      <t>レイ</t>
    </rPh>
    <phoneticPr fontId="5"/>
  </si>
  <si>
    <t>後進地域特例法適用団体補助率差額</t>
    <rPh sb="0" eb="4">
      <t>コウシンチイキ</t>
    </rPh>
    <rPh sb="4" eb="7">
      <t>トクレイホウ</t>
    </rPh>
    <rPh sb="7" eb="9">
      <t>テキヨウ</t>
    </rPh>
    <rPh sb="9" eb="11">
      <t>ダンタイ</t>
    </rPh>
    <rPh sb="11" eb="14">
      <t>ホジョリツ</t>
    </rPh>
    <rPh sb="14" eb="16">
      <t>サガク</t>
    </rPh>
    <phoneticPr fontId="5"/>
  </si>
  <si>
    <t>対馬空港における空港整備事業</t>
  </si>
  <si>
    <t>福江空港における空港整備事業</t>
  </si>
  <si>
    <t>事業費</t>
    <rPh sb="0" eb="3">
      <t>ジギョウヒ</t>
    </rPh>
    <phoneticPr fontId="5"/>
  </si>
  <si>
    <t>A.長崎県</t>
    <rPh sb="2" eb="5">
      <t>ナガサキケン</t>
    </rPh>
    <phoneticPr fontId="5"/>
  </si>
  <si>
    <t>長崎県</t>
    <rPh sb="0" eb="3">
      <t>ナガサキケン</t>
    </rPh>
    <phoneticPr fontId="5"/>
  </si>
  <si>
    <t>北海道</t>
    <rPh sb="0" eb="3">
      <t>ホッカイドウ</t>
    </rPh>
    <phoneticPr fontId="5"/>
  </si>
  <si>
    <t>補助金等交付</t>
  </si>
  <si>
    <t>青森県</t>
    <rPh sb="0" eb="3">
      <t>アオモリケン</t>
    </rPh>
    <phoneticPr fontId="5"/>
  </si>
  <si>
    <t>島根県</t>
    <rPh sb="0" eb="3">
      <t>シマネケン</t>
    </rPh>
    <phoneticPr fontId="5"/>
  </si>
  <si>
    <t>秋田県</t>
    <rPh sb="0" eb="3">
      <t>アキタケン</t>
    </rPh>
    <phoneticPr fontId="5"/>
  </si>
  <si>
    <t>岡山県</t>
    <rPh sb="0" eb="3">
      <t>オカヤマケン</t>
    </rPh>
    <phoneticPr fontId="5"/>
  </si>
  <si>
    <t>鳥取県</t>
    <rPh sb="0" eb="3">
      <t>トットリケン</t>
    </rPh>
    <phoneticPr fontId="5"/>
  </si>
  <si>
    <t>鹿児島県</t>
    <rPh sb="0" eb="4">
      <t>カゴシマケン</t>
    </rPh>
    <phoneticPr fontId="5"/>
  </si>
  <si>
    <t>兵庫県</t>
    <rPh sb="0" eb="3">
      <t>ヒョウゴケン</t>
    </rPh>
    <phoneticPr fontId="5"/>
  </si>
  <si>
    <t>沖縄県</t>
    <rPh sb="0" eb="3">
      <t>オキナワケン</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</si>
  <si>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</si>
  <si>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女満別、中標津、紋別空港における空港整備事業費</t>
    <rPh sb="0" eb="3">
      <t>メマンベツ</t>
    </rPh>
    <rPh sb="4" eb="7">
      <t>ナカシベツ</t>
    </rPh>
    <rPh sb="8" eb="10">
      <t>モンベツ</t>
    </rPh>
    <rPh sb="10" eb="12">
      <t>クウコウ</t>
    </rPh>
    <rPh sb="16" eb="18">
      <t>クウコウ</t>
    </rPh>
    <rPh sb="18" eb="20">
      <t>セイビ</t>
    </rPh>
    <rPh sb="20" eb="23">
      <t>ジギョウヒ</t>
    </rPh>
    <phoneticPr fontId="5"/>
  </si>
  <si>
    <t>青森空港における空港整備事業費</t>
    <rPh sb="0" eb="2">
      <t>アオモリ</t>
    </rPh>
    <rPh sb="2" eb="4">
      <t>クウコウ</t>
    </rPh>
    <rPh sb="8" eb="10">
      <t>クウコウ</t>
    </rPh>
    <rPh sb="10" eb="12">
      <t>セイビ</t>
    </rPh>
    <rPh sb="12" eb="15">
      <t>ジギョウヒ</t>
    </rPh>
    <phoneticPr fontId="5"/>
  </si>
  <si>
    <t>屋久島、奄美、沖永良部空港における空港整備事業費</t>
    <rPh sb="0" eb="3">
      <t>ヤクシマ</t>
    </rPh>
    <rPh sb="4" eb="6">
      <t>アマミ</t>
    </rPh>
    <rPh sb="7" eb="11">
      <t>オキノエラブ</t>
    </rPh>
    <rPh sb="11" eb="13">
      <t>クウコウ</t>
    </rPh>
    <rPh sb="17" eb="19">
      <t>クウコウ</t>
    </rPh>
    <rPh sb="19" eb="21">
      <t>セイビ</t>
    </rPh>
    <rPh sb="21" eb="24">
      <t>ジギョウヒ</t>
    </rPh>
    <phoneticPr fontId="5"/>
  </si>
  <si>
    <t>出雲空港における空港整備事業費</t>
    <rPh sb="0" eb="2">
      <t>イズモ</t>
    </rPh>
    <rPh sb="2" eb="4">
      <t>クウコウ</t>
    </rPh>
    <rPh sb="8" eb="10">
      <t>クウコウ</t>
    </rPh>
    <rPh sb="10" eb="12">
      <t>セイビ</t>
    </rPh>
    <rPh sb="12" eb="15">
      <t>ジギョウヒ</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</si>
  <si>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</si>
  <si>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岡山空港における空港整備事業費</t>
    <rPh sb="0" eb="2">
      <t>オカヤマ</t>
    </rPh>
    <rPh sb="2" eb="4">
      <t>クウコウ</t>
    </rPh>
    <rPh sb="8" eb="10">
      <t>クウコウ</t>
    </rPh>
    <rPh sb="10" eb="12">
      <t>セイビ</t>
    </rPh>
    <rPh sb="12" eb="15">
      <t>ジギョウヒ</t>
    </rPh>
    <phoneticPr fontId="5"/>
  </si>
  <si>
    <t>鳥取空港における空港整備事業費</t>
    <rPh sb="0" eb="2">
      <t>トットリ</t>
    </rPh>
    <rPh sb="2" eb="4">
      <t>クウコウ</t>
    </rPh>
    <rPh sb="8" eb="10">
      <t>クウコウ</t>
    </rPh>
    <rPh sb="10" eb="12">
      <t>セイビ</t>
    </rPh>
    <rPh sb="12" eb="15">
      <t>ジギョウヒ</t>
    </rPh>
    <phoneticPr fontId="5"/>
  </si>
  <si>
    <t>但馬飛行場における空港整備事業費</t>
    <rPh sb="0" eb="2">
      <t>タジマ</t>
    </rPh>
    <rPh sb="2" eb="5">
      <t>ヒコウジョウ</t>
    </rPh>
    <rPh sb="9" eb="11">
      <t>クウコウ</t>
    </rPh>
    <rPh sb="11" eb="13">
      <t>セイビ</t>
    </rPh>
    <rPh sb="13" eb="16">
      <t>ジギョウヒ</t>
    </rPh>
    <phoneticPr fontId="5"/>
  </si>
  <si>
    <t>下地島空港における空港整備事業費</t>
    <rPh sb="0" eb="2">
      <t>シモジ</t>
    </rPh>
    <rPh sb="2" eb="3">
      <t>シマ</t>
    </rPh>
    <rPh sb="3" eb="5">
      <t>クウコウ</t>
    </rPh>
    <rPh sb="9" eb="11">
      <t>クウコウ</t>
    </rPh>
    <rPh sb="11" eb="13">
      <t>セイビ</t>
    </rPh>
    <rPh sb="13" eb="16">
      <t>ジギョウヒ</t>
    </rPh>
    <phoneticPr fontId="5"/>
  </si>
  <si>
    <t>A.代表例（長崎県 対馬空港）</t>
    <rPh sb="2" eb="5">
      <t>ダイヒョウレイ</t>
    </rPh>
    <rPh sb="6" eb="9">
      <t>ナガサキケン</t>
    </rPh>
    <rPh sb="10" eb="12">
      <t>ツシマ</t>
    </rPh>
    <rPh sb="12" eb="14">
      <t>クウコウ</t>
    </rPh>
    <phoneticPr fontId="5"/>
  </si>
  <si>
    <t>地方公共団体が管理する空港において</t>
    <phoneticPr fontId="5"/>
  </si>
  <si>
    <t>実施される整備（更新・改良等）に対し、</t>
    <phoneticPr fontId="5"/>
  </si>
  <si>
    <t>事業費の一部を負担・補助する。</t>
    <phoneticPr fontId="5"/>
  </si>
  <si>
    <t>地方公共団体が管理する空港の整備</t>
    <phoneticPr fontId="5"/>
  </si>
  <si>
    <t>（更新・改良等）を実施する。</t>
    <phoneticPr fontId="5"/>
  </si>
  <si>
    <t>Ａ．地方公共団体（14団体）</t>
    <phoneticPr fontId="5"/>
  </si>
  <si>
    <t>1,711百万円</t>
    <phoneticPr fontId="5"/>
  </si>
  <si>
    <t>1,711百万円</t>
    <phoneticPr fontId="5"/>
  </si>
  <si>
    <t>本工事費</t>
    <rPh sb="0" eb="3">
      <t>ホンコウジ</t>
    </rPh>
    <rPh sb="3" eb="4">
      <t>ヒ</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</si>
  <si>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</si>
  <si>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測量設計費</t>
    <rPh sb="0" eb="2">
      <t>ソクリョウ</t>
    </rPh>
    <rPh sb="2" eb="5">
      <t>セッケイヒ</t>
    </rPh>
    <phoneticPr fontId="5"/>
  </si>
  <si>
    <t>事業費</t>
    <rPh sb="0" eb="3">
      <t>ジギョウヒ</t>
    </rPh>
    <phoneticPr fontId="5"/>
  </si>
  <si>
    <t>空港法第４条、第５条</t>
    <rPh sb="7" eb="8">
      <t>ダイ</t>
    </rPh>
    <rPh sb="9" eb="10">
      <t>ジョウ</t>
    </rPh>
    <phoneticPr fontId="5"/>
  </si>
  <si>
    <t>-</t>
  </si>
  <si>
    <t>-</t>
    <phoneticPr fontId="5"/>
  </si>
  <si>
    <t>　　/</t>
    <phoneticPr fontId="5"/>
  </si>
  <si>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</si>
  <si>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合計</t>
    <rPh sb="0" eb="2">
      <t>ゴウケイ</t>
    </rPh>
    <phoneticPr fontId="5"/>
  </si>
  <si>
    <t>427,302,752円</t>
    <rPh sb="11" eb="12">
      <t>エン</t>
    </rPh>
    <phoneticPr fontId="5"/>
  </si>
  <si>
    <t xml:space="preserve">      56,800,000円</t>
    <phoneticPr fontId="5"/>
  </si>
  <si>
    <t>工事費</t>
    <phoneticPr fontId="5"/>
  </si>
  <si>
    <t>本工事費</t>
    <phoneticPr fontId="5"/>
  </si>
  <si>
    <t>測量設計費</t>
    <phoneticPr fontId="5"/>
  </si>
  <si>
    <t xml:space="preserve"> 56,800,000円</t>
    <phoneticPr fontId="5"/>
  </si>
  <si>
    <t xml:space="preserve"> ＜実績報告ベース＞</t>
    <rPh sb="2" eb="4">
      <t>ジッセキ</t>
    </rPh>
    <rPh sb="4" eb="6">
      <t>ホウコク</t>
    </rPh>
    <phoneticPr fontId="5"/>
  </si>
  <si>
    <t>379,502,752円</t>
    <phoneticPr fontId="5"/>
  </si>
  <si>
    <t>364,056,448円</t>
    <phoneticPr fontId="5"/>
  </si>
  <si>
    <t xml:space="preserve">    6,446,304円</t>
    <phoneticPr fontId="5"/>
  </si>
  <si>
    <t>一般空港等整備事業（補助）</t>
    <rPh sb="0" eb="2">
      <t>イッパン</t>
    </rPh>
    <rPh sb="2" eb="4">
      <t>クウコウ</t>
    </rPh>
    <rPh sb="4" eb="5">
      <t>ナド</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</si>
  <si>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</si>
  <si>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</si>
  <si>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社会資本整備重点計画（平成27年9月18日閣議決定）「第２章　第２節　１．重点目標１　政策パッケージ１－１」参照
( http://www.mlit.go.jp/common/001104256.pdf )</t>
    <phoneticPr fontId="5"/>
  </si>
  <si>
    <t>対象となる事業について緊急性・優先度等の精査を行うことにより、真に必要な事業への選択・集中を行った上で、効率的な予算の執行を図るべき。</t>
    <phoneticPr fontId="5"/>
  </si>
  <si>
    <t>課長　奥田　薫</t>
    <rPh sb="0" eb="2">
      <t>カチョウ</t>
    </rPh>
    <rPh sb="3" eb="5">
      <t>オクダ</t>
    </rPh>
    <rPh sb="6" eb="7">
      <t>カオル</t>
    </rPh>
    <phoneticPr fontId="5"/>
  </si>
  <si>
    <t>執行等改善</t>
  </si>
  <si>
    <t>事業の優先度の更なる精査を行い、航空機の安全運航の確保に不可欠な老朽化した施設の更新・改良等の緊急性の高い事業に重点化を図った。
なお、補助事業については、引き続き空港別収支が公表されていることを補助採択の要件とすることにより、地方の自助努力や空港運営の透明性を促すこととする。</t>
    <phoneticPr fontId="5"/>
  </si>
  <si>
    <t>-</t>
    <phoneticPr fontId="5"/>
  </si>
  <si>
    <t>具体な内訳については、予算成立後の箇所付け時に決定される。
※256と257と258の平成30年度要求額を合わせると110,832百万円となる。</t>
    <phoneticPr fontId="5"/>
  </si>
  <si>
    <t>-</t>
    <phoneticPr fontId="5"/>
  </si>
  <si>
    <t>特段所見ありません。
【外部有識者：長谷川　太一】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</si>
</sst>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94450</xdr:colOff>
      <xdr:row>748</xdr:row>
      <xdr:rowOff>32816</xdr:rowOff>
    </xdr:from>
    <xdr:to>
      <xdr:col>33</xdr:col>
      <xdr:colOff>27214</xdr:colOff>
      <xdr:row>751</xdr:row>
      <xdr:rowOff>69636</xdr:rowOff>
    </xdr:to>
    <xdr:sp macro="" textlink="">
      <xdr:nvSpPr>
        <xdr:cNvPr id="2" name="大かっこ 1"/>
        <xdr:cNvSpPr/>
      </xdr:nvSpPr>
      <xdr:spPr>
        <a:xfrm>
          <a:off x="3972486" y="43902245"/>
          <a:ext cx="2790264" cy="853248"/>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22414</xdr:colOff>
      <xdr:row>750</xdr:row>
      <xdr:rowOff>324970</xdr:rowOff>
    </xdr:from>
    <xdr:to>
      <xdr:col>25</xdr:col>
      <xdr:colOff>22414</xdr:colOff>
      <xdr:row>752</xdr:row>
      <xdr:rowOff>335056</xdr:rowOff>
    </xdr:to>
    <xdr:cxnSp macro="">
      <xdr:nvCxnSpPr>
        <xdr:cNvPr id="3" name="直線矢印コネクタ 2"/>
        <xdr:cNvCxnSpPr/>
      </xdr:nvCxnSpPr>
      <xdr:spPr>
        <a:xfrm>
          <a:off x="5023039" y="40110895"/>
          <a:ext cx="0" cy="7149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156877</xdr:colOff>
      <xdr:row>753</xdr:row>
      <xdr:rowOff>11206</xdr:rowOff>
    </xdr:from>
    <xdr:to>
      <xdr:col>27</xdr:col>
      <xdr:colOff>85907</xdr:colOff>
      <xdr:row>753</xdr:row>
      <xdr:rowOff>265206</xdr:rowOff>
    </xdr:to>
    <xdr:sp macro="" textlink="">
      <xdr:nvSpPr>
        <xdr:cNvPr id="4" name="正方形/長方形 3"/>
        <xdr:cNvSpPr/>
      </xdr:nvSpPr>
      <xdr:spPr>
        <a:xfrm>
          <a:off x="4647234" y="40723777"/>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113872</xdr:colOff>
      <xdr:row>756</xdr:row>
      <xdr:rowOff>38419</xdr:rowOff>
    </xdr:from>
    <xdr:to>
      <xdr:col>32</xdr:col>
      <xdr:colOff>136071</xdr:colOff>
      <xdr:row>758</xdr:row>
      <xdr:rowOff>0</xdr:rowOff>
    </xdr:to>
    <xdr:sp macro="" textlink="">
      <xdr:nvSpPr>
        <xdr:cNvPr id="5" name="大かっこ 4"/>
        <xdr:cNvSpPr/>
      </xdr:nvSpPr>
      <xdr:spPr>
        <a:xfrm>
          <a:off x="3991908" y="46493205"/>
          <a:ext cx="267559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78441</xdr:colOff>
      <xdr:row>757</xdr:row>
      <xdr:rowOff>302559</xdr:rowOff>
    </xdr:from>
    <xdr:to>
      <xdr:col>25</xdr:col>
      <xdr:colOff>78441</xdr:colOff>
      <xdr:row>760</xdr:row>
      <xdr:rowOff>268941</xdr:rowOff>
    </xdr:to>
    <xdr:cxnSp macro="">
      <xdr:nvCxnSpPr>
        <xdr:cNvPr id="6" name="直線矢印コネクタ 5"/>
        <xdr:cNvCxnSpPr/>
      </xdr:nvCxnSpPr>
      <xdr:spPr>
        <a:xfrm>
          <a:off x="5079066" y="42555459"/>
          <a:ext cx="0" cy="1023657"/>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22412</xdr:colOff>
      <xdr:row>745</xdr:row>
      <xdr:rowOff>224116</xdr:rowOff>
    </xdr:from>
    <xdr:to>
      <xdr:col>32</xdr:col>
      <xdr:colOff>78440</xdr:colOff>
      <xdr:row>747</xdr:row>
      <xdr:rowOff>340177</xdr:rowOff>
    </xdr:to>
    <xdr:sp macro="" textlink="">
      <xdr:nvSpPr>
        <xdr:cNvPr id="8" name="正方形/長方形 7"/>
        <xdr:cNvSpPr/>
      </xdr:nvSpPr>
      <xdr:spPr>
        <a:xfrm>
          <a:off x="3900448" y="38269687"/>
          <a:ext cx="2709421" cy="8236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67237</xdr:colOff>
      <xdr:row>753</xdr:row>
      <xdr:rowOff>268942</xdr:rowOff>
    </xdr:from>
    <xdr:to>
      <xdr:col>32</xdr:col>
      <xdr:colOff>56029</xdr:colOff>
      <xdr:row>756</xdr:row>
      <xdr:rowOff>1</xdr:rowOff>
    </xdr:to>
    <xdr:sp macro="" textlink="">
      <xdr:nvSpPr>
        <xdr:cNvPr id="9" name="正方形/長方形 8"/>
        <xdr:cNvSpPr/>
      </xdr:nvSpPr>
      <xdr:spPr>
        <a:xfrm>
          <a:off x="3945273" y="40899871"/>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112058</xdr:colOff>
      <xdr:row>761</xdr:row>
      <xdr:rowOff>1</xdr:rowOff>
    </xdr:from>
    <xdr:to>
      <xdr:col>33</xdr:col>
      <xdr:colOff>133350</xdr:colOff>
      <xdr:row>767</xdr:row>
      <xdr:rowOff>421821</xdr:rowOff>
    </xdr:to>
    <xdr:sp macro="" textlink="">
      <xdr:nvSpPr>
        <xdr:cNvPr id="10" name="正方形/長方形 9"/>
        <xdr:cNvSpPr/>
      </xdr:nvSpPr>
      <xdr:spPr>
        <a:xfrm>
          <a:off x="3972858" y="44272201"/>
          <a:ext cx="2866092" cy="25173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186121</xdr:colOff>
      <xdr:row>22</xdr:row>
      <xdr:rowOff>107083</xdr:rowOff>
    </xdr:from>
    <xdr:to>
      <xdr:col>28</xdr:col>
      <xdr:colOff>186121</xdr:colOff>
      <xdr:row>22</xdr:row>
      <xdr:rowOff>256761</xdr:rowOff>
    </xdr:to>
    <xdr:sp macro="" textlink="">
      <xdr:nvSpPr>
        <xdr:cNvPr id="11" name="テキスト ボックス 10"/>
        <xdr:cNvSpPr txBox="1"/>
      </xdr:nvSpPr>
      <xdr:spPr>
        <a:xfrm>
          <a:off x="5422150" y="9686512"/>
          <a:ext cx="402771"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twoCellAnchor>
    <xdr:from>
      <xdr:col>24</xdr:col>
      <xdr:colOff>54430</xdr:colOff>
      <xdr:row>23</xdr:row>
      <xdr:rowOff>40821</xdr:rowOff>
    </xdr:from>
    <xdr:to>
      <xdr:col>27</xdr:col>
      <xdr:colOff>27214</xdr:colOff>
      <xdr:row>23</xdr:row>
      <xdr:rowOff>299356</xdr:rowOff>
    </xdr:to>
    <xdr:sp macro="" textlink="">
      <xdr:nvSpPr>
        <xdr:cNvPr id="14" name="テキスト ボックス 13"/>
        <xdr:cNvSpPr txBox="1"/>
      </xdr:nvSpPr>
      <xdr:spPr>
        <a:xfrm>
          <a:off x="4784085" y="9887700"/>
          <a:ext cx="563991"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1100">
              <a:latin typeface="+mj-ea"/>
              <a:ea typeface="+mj-ea"/>
            </a:rPr>
            <a:t>110,832</a:t>
          </a:r>
          <a:endParaRPr kumimoji="1" lang="ja-JP" altLang="en-US" sz="1100">
            <a:latin typeface="+mj-ea"/>
            <a:ea typeface="+mj-ea"/>
          </a:endParaRPr>
        </a:p>
      </xdr:txBody>
    </xdr:sp>
    <xdr:clientData/>
  </xdr:twoCellAnchor>
  <xdr:twoCellAnchor>
    <xdr:from>
      <xdr:col>48</xdr:col>
      <xdr:colOff>196105</xdr:colOff>
      <xdr:row>12</xdr:row>
      <xdr:rowOff>110570</xdr:rowOff>
    </xdr:from>
    <xdr:to>
      <xdr:col>49</xdr:col>
      <xdr:colOff>406067</xdr:colOff>
      <xdr:row>12</xdr:row>
      <xdr:rowOff>251966</xdr:rowOff>
    </xdr:to>
    <xdr:sp macro="" textlink="">
      <xdr:nvSpPr>
        <xdr:cNvPr id="16" name="テキスト ボックス 15"/>
        <xdr:cNvSpPr txBox="1"/>
      </xdr:nvSpPr>
      <xdr:spPr>
        <a:xfrm>
          <a:off x="9911605" y="6420883"/>
          <a:ext cx="412368"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186121</xdr:colOff>
      <xdr:row>23</xdr:row>
      <xdr:rowOff>112998</xdr:rowOff>
    </xdr:from>
    <xdr:to>
      <xdr:col>28</xdr:col>
      <xdr:colOff>186121</xdr:colOff>
      <xdr:row>23</xdr:row>
      <xdr:rowOff>262676</xdr:rowOff>
    </xdr:to>
    <xdr:sp macro="" textlink="">
      <xdr:nvSpPr>
        <xdr:cNvPr id="18" name="テキスト ボックス 17"/>
        <xdr:cNvSpPr txBox="1"/>
      </xdr:nvSpPr>
      <xdr:spPr>
        <a:xfrm>
          <a:off x="5386771" y="9980898"/>
          <a:ext cx="400050"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twoCellAnchor>
    <xdr:from>
      <xdr:col>48</xdr:col>
      <xdr:colOff>196105</xdr:colOff>
      <xdr:row>17</xdr:row>
      <xdr:rowOff>112764</xdr:rowOff>
    </xdr:from>
    <xdr:to>
      <xdr:col>49</xdr:col>
      <xdr:colOff>406067</xdr:colOff>
      <xdr:row>17</xdr:row>
      <xdr:rowOff>254160</xdr:rowOff>
    </xdr:to>
    <xdr:sp macro="" textlink="">
      <xdr:nvSpPr>
        <xdr:cNvPr id="21" name="テキスト ボックス 20"/>
        <xdr:cNvSpPr txBox="1"/>
      </xdr:nvSpPr>
      <xdr:spPr>
        <a:xfrm>
          <a:off x="9911605" y="8030420"/>
          <a:ext cx="412368"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180168</xdr:colOff>
      <xdr:row>28</xdr:row>
      <xdr:rowOff>112998</xdr:rowOff>
    </xdr:from>
    <xdr:to>
      <xdr:col>28</xdr:col>
      <xdr:colOff>180168</xdr:colOff>
      <xdr:row>28</xdr:row>
      <xdr:rowOff>262676</xdr:rowOff>
    </xdr:to>
    <xdr:sp macro="" textlink="">
      <xdr:nvSpPr>
        <xdr:cNvPr id="22" name="テキスト ボックス 21"/>
        <xdr:cNvSpPr txBox="1"/>
      </xdr:nvSpPr>
      <xdr:spPr>
        <a:xfrm>
          <a:off x="5442731" y="11566811"/>
          <a:ext cx="404812"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c r="AP2" s="956"/>
      <c r="AQ2" s="956"/>
      <c r="AR2" s="86" t="str">
        <f>IF(OR(AO2="　", AO2=""), "", "-")</f>
        <v/>
      </c>
      <c r="AS2" s="957">
        <v>258</v>
      </c>
      <c r="AT2" s="957"/>
      <c r="AU2" s="957"/>
      <c r="AV2" s="52" t="str">
        <f>IF(AW2="", "", "-")</f>
        <v/>
      </c>
      <c r="AW2" s="929"/>
      <c r="AX2" s="929"/>
    </row>
    <row r="3" spans="1:50" ht="21" customHeight="1" thickBot="1" x14ac:dyDescent="0.2">
      <c r="A3" s="886" t="s">
        <v>468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65</v>
      </c>
      <c r="AJ3" s="888" t="s">
        <v>539</v>
      </c>
      <c r="AK3" s="888"/>
      <c r="AL3" s="888"/>
      <c r="AM3" s="888"/>
      <c r="AN3" s="888"/>
      <c r="AO3" s="888"/>
      <c r="AP3" s="888"/>
      <c r="AQ3" s="888"/>
      <c r="AR3" s="888"/>
      <c r="AS3" s="888"/>
      <c r="AT3" s="888"/>
      <c r="AU3" s="888"/>
      <c r="AV3" s="888"/>
      <c r="AW3" s="888"/>
      <c r="AX3" s="24" t="s">
        <v>66</v>
      </c>
    </row>
    <row r="4" spans="1:50" ht="24.75" customHeight="1" x14ac:dyDescent="0.15">
      <c r="A4" s="728" t="s">
        <v>26</v>
      </c>
      <c r="B4" s="729"/>
      <c r="C4" s="729"/>
      <c r="D4" s="729"/>
      <c r="E4" s="729"/>
      <c r="F4" s="729"/>
      <c r="G4" s="706" t="s">
        <v>630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1" t="s">
        <v>131</v>
      </c>
      <c r="H5" s="862"/>
      <c r="I5" s="862"/>
      <c r="J5" s="862"/>
      <c r="K5" s="862"/>
      <c r="L5" s="862"/>
      <c r="M5" s="863" t="s">
        <v>67</v>
      </c>
      <c r="N5" s="864"/>
      <c r="O5" s="864"/>
      <c r="P5" s="864"/>
      <c r="Q5" s="864"/>
      <c r="R5" s="865"/>
      <c r="S5" s="866" t="s">
        <v>132</v>
      </c>
      <c r="T5" s="862"/>
      <c r="U5" s="862"/>
      <c r="V5" s="862"/>
      <c r="W5" s="862"/>
      <c r="X5" s="867"/>
      <c r="Y5" s="722" t="s">
        <v>3</v>
      </c>
      <c r="Z5" s="555"/>
      <c r="AA5" s="555"/>
      <c r="AB5" s="555"/>
      <c r="AC5" s="555"/>
      <c r="AD5" s="556"/>
      <c r="AE5" s="723" t="s">
        <v>632</v>
      </c>
      <c r="AF5" s="723"/>
      <c r="AG5" s="723"/>
      <c r="AH5" s="723"/>
      <c r="AI5" s="723"/>
      <c r="AJ5" s="723"/>
      <c r="AK5" s="723"/>
      <c r="AL5" s="723"/>
      <c r="AM5" s="723"/>
      <c r="AN5" s="723"/>
      <c r="AO5" s="723"/>
      <c r="AP5" s="724"/>
      <c r="AQ5" s="725" t="s">
        <v>635</v>
      </c>
      <c r="AR5" s="726"/>
      <c r="AS5" s="726"/>
      <c r="AT5" s="726"/>
      <c r="AU5" s="726"/>
      <c r="AV5" s="726"/>
      <c r="AW5" s="726"/>
      <c r="AX5" s="727"/>
    </row>
    <row r="6" spans="1:50" ht="39" customHeight="1" x14ac:dyDescent="0.15">
      <c r="A6" s="730" t="s">
        <v>4</v>
      </c>
      <c r="B6" s="731"/>
      <c r="C6" s="731"/>
      <c r="D6" s="731"/>
      <c r="E6" s="731"/>
      <c r="F6" s="731"/>
      <c r="G6" s="427" t="str">
        <f>入力規則等!F39</f>
        <v>自動車安全特別会計空港整備勘定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614</v>
      </c>
      <c r="H7" s="516"/>
      <c r="I7" s="516"/>
      <c r="J7" s="516"/>
      <c r="K7" s="516"/>
      <c r="L7" s="516"/>
      <c r="M7" s="516"/>
      <c r="N7" s="516"/>
      <c r="O7" s="516"/>
      <c r="P7" s="516"/>
      <c r="Q7" s="516"/>
      <c r="R7" s="516"/>
      <c r="S7" s="516"/>
      <c r="T7" s="516"/>
      <c r="U7" s="516"/>
      <c r="V7" s="516"/>
      <c r="W7" s="516"/>
      <c r="X7" s="517"/>
      <c r="Y7" s="940" t="s">
        <v>5</v>
      </c>
      <c r="Z7" s="478"/>
      <c r="AA7" s="478"/>
      <c r="AB7" s="478"/>
      <c r="AC7" s="478"/>
      <c r="AD7" s="941"/>
      <c r="AE7" s="930" t="s">
        <v>541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2" t="s">
        <v>390</v>
      </c>
      <c r="B8" s="513"/>
      <c r="C8" s="513"/>
      <c r="D8" s="513"/>
      <c r="E8" s="513"/>
      <c r="F8" s="514"/>
      <c r="G8" s="958" t="str">
        <f>入力規則等!A26</f>
        <v>海洋政策、観光立国、交通安全対策、高齢社会対策、国土強靱化施策、障害者施策、少子化社会対策、男女共同参画</v>
      </c>
      <c r="H8" s="744"/>
      <c r="I8" s="744"/>
      <c r="J8" s="744"/>
      <c r="K8" s="744"/>
      <c r="L8" s="744"/>
      <c r="M8" s="744"/>
      <c r="N8" s="744"/>
      <c r="O8" s="744"/>
      <c r="P8" s="744"/>
      <c r="Q8" s="744"/>
      <c r="R8" s="744"/>
      <c r="S8" s="744"/>
      <c r="T8" s="744"/>
      <c r="U8" s="744"/>
      <c r="V8" s="744"/>
      <c r="W8" s="744"/>
      <c r="X8" s="959"/>
      <c r="Y8" s="868" t="s">
        <v>391</v>
      </c>
      <c r="Z8" s="869"/>
      <c r="AA8" s="869"/>
      <c r="AB8" s="869"/>
      <c r="AC8" s="869"/>
      <c r="AD8" s="870"/>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1" t="s">
        <v>24</v>
      </c>
      <c r="B9" s="872"/>
      <c r="C9" s="872"/>
      <c r="D9" s="872"/>
      <c r="E9" s="872"/>
      <c r="F9" s="872"/>
      <c r="G9" s="773" t="s">
        <v>542</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97.5" customHeight="1" x14ac:dyDescent="0.15">
      <c r="A10" s="682" t="s">
        <v>31</v>
      </c>
      <c r="B10" s="683"/>
      <c r="C10" s="683"/>
      <c r="D10" s="683"/>
      <c r="E10" s="683"/>
      <c r="F10" s="683"/>
      <c r="G10" s="773" t="s">
        <v>543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5.5" customHeight="1" x14ac:dyDescent="0.15">
      <c r="A12" s="962" t="s">
        <v>25</v>
      </c>
      <c r="B12" s="963"/>
      <c r="C12" s="963"/>
      <c r="D12" s="963"/>
      <c r="E12" s="963"/>
      <c r="F12" s="964"/>
      <c r="G12" s="781"/>
      <c r="H12" s="782"/>
      <c r="I12" s="782"/>
      <c r="J12" s="782"/>
      <c r="K12" s="782"/>
      <c r="L12" s="782"/>
      <c r="M12" s="782"/>
      <c r="N12" s="782"/>
      <c r="O12" s="782"/>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46"/>
    </row>
    <row r="13" spans="1:50" ht="25.5" customHeight="1" x14ac:dyDescent="0.15">
      <c r="A13" s="638"/>
      <c r="B13" s="639"/>
      <c r="C13" s="639"/>
      <c r="D13" s="639"/>
      <c r="E13" s="639"/>
      <c r="F13" s="640"/>
      <c r="G13" s="747" t="s">
        <v>7</v>
      </c>
      <c r="H13" s="748"/>
      <c r="I13" s="789" t="s">
        <v>8</v>
      </c>
      <c r="J13" s="790"/>
      <c r="K13" s="790"/>
      <c r="L13" s="790"/>
      <c r="M13" s="790"/>
      <c r="N13" s="790"/>
      <c r="O13" s="791"/>
      <c r="P13" s="679">
        <v>2813</v>
      </c>
      <c r="Q13" s="680"/>
      <c r="R13" s="680"/>
      <c r="S13" s="680"/>
      <c r="T13" s="680"/>
      <c r="U13" s="680"/>
      <c r="V13" s="681"/>
      <c r="W13" s="679">
        <v>2388</v>
      </c>
      <c r="X13" s="680"/>
      <c r="Y13" s="680"/>
      <c r="Z13" s="680"/>
      <c r="AA13" s="680"/>
      <c r="AB13" s="680"/>
      <c r="AC13" s="681"/>
      <c r="AD13" s="679">
        <v>1716</v>
      </c>
      <c r="AE13" s="680"/>
      <c r="AF13" s="680"/>
      <c r="AG13" s="680"/>
      <c r="AH13" s="680"/>
      <c r="AI13" s="680"/>
      <c r="AJ13" s="681"/>
      <c r="AK13" s="679">
        <v>2952</v>
      </c>
      <c r="AL13" s="680"/>
      <c r="AM13" s="680"/>
      <c r="AN13" s="680"/>
      <c r="AO13" s="680"/>
      <c r="AP13" s="680"/>
      <c r="AQ13" s="681"/>
      <c r="AR13" s="937">
        <v>110832</v>
      </c>
      <c r="AS13" s="938"/>
      <c r="AT13" s="938"/>
      <c r="AU13" s="938"/>
      <c r="AV13" s="938"/>
      <c r="AW13" s="938"/>
      <c r="AX13" s="939"/>
    </row>
    <row r="14" spans="1:50" ht="25.5" customHeight="1" x14ac:dyDescent="0.15">
      <c r="A14" s="638"/>
      <c r="B14" s="639"/>
      <c r="C14" s="639"/>
      <c r="D14" s="639"/>
      <c r="E14" s="639"/>
      <c r="F14" s="640"/>
      <c r="G14" s="749"/>
      <c r="H14" s="750"/>
      <c r="I14" s="735" t="s">
        <v>9</v>
      </c>
      <c r="J14" s="784"/>
      <c r="K14" s="784"/>
      <c r="L14" s="784"/>
      <c r="M14" s="784"/>
      <c r="N14" s="784"/>
      <c r="O14" s="785"/>
      <c r="P14" s="679">
        <v>680</v>
      </c>
      <c r="Q14" s="680"/>
      <c r="R14" s="680"/>
      <c r="S14" s="680"/>
      <c r="T14" s="680"/>
      <c r="U14" s="680"/>
      <c r="V14" s="681"/>
      <c r="W14" s="679">
        <v>18</v>
      </c>
      <c r="X14" s="680"/>
      <c r="Y14" s="680"/>
      <c r="Z14" s="680"/>
      <c r="AA14" s="680"/>
      <c r="AB14" s="680"/>
      <c r="AC14" s="681"/>
      <c r="AD14" s="679">
        <v>549</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5.5" customHeight="1" x14ac:dyDescent="0.15">
      <c r="A15" s="638"/>
      <c r="B15" s="639"/>
      <c r="C15" s="639"/>
      <c r="D15" s="639"/>
      <c r="E15" s="639"/>
      <c r="F15" s="640"/>
      <c r="G15" s="749"/>
      <c r="H15" s="750"/>
      <c r="I15" s="735" t="s">
        <v>52</v>
      </c>
      <c r="J15" s="736"/>
      <c r="K15" s="736"/>
      <c r="L15" s="736"/>
      <c r="M15" s="736"/>
      <c r="N15" s="736"/>
      <c r="O15" s="737"/>
      <c r="P15" s="679">
        <v>928</v>
      </c>
      <c r="Q15" s="680"/>
      <c r="R15" s="680"/>
      <c r="S15" s="680"/>
      <c r="T15" s="680"/>
      <c r="U15" s="680"/>
      <c r="V15" s="681"/>
      <c r="W15" s="679">
        <v>1523</v>
      </c>
      <c r="X15" s="680"/>
      <c r="Y15" s="680"/>
      <c r="Z15" s="680"/>
      <c r="AA15" s="680"/>
      <c r="AB15" s="680"/>
      <c r="AC15" s="681"/>
      <c r="AD15" s="679">
        <v>594</v>
      </c>
      <c r="AE15" s="680"/>
      <c r="AF15" s="680"/>
      <c r="AG15" s="680"/>
      <c r="AH15" s="680"/>
      <c r="AI15" s="680"/>
      <c r="AJ15" s="681"/>
      <c r="AK15" s="679">
        <v>987</v>
      </c>
      <c r="AL15" s="680"/>
      <c r="AM15" s="680"/>
      <c r="AN15" s="680"/>
      <c r="AO15" s="680"/>
      <c r="AP15" s="680"/>
      <c r="AQ15" s="681"/>
      <c r="AR15" s="679"/>
      <c r="AS15" s="680"/>
      <c r="AT15" s="680"/>
      <c r="AU15" s="680"/>
      <c r="AV15" s="680"/>
      <c r="AW15" s="680"/>
      <c r="AX15" s="783"/>
    </row>
    <row r="16" spans="1:50" ht="25.5" customHeight="1" x14ac:dyDescent="0.15">
      <c r="A16" s="638"/>
      <c r="B16" s="639"/>
      <c r="C16" s="639"/>
      <c r="D16" s="639"/>
      <c r="E16" s="639"/>
      <c r="F16" s="640"/>
      <c r="G16" s="749"/>
      <c r="H16" s="750"/>
      <c r="I16" s="735" t="s">
        <v>53</v>
      </c>
      <c r="J16" s="736"/>
      <c r="K16" s="736"/>
      <c r="L16" s="736"/>
      <c r="M16" s="736"/>
      <c r="N16" s="736"/>
      <c r="O16" s="737"/>
      <c r="P16" s="679">
        <v>-1523</v>
      </c>
      <c r="Q16" s="680"/>
      <c r="R16" s="680"/>
      <c r="S16" s="680"/>
      <c r="T16" s="680"/>
      <c r="U16" s="680"/>
      <c r="V16" s="681"/>
      <c r="W16" s="679">
        <v>-594</v>
      </c>
      <c r="X16" s="680"/>
      <c r="Y16" s="680"/>
      <c r="Z16" s="680"/>
      <c r="AA16" s="680"/>
      <c r="AB16" s="680"/>
      <c r="AC16" s="681"/>
      <c r="AD16" s="679">
        <v>-987</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5.5" customHeight="1" x14ac:dyDescent="0.15">
      <c r="A17" s="638"/>
      <c r="B17" s="639"/>
      <c r="C17" s="639"/>
      <c r="D17" s="639"/>
      <c r="E17" s="639"/>
      <c r="F17" s="640"/>
      <c r="G17" s="749"/>
      <c r="H17" s="750"/>
      <c r="I17" s="735" t="s">
        <v>51</v>
      </c>
      <c r="J17" s="784"/>
      <c r="K17" s="784"/>
      <c r="L17" s="784"/>
      <c r="M17" s="784"/>
      <c r="N17" s="784"/>
      <c r="O17" s="785"/>
      <c r="P17" s="679">
        <v>0</v>
      </c>
      <c r="Q17" s="680"/>
      <c r="R17" s="680"/>
      <c r="S17" s="680"/>
      <c r="T17" s="680"/>
      <c r="U17" s="680"/>
      <c r="V17" s="681"/>
      <c r="W17" s="679">
        <v>0</v>
      </c>
      <c r="X17" s="680"/>
      <c r="Y17" s="680"/>
      <c r="Z17" s="680"/>
      <c r="AA17" s="680"/>
      <c r="AB17" s="680"/>
      <c r="AC17" s="681"/>
      <c r="AD17" s="679">
        <v>0</v>
      </c>
      <c r="AE17" s="680"/>
      <c r="AF17" s="680"/>
      <c r="AG17" s="680"/>
      <c r="AH17" s="680"/>
      <c r="AI17" s="680"/>
      <c r="AJ17" s="681"/>
      <c r="AK17" s="679"/>
      <c r="AL17" s="680"/>
      <c r="AM17" s="680"/>
      <c r="AN17" s="680"/>
      <c r="AO17" s="680"/>
      <c r="AP17" s="680"/>
      <c r="AQ17" s="681"/>
      <c r="AR17" s="935"/>
      <c r="AS17" s="935"/>
      <c r="AT17" s="935"/>
      <c r="AU17" s="935"/>
      <c r="AV17" s="935"/>
      <c r="AW17" s="935"/>
      <c r="AX17" s="936"/>
    </row>
    <row r="18" spans="1:50" ht="25.5" customHeight="1" x14ac:dyDescent="0.15">
      <c r="A18" s="638"/>
      <c r="B18" s="639"/>
      <c r="C18" s="639"/>
      <c r="D18" s="639"/>
      <c r="E18" s="639"/>
      <c r="F18" s="640"/>
      <c r="G18" s="751"/>
      <c r="H18" s="752"/>
      <c r="I18" s="740" t="s">
        <v>21</v>
      </c>
      <c r="J18" s="741"/>
      <c r="K18" s="741"/>
      <c r="L18" s="741"/>
      <c r="M18" s="741"/>
      <c r="N18" s="741"/>
      <c r="O18" s="742"/>
      <c r="P18" s="897">
        <f>SUM(P13:V17)</f>
        <v>2898</v>
      </c>
      <c r="Q18" s="898"/>
      <c r="R18" s="898"/>
      <c r="S18" s="898"/>
      <c r="T18" s="898"/>
      <c r="U18" s="898"/>
      <c r="V18" s="899"/>
      <c r="W18" s="897">
        <f>SUM(W13:AC17)</f>
        <v>3335</v>
      </c>
      <c r="X18" s="898"/>
      <c r="Y18" s="898"/>
      <c r="Z18" s="898"/>
      <c r="AA18" s="898"/>
      <c r="AB18" s="898"/>
      <c r="AC18" s="899"/>
      <c r="AD18" s="897">
        <f>SUM(AD13:AJ17)</f>
        <v>1872</v>
      </c>
      <c r="AE18" s="898"/>
      <c r="AF18" s="898"/>
      <c r="AG18" s="898"/>
      <c r="AH18" s="898"/>
      <c r="AI18" s="898"/>
      <c r="AJ18" s="899"/>
      <c r="AK18" s="897">
        <f>SUM(AK13:AQ17)</f>
        <v>3939</v>
      </c>
      <c r="AL18" s="898"/>
      <c r="AM18" s="898"/>
      <c r="AN18" s="898"/>
      <c r="AO18" s="898"/>
      <c r="AP18" s="898"/>
      <c r="AQ18" s="899"/>
      <c r="AR18" s="897">
        <f>SUM(AR13:AX17)</f>
        <v>110832</v>
      </c>
      <c r="AS18" s="898"/>
      <c r="AT18" s="898"/>
      <c r="AU18" s="898"/>
      <c r="AV18" s="898"/>
      <c r="AW18" s="898"/>
      <c r="AX18" s="900"/>
    </row>
    <row r="19" spans="1:50" ht="25.5" customHeight="1" x14ac:dyDescent="0.15">
      <c r="A19" s="638"/>
      <c r="B19" s="639"/>
      <c r="C19" s="639"/>
      <c r="D19" s="639"/>
      <c r="E19" s="639"/>
      <c r="F19" s="640"/>
      <c r="G19" s="895" t="s">
        <v>10</v>
      </c>
      <c r="H19" s="896"/>
      <c r="I19" s="896"/>
      <c r="J19" s="896"/>
      <c r="K19" s="896"/>
      <c r="L19" s="896"/>
      <c r="M19" s="896"/>
      <c r="N19" s="896"/>
      <c r="O19" s="896"/>
      <c r="P19" s="679">
        <v>2802</v>
      </c>
      <c r="Q19" s="680"/>
      <c r="R19" s="680"/>
      <c r="S19" s="680"/>
      <c r="T19" s="680"/>
      <c r="U19" s="680"/>
      <c r="V19" s="681"/>
      <c r="W19" s="679">
        <v>3178</v>
      </c>
      <c r="X19" s="680"/>
      <c r="Y19" s="680"/>
      <c r="Z19" s="680"/>
      <c r="AA19" s="680"/>
      <c r="AB19" s="680"/>
      <c r="AC19" s="681"/>
      <c r="AD19" s="679">
        <v>1711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5.5" customHeight="1" x14ac:dyDescent="0.15">
      <c r="A20" s="638"/>
      <c r="B20" s="639"/>
      <c r="C20" s="639"/>
      <c r="D20" s="639"/>
      <c r="E20" s="639"/>
      <c r="F20" s="640"/>
      <c r="G20" s="895" t="s">
        <v>11</v>
      </c>
      <c r="H20" s="896"/>
      <c r="I20" s="896"/>
      <c r="J20" s="896"/>
      <c r="K20" s="896"/>
      <c r="L20" s="896"/>
      <c r="M20" s="896"/>
      <c r="N20" s="896"/>
      <c r="O20" s="896"/>
      <c r="P20" s="352">
        <f>IF(P18=0, "-", SUM(P19)/P18)</f>
        <v>0.9668737060041408</v>
      </c>
      <c r="Q20" s="352"/>
      <c r="R20" s="352"/>
      <c r="S20" s="352"/>
      <c r="T20" s="352"/>
      <c r="U20" s="352"/>
      <c r="V20" s="352"/>
      <c r="W20" s="352">
        <f t="shared" ref="W20" si="0">IF(W18=0, "-", SUM(W19)/W18)</f>
        <v>0.9529235382308846</v>
      </c>
      <c r="X20" s="352"/>
      <c r="Y20" s="352"/>
      <c r="Z20" s="352"/>
      <c r="AA20" s="352"/>
      <c r="AB20" s="352"/>
      <c r="AC20" s="352"/>
      <c r="AD20" s="352">
        <f t="shared" ref="AD20" si="1">IF(AD18=0, "-", SUM(AD19)/AD18)</f>
        <v>0.91399572649572647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1"/>
      <c r="B21" s="872"/>
      <c r="C21" s="872"/>
      <c r="D21" s="872"/>
      <c r="E21" s="872"/>
      <c r="F21" s="965"/>
      <c r="G21" s="350" t="s">
        <v>502</v>
      </c>
      <c r="H21" s="351"/>
      <c r="I21" s="351"/>
      <c r="J21" s="351"/>
      <c r="K21" s="351"/>
      <c r="L21" s="351"/>
      <c r="M21" s="351"/>
      <c r="N21" s="351"/>
      <c r="O21" s="351"/>
      <c r="P21" s="352">
        <f>IF(P19=0, "-", SUM(P19)/SUM(P13,P14))</f>
        <v>0.802175780131692</v>
      </c>
      <c r="Q21" s="352"/>
      <c r="R21" s="352"/>
      <c r="S21" s="352"/>
      <c r="T21" s="352"/>
      <c r="U21" s="352"/>
      <c r="V21" s="352"/>
      <c r="W21" s="352">
        <f t="shared" ref="W21" si="2">IF(W19=0, "-", SUM(W19)/SUM(W13,W14))</f>
        <v>1.3208645054031587</v>
      </c>
      <c r="X21" s="352"/>
      <c r="Y21" s="352"/>
      <c r="Z21" s="352"/>
      <c r="AA21" s="352"/>
      <c r="AB21" s="352"/>
      <c r="AC21" s="352"/>
      <c r="AD21" s="352">
        <f t="shared" ref="AD21" si="3">IF(AD19=0, "-", SUM(AD19)/SUM(AD13,AD14))</f>
        <v>0.75540838852097125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25.5" customHeight="1" x14ac:dyDescent="0.15">
      <c r="A22" s="983" t="s">
        <v>479</v>
      </c>
      <c r="B22" s="984"/>
      <c r="C22" s="984"/>
      <c r="D22" s="984"/>
      <c r="E22" s="984"/>
      <c r="F22" s="985"/>
      <c r="G22" s="970" t="s">
        <v>477</v>
      </c>
      <c r="H22" s="244"/>
      <c r="I22" s="244"/>
      <c r="J22" s="244"/>
      <c r="K22" s="244"/>
      <c r="L22" s="244"/>
      <c r="M22" s="244"/>
      <c r="N22" s="244"/>
      <c r="O22" s="245"/>
      <c r="P22" s="960" t="s">
        <v>476</v>
      </c>
      <c r="Q22" s="244"/>
      <c r="R22" s="244"/>
      <c r="S22" s="244"/>
      <c r="T22" s="244"/>
      <c r="U22" s="244"/>
      <c r="V22" s="245"/>
      <c r="W22" s="960" t="s">
        <v>475</v>
      </c>
      <c r="X22" s="244"/>
      <c r="Y22" s="244"/>
      <c r="Z22" s="244"/>
      <c r="AA22" s="244"/>
      <c r="AB22" s="244"/>
      <c r="AC22" s="245"/>
      <c r="AD22" s="960" t="s">
        <v>474</v>
      </c>
      <c r="AE22" s="244"/>
      <c r="AF22" s="244"/>
      <c r="AG22" s="244"/>
      <c r="AH22" s="244"/>
      <c r="AI22" s="244"/>
      <c r="AJ22" s="244"/>
      <c r="AK22" s="244"/>
      <c r="AL22" s="244"/>
      <c r="AM22" s="244"/>
      <c r="AN22" s="244"/>
      <c r="AO22" s="244"/>
      <c r="AP22" s="244"/>
      <c r="AQ22" s="244"/>
      <c r="AR22" s="244"/>
      <c r="AS22" s="244"/>
      <c r="AT22" s="244"/>
      <c r="AU22" s="244"/>
      <c r="AV22" s="244"/>
      <c r="AW22" s="244"/>
      <c r="AX22" s="992"/>
    </row>
    <row r="23" spans="1:50" ht="25.5" customHeight="1" x14ac:dyDescent="0.15">
      <c r="A23" s="986"/>
      <c r="B23" s="987"/>
      <c r="C23" s="987"/>
      <c r="D23" s="987"/>
      <c r="E23" s="987"/>
      <c r="F23" s="988"/>
      <c r="G23" s="971" t="s">
        <v>545</v>
      </c>
      <c r="H23" s="972"/>
      <c r="I23" s="972"/>
      <c r="J23" s="972"/>
      <c r="K23" s="972"/>
      <c r="L23" s="972"/>
      <c r="M23" s="972"/>
      <c r="N23" s="972"/>
      <c r="O23" s="973"/>
      <c r="P23" s="937">
        <v>2862</v>
      </c>
      <c r="Q23" s="938"/>
      <c r="R23" s="938"/>
      <c r="S23" s="938"/>
      <c r="T23" s="938"/>
      <c r="U23" s="938"/>
      <c r="V23" s="961"/>
      <c r="W23" s="937">
        <v>110832</v>
      </c>
      <c r="X23" s="938"/>
      <c r="Y23" s="938"/>
      <c r="Z23" s="938"/>
      <c r="AA23" s="938"/>
      <c r="AB23" s="938"/>
      <c r="AC23" s="961"/>
      <c r="AD23" s="993" t="s">
        <v>639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546</v>
      </c>
      <c r="H24" s="975"/>
      <c r="I24" s="975"/>
      <c r="J24" s="975"/>
      <c r="K24" s="975"/>
      <c r="L24" s="975"/>
      <c r="M24" s="975"/>
      <c r="N24" s="975"/>
      <c r="O24" s="976"/>
      <c r="P24" s="679">
        <v>90</v>
      </c>
      <c r="Q24" s="680"/>
      <c r="R24" s="680"/>
      <c r="S24" s="680"/>
      <c r="T24" s="680"/>
      <c r="U24" s="680"/>
      <c r="V24" s="681"/>
      <c r="W24" s="679"/>
      <c r="X24" s="680"/>
      <c r="Y24" s="680"/>
      <c r="Z24" s="680"/>
      <c r="AA24" s="680"/>
      <c r="AB24" s="680"/>
      <c r="AC24" s="68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79"/>
      <c r="Q25" s="680"/>
      <c r="R25" s="680"/>
      <c r="S25" s="680"/>
      <c r="T25" s="680"/>
      <c r="U25" s="680"/>
      <c r="V25" s="681"/>
      <c r="W25" s="679"/>
      <c r="X25" s="680"/>
      <c r="Y25" s="680"/>
      <c r="Z25" s="680"/>
      <c r="AA25" s="680"/>
      <c r="AB25" s="680"/>
      <c r="AC25" s="68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9"/>
      <c r="Q26" s="680"/>
      <c r="R26" s="680"/>
      <c r="S26" s="680"/>
      <c r="T26" s="680"/>
      <c r="U26" s="680"/>
      <c r="V26" s="681"/>
      <c r="W26" s="679"/>
      <c r="X26" s="680"/>
      <c r="Y26" s="680"/>
      <c r="Z26" s="680"/>
      <c r="AA26" s="680"/>
      <c r="AB26" s="680"/>
      <c r="AC26" s="68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9"/>
      <c r="Q27" s="680"/>
      <c r="R27" s="680"/>
      <c r="S27" s="680"/>
      <c r="T27" s="680"/>
      <c r="U27" s="680"/>
      <c r="V27" s="681"/>
      <c r="W27" s="679"/>
      <c r="X27" s="680"/>
      <c r="Y27" s="680"/>
      <c r="Z27" s="680"/>
      <c r="AA27" s="680"/>
      <c r="AB27" s="680"/>
      <c r="AC27" s="68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482</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478</v>
      </c>
      <c r="H29" s="981"/>
      <c r="I29" s="981"/>
      <c r="J29" s="981"/>
      <c r="K29" s="981"/>
      <c r="L29" s="981"/>
      <c r="M29" s="981"/>
      <c r="N29" s="981"/>
      <c r="O29" s="982"/>
      <c r="P29" s="952">
        <f>AK13</f>
        <v>2952</v>
      </c>
      <c r="Q29" s="953"/>
      <c r="R29" s="953"/>
      <c r="S29" s="953"/>
      <c r="T29" s="953"/>
      <c r="U29" s="953"/>
      <c r="V29" s="954"/>
      <c r="W29" s="952">
        <f>AR13</f>
        <v>110832</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0" t="s">
        <v>495</v>
      </c>
      <c r="B30" s="881"/>
      <c r="C30" s="881"/>
      <c r="D30" s="881"/>
      <c r="E30" s="881"/>
      <c r="F30" s="882"/>
      <c r="G30" s="798" t="s">
        <v>266</v>
      </c>
      <c r="H30" s="799"/>
      <c r="I30" s="799"/>
      <c r="J30" s="799"/>
      <c r="K30" s="799"/>
      <c r="L30" s="799"/>
      <c r="M30" s="799"/>
      <c r="N30" s="799"/>
      <c r="O30" s="800"/>
      <c r="P30" s="876" t="s">
        <v>60</v>
      </c>
      <c r="Q30" s="799"/>
      <c r="R30" s="799"/>
      <c r="S30" s="799"/>
      <c r="T30" s="799"/>
      <c r="U30" s="799"/>
      <c r="V30" s="799"/>
      <c r="W30" s="799"/>
      <c r="X30" s="800"/>
      <c r="Y30" s="873"/>
      <c r="Z30" s="874"/>
      <c r="AA30" s="875"/>
      <c r="AB30" s="877" t="s">
        <v>12</v>
      </c>
      <c r="AC30" s="878"/>
      <c r="AD30" s="879"/>
      <c r="AE30" s="933" t="s">
        <v>357</v>
      </c>
      <c r="AF30" s="933"/>
      <c r="AG30" s="933"/>
      <c r="AH30" s="933"/>
      <c r="AI30" s="933" t="s">
        <v>358</v>
      </c>
      <c r="AJ30" s="933"/>
      <c r="AK30" s="933"/>
      <c r="AL30" s="933"/>
      <c r="AM30" s="933" t="s">
        <v>364</v>
      </c>
      <c r="AN30" s="933"/>
      <c r="AO30" s="933"/>
      <c r="AP30" s="877"/>
      <c r="AQ30" s="792" t="s">
        <v>355</v>
      </c>
      <c r="AR30" s="793"/>
      <c r="AS30" s="793"/>
      <c r="AT30" s="794"/>
      <c r="AU30" s="799" t="s">
        <v>254</v>
      </c>
      <c r="AV30" s="799"/>
      <c r="AW30" s="799"/>
      <c r="AX30" s="934"/>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640</v>
      </c>
      <c r="AR31" s="188"/>
      <c r="AS31" s="132" t="s">
        <v>356</v>
      </c>
      <c r="AT31" s="133"/>
      <c r="AU31" s="187" t="s">
        <v>640</v>
      </c>
      <c r="AV31" s="187"/>
      <c r="AW31" s="430" t="s">
        <v>301</v>
      </c>
      <c r="AX31" s="431"/>
    </row>
    <row r="32" spans="1:50" ht="23.25" customHeight="1" x14ac:dyDescent="0.15">
      <c r="A32" s="435"/>
      <c r="B32" s="433"/>
      <c r="C32" s="433"/>
      <c r="D32" s="433"/>
      <c r="E32" s="433"/>
      <c r="F32" s="434"/>
      <c r="G32" s="576" t="s">
        <v>547</v>
      </c>
      <c r="H32" s="577"/>
      <c r="I32" s="577"/>
      <c r="J32" s="577"/>
      <c r="K32" s="577"/>
      <c r="L32" s="577"/>
      <c r="M32" s="577"/>
      <c r="N32" s="577"/>
      <c r="O32" s="578"/>
      <c r="P32" s="101" t="s">
        <v>548</v>
      </c>
      <c r="Q32" s="101"/>
      <c r="R32" s="101"/>
      <c r="S32" s="101"/>
      <c r="T32" s="101"/>
      <c r="U32" s="101"/>
      <c r="V32" s="101"/>
      <c r="W32" s="101"/>
      <c r="X32" s="102"/>
      <c r="Y32" s="498" t="s">
        <v>13</v>
      </c>
      <c r="Z32" s="545"/>
      <c r="AA32" s="546"/>
      <c r="AB32" s="483" t="s">
        <v>549</v>
      </c>
      <c r="AC32" s="483"/>
      <c r="AD32" s="483"/>
      <c r="AE32" s="240">
        <v>0</v>
      </c>
      <c r="AF32" s="241"/>
      <c r="AG32" s="241"/>
      <c r="AH32" s="241"/>
      <c r="AI32" s="240">
        <v>0</v>
      </c>
      <c r="AJ32" s="241"/>
      <c r="AK32" s="241"/>
      <c r="AL32" s="241"/>
      <c r="AM32" s="240">
        <v>0</v>
      </c>
      <c r="AN32" s="241"/>
      <c r="AO32" s="241"/>
      <c r="AP32" s="241"/>
      <c r="AQ32" s="360" t="s">
        <v>640</v>
      </c>
      <c r="AR32" s="195"/>
      <c r="AS32" s="195"/>
      <c r="AT32" s="361"/>
      <c r="AU32" s="241"/>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549</v>
      </c>
      <c r="AC33" s="537"/>
      <c r="AD33" s="537"/>
      <c r="AE33" s="240">
        <v>0</v>
      </c>
      <c r="AF33" s="241"/>
      <c r="AG33" s="241"/>
      <c r="AH33" s="241"/>
      <c r="AI33" s="240">
        <v>0</v>
      </c>
      <c r="AJ33" s="241"/>
      <c r="AK33" s="241"/>
      <c r="AL33" s="241"/>
      <c r="AM33" s="240">
        <v>0</v>
      </c>
      <c r="AN33" s="241"/>
      <c r="AO33" s="241"/>
      <c r="AP33" s="241"/>
      <c r="AQ33" s="360" t="s">
        <v>640</v>
      </c>
      <c r="AR33" s="195"/>
      <c r="AS33" s="195"/>
      <c r="AT33" s="361"/>
      <c r="AU33" s="241">
        <v>0</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100</v>
      </c>
      <c r="AF34" s="241"/>
      <c r="AG34" s="241"/>
      <c r="AH34" s="241"/>
      <c r="AI34" s="240">
        <v>100</v>
      </c>
      <c r="AJ34" s="241"/>
      <c r="AK34" s="241"/>
      <c r="AL34" s="241"/>
      <c r="AM34" s="240">
        <v>100</v>
      </c>
      <c r="AN34" s="241"/>
      <c r="AO34" s="241"/>
      <c r="AP34" s="241"/>
      <c r="AQ34" s="360" t="s">
        <v>640</v>
      </c>
      <c r="AR34" s="195"/>
      <c r="AS34" s="195"/>
      <c r="AT34" s="361"/>
      <c r="AU34" s="241"/>
      <c r="AV34" s="241"/>
      <c r="AW34" s="241"/>
      <c r="AX34" s="243"/>
    </row>
    <row r="35" spans="1:50" ht="23.25" customHeight="1" x14ac:dyDescent="0.15">
      <c r="A35" s="226" t="s">
        <v>532</v>
      </c>
      <c r="B35" s="227"/>
      <c r="C35" s="227"/>
      <c r="D35" s="227"/>
      <c r="E35" s="227"/>
      <c r="F35" s="228"/>
      <c r="G35" s="232" t="s">
        <v>633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495</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357</v>
      </c>
      <c r="AF37" s="780"/>
      <c r="AG37" s="780"/>
      <c r="AH37" s="780"/>
      <c r="AI37" s="780" t="s">
        <v>358</v>
      </c>
      <c r="AJ37" s="780"/>
      <c r="AK37" s="780"/>
      <c r="AL37" s="780"/>
      <c r="AM37" s="780" t="s">
        <v>364</v>
      </c>
      <c r="AN37" s="780"/>
      <c r="AO37" s="780"/>
      <c r="AP37" s="786"/>
      <c r="AQ37" s="181" t="s">
        <v>355</v>
      </c>
      <c r="AR37" s="173"/>
      <c r="AS37" s="173"/>
      <c r="AT37" s="174"/>
      <c r="AU37" s="449" t="s">
        <v>254</v>
      </c>
      <c r="AV37" s="449"/>
      <c r="AW37" s="449"/>
      <c r="AX37" s="928"/>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356</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495</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357</v>
      </c>
      <c r="AF44" s="780"/>
      <c r="AG44" s="780"/>
      <c r="AH44" s="780"/>
      <c r="AI44" s="780" t="s">
        <v>358</v>
      </c>
      <c r="AJ44" s="780"/>
      <c r="AK44" s="780"/>
      <c r="AL44" s="780"/>
      <c r="AM44" s="780" t="s">
        <v>364</v>
      </c>
      <c r="AN44" s="780"/>
      <c r="AO44" s="780"/>
      <c r="AP44" s="786"/>
      <c r="AQ44" s="181" t="s">
        <v>355</v>
      </c>
      <c r="AR44" s="173"/>
      <c r="AS44" s="173"/>
      <c r="AT44" s="174"/>
      <c r="AU44" s="449" t="s">
        <v>254</v>
      </c>
      <c r="AV44" s="449"/>
      <c r="AW44" s="449"/>
      <c r="AX44" s="928"/>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356</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356</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356</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496</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491</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494</v>
      </c>
      <c r="AX66" s="284"/>
    </row>
    <row r="67" spans="1:50" ht="23.25" hidden="1" customHeight="1" x14ac:dyDescent="0.15">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522</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522</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523</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503</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521</v>
      </c>
      <c r="X70" s="252"/>
      <c r="Y70" s="257" t="s">
        <v>13</v>
      </c>
      <c r="Z70" s="257"/>
      <c r="AA70" s="258"/>
      <c r="AB70" s="259" t="s">
        <v>522</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522</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523</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496</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357</v>
      </c>
      <c r="AF73" s="443"/>
      <c r="AG73" s="443"/>
      <c r="AH73" s="444"/>
      <c r="AI73" s="442" t="s">
        <v>358</v>
      </c>
      <c r="AJ73" s="443"/>
      <c r="AK73" s="443"/>
      <c r="AL73" s="444"/>
      <c r="AM73" s="442" t="s">
        <v>364</v>
      </c>
      <c r="AN73" s="443"/>
      <c r="AO73" s="443"/>
      <c r="AP73" s="444"/>
      <c r="AQ73" s="160" t="s">
        <v>355</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356</v>
      </c>
      <c r="AT74" s="133"/>
      <c r="AU74" s="605"/>
      <c r="AV74" s="188"/>
      <c r="AW74" s="132" t="s">
        <v>301</v>
      </c>
      <c r="AX74" s="171"/>
    </row>
    <row r="75" spans="1:50" ht="23.25" hidden="1" customHeight="1" x14ac:dyDescent="0.15">
      <c r="A75" s="526"/>
      <c r="B75" s="527"/>
      <c r="C75" s="527"/>
      <c r="D75" s="527"/>
      <c r="E75" s="527"/>
      <c r="F75" s="528"/>
      <c r="G75" s="63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09"/>
      <c r="AF77" s="910"/>
      <c r="AG77" s="910"/>
      <c r="AH77" s="910"/>
      <c r="AI77" s="909"/>
      <c r="AJ77" s="910"/>
      <c r="AK77" s="910"/>
      <c r="AL77" s="910"/>
      <c r="AM77" s="909"/>
      <c r="AN77" s="910"/>
      <c r="AO77" s="910"/>
      <c r="AP77" s="910"/>
      <c r="AQ77" s="360"/>
      <c r="AR77" s="195"/>
      <c r="AS77" s="195"/>
      <c r="AT77" s="361"/>
      <c r="AU77" s="241"/>
      <c r="AV77" s="241"/>
      <c r="AW77" s="241"/>
      <c r="AX77" s="243"/>
    </row>
    <row r="78" spans="1:50" ht="69.75" hidden="1" customHeight="1" x14ac:dyDescent="0.15">
      <c r="A78" s="358" t="s">
        <v>535</v>
      </c>
      <c r="B78" s="359"/>
      <c r="C78" s="359"/>
      <c r="D78" s="359"/>
      <c r="E78" s="356" t="s">
        <v>461</v>
      </c>
      <c r="F78" s="357"/>
      <c r="G78" s="58" t="s">
        <v>366</v>
      </c>
      <c r="H78" s="602"/>
      <c r="I78" s="603"/>
      <c r="J78" s="603"/>
      <c r="K78" s="603"/>
      <c r="L78" s="603"/>
      <c r="M78" s="603"/>
      <c r="N78" s="603"/>
      <c r="O78" s="604"/>
      <c r="P78" s="154"/>
      <c r="Q78" s="154"/>
      <c r="R78" s="154"/>
      <c r="S78" s="154"/>
      <c r="T78" s="154"/>
      <c r="U78" s="154"/>
      <c r="V78" s="154"/>
      <c r="W78" s="154"/>
      <c r="X78" s="154"/>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490</v>
      </c>
      <c r="AP79" s="306"/>
      <c r="AQ79" s="306"/>
      <c r="AR79" s="90" t="s">
        <v>488</v>
      </c>
      <c r="AS79" s="305"/>
      <c r="AT79" s="306"/>
      <c r="AU79" s="306"/>
      <c r="AV79" s="306"/>
      <c r="AW79" s="306"/>
      <c r="AX79" s="966"/>
    </row>
    <row r="80" spans="1:50" ht="18.75" hidden="1" customHeight="1" x14ac:dyDescent="0.15">
      <c r="A80" s="883" t="s">
        <v>267</v>
      </c>
      <c r="B80" s="538" t="s">
        <v>487</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4"/>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4"/>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4"/>
    </row>
    <row r="83" spans="1:60" ht="22.5" hidden="1" customHeight="1" x14ac:dyDescent="0.15">
      <c r="A83" s="884"/>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6"/>
    </row>
    <row r="84" spans="1:60" ht="19.5" hidden="1" customHeight="1" x14ac:dyDescent="0.15">
      <c r="A84" s="884"/>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0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08"/>
    </row>
    <row r="85" spans="1:60" ht="18.75" hidden="1" customHeight="1" x14ac:dyDescent="0.15">
      <c r="A85" s="884"/>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357</v>
      </c>
      <c r="AF85" s="563"/>
      <c r="AG85" s="563"/>
      <c r="AH85" s="563"/>
      <c r="AI85" s="563" t="s">
        <v>358</v>
      </c>
      <c r="AJ85" s="563"/>
      <c r="AK85" s="563"/>
      <c r="AL85" s="563"/>
      <c r="AM85" s="563" t="s">
        <v>364</v>
      </c>
      <c r="AN85" s="563"/>
      <c r="AO85" s="563"/>
      <c r="AP85" s="442"/>
      <c r="AQ85" s="160" t="s">
        <v>355</v>
      </c>
      <c r="AR85" s="129"/>
      <c r="AS85" s="129"/>
      <c r="AT85" s="130"/>
      <c r="AU85" s="565" t="s">
        <v>254</v>
      </c>
      <c r="AV85" s="565"/>
      <c r="AW85" s="565"/>
      <c r="AX85" s="566"/>
      <c r="AY85" s="10"/>
      <c r="AZ85" s="10"/>
      <c r="BA85" s="10"/>
      <c r="BB85" s="10"/>
      <c r="BC85" s="10"/>
    </row>
    <row r="86" spans="1:60" ht="18.75" hidden="1" customHeight="1" x14ac:dyDescent="0.15">
      <c r="A86" s="884"/>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356</v>
      </c>
      <c r="AT86" s="133"/>
      <c r="AU86" s="187"/>
      <c r="AV86" s="187"/>
      <c r="AW86" s="430" t="s">
        <v>301</v>
      </c>
      <c r="AX86" s="431"/>
      <c r="AY86" s="10"/>
      <c r="AZ86" s="10"/>
      <c r="BA86" s="10"/>
      <c r="BB86" s="10"/>
      <c r="BC86" s="10"/>
      <c r="BD86" s="10"/>
      <c r="BE86" s="10"/>
      <c r="BF86" s="10"/>
      <c r="BG86" s="10"/>
      <c r="BH86" s="10"/>
    </row>
    <row r="87" spans="1:60" ht="23.25" hidden="1" customHeight="1" x14ac:dyDescent="0.15">
      <c r="A87" s="884"/>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4"/>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4"/>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4"/>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357</v>
      </c>
      <c r="AF90" s="563"/>
      <c r="AG90" s="563"/>
      <c r="AH90" s="563"/>
      <c r="AI90" s="563" t="s">
        <v>358</v>
      </c>
      <c r="AJ90" s="563"/>
      <c r="AK90" s="563"/>
      <c r="AL90" s="563"/>
      <c r="AM90" s="563" t="s">
        <v>364</v>
      </c>
      <c r="AN90" s="563"/>
      <c r="AO90" s="563"/>
      <c r="AP90" s="442"/>
      <c r="AQ90" s="160" t="s">
        <v>355</v>
      </c>
      <c r="AR90" s="129"/>
      <c r="AS90" s="129"/>
      <c r="AT90" s="130"/>
      <c r="AU90" s="565" t="s">
        <v>254</v>
      </c>
      <c r="AV90" s="565"/>
      <c r="AW90" s="565"/>
      <c r="AX90" s="566"/>
    </row>
    <row r="91" spans="1:60" ht="18.75" hidden="1" customHeight="1" x14ac:dyDescent="0.15">
      <c r="A91" s="884"/>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356</v>
      </c>
      <c r="AT91" s="133"/>
      <c r="AU91" s="187"/>
      <c r="AV91" s="187"/>
      <c r="AW91" s="430" t="s">
        <v>301</v>
      </c>
      <c r="AX91" s="431"/>
      <c r="AY91" s="10"/>
      <c r="AZ91" s="10"/>
      <c r="BA91" s="10"/>
      <c r="BB91" s="10"/>
      <c r="BC91" s="10"/>
    </row>
    <row r="92" spans="1:60" ht="23.25" hidden="1" customHeight="1" x14ac:dyDescent="0.15">
      <c r="A92" s="884"/>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4"/>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4"/>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4"/>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357</v>
      </c>
      <c r="AF95" s="563"/>
      <c r="AG95" s="563"/>
      <c r="AH95" s="563"/>
      <c r="AI95" s="563" t="s">
        <v>358</v>
      </c>
      <c r="AJ95" s="563"/>
      <c r="AK95" s="563"/>
      <c r="AL95" s="563"/>
      <c r="AM95" s="563" t="s">
        <v>364</v>
      </c>
      <c r="AN95" s="563"/>
      <c r="AO95" s="563"/>
      <c r="AP95" s="442"/>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4"/>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356</v>
      </c>
      <c r="AT96" s="133"/>
      <c r="AU96" s="187"/>
      <c r="AV96" s="187"/>
      <c r="AW96" s="430" t="s">
        <v>301</v>
      </c>
      <c r="AX96" s="431"/>
    </row>
    <row r="97" spans="1:60" ht="23.25" hidden="1" customHeight="1" x14ac:dyDescent="0.15">
      <c r="A97" s="884"/>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4"/>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85"/>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4" t="s">
        <v>14</v>
      </c>
      <c r="Z99" s="915"/>
      <c r="AA99" s="916"/>
      <c r="AB99" s="911" t="s">
        <v>15</v>
      </c>
      <c r="AC99" s="912"/>
      <c r="AD99" s="91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3"/>
      <c r="Z100" s="874"/>
      <c r="AA100" s="875"/>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x14ac:dyDescent="0.15">
      <c r="A101" s="457"/>
      <c r="B101" s="458"/>
      <c r="C101" s="458"/>
      <c r="D101" s="458"/>
      <c r="E101" s="458"/>
      <c r="F101" s="459"/>
      <c r="G101" s="101" t="s">
        <v>558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559</v>
      </c>
      <c r="AC101" s="483"/>
      <c r="AD101" s="483"/>
      <c r="AE101" s="240">
        <v>25</v>
      </c>
      <c r="AF101" s="241"/>
      <c r="AG101" s="241"/>
      <c r="AH101" s="242"/>
      <c r="AI101" s="240">
        <v>21</v>
      </c>
      <c r="AJ101" s="241"/>
      <c r="AK101" s="241"/>
      <c r="AL101" s="242"/>
      <c r="AM101" s="240">
        <v>25</v>
      </c>
      <c r="AN101" s="241"/>
      <c r="AO101" s="241"/>
      <c r="AP101" s="242"/>
      <c r="AQ101" s="240"/>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559</v>
      </c>
      <c r="AC102" s="483"/>
      <c r="AD102" s="483"/>
      <c r="AE102" s="453">
        <v>21</v>
      </c>
      <c r="AF102" s="453"/>
      <c r="AG102" s="453"/>
      <c r="AH102" s="453"/>
      <c r="AI102" s="453">
        <v>16</v>
      </c>
      <c r="AJ102" s="453"/>
      <c r="AK102" s="453"/>
      <c r="AL102" s="453"/>
      <c r="AM102" s="453">
        <v>19</v>
      </c>
      <c r="AN102" s="453"/>
      <c r="AO102" s="453"/>
      <c r="AP102" s="453"/>
      <c r="AQ102" s="238">
        <v>26</v>
      </c>
      <c r="AR102" s="239"/>
      <c r="AS102" s="239"/>
      <c r="AT102" s="335"/>
      <c r="AU102" s="238" t="s">
        <v>638</v>
      </c>
      <c r="AV102" s="239"/>
      <c r="AW102" s="239"/>
      <c r="AX102" s="335"/>
    </row>
    <row r="103" spans="1:60" ht="31.5" hidden="1" customHeight="1" x14ac:dyDescent="0.15">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1" t="s">
        <v>498</v>
      </c>
      <c r="AR103" s="312"/>
      <c r="AS103" s="312"/>
      <c r="AT103" s="336"/>
      <c r="AU103" s="311" t="s">
        <v>499</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1" t="s">
        <v>498</v>
      </c>
      <c r="AR106" s="312"/>
      <c r="AS106" s="312"/>
      <c r="AT106" s="336"/>
      <c r="AU106" s="311" t="s">
        <v>499</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1" t="s">
        <v>498</v>
      </c>
      <c r="AR109" s="312"/>
      <c r="AS109" s="312"/>
      <c r="AT109" s="336"/>
      <c r="AU109" s="311" t="s">
        <v>499</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42" t="s">
        <v>498</v>
      </c>
      <c r="AR112" s="943"/>
      <c r="AS112" s="943"/>
      <c r="AT112" s="944"/>
      <c r="AU112" s="311" t="s">
        <v>499</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472</v>
      </c>
      <c r="AR115" s="552"/>
      <c r="AS115" s="552"/>
      <c r="AT115" s="552"/>
      <c r="AU115" s="552"/>
      <c r="AV115" s="552"/>
      <c r="AW115" s="552"/>
      <c r="AX115" s="553"/>
    </row>
    <row r="116" spans="1:50" ht="23.25" customHeight="1" x14ac:dyDescent="0.15">
      <c r="A116" s="474"/>
      <c r="B116" s="475"/>
      <c r="C116" s="475"/>
      <c r="D116" s="475"/>
      <c r="E116" s="475"/>
      <c r="F116" s="476"/>
      <c r="G116" s="425" t="s">
        <v>550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551</v>
      </c>
      <c r="AC116" s="483"/>
      <c r="AD116" s="483"/>
      <c r="AE116" s="453">
        <v>112.1</v>
      </c>
      <c r="AF116" s="453"/>
      <c r="AG116" s="453"/>
      <c r="AH116" s="453"/>
      <c r="AI116" s="453">
        <v>151.30000000000001</v>
      </c>
      <c r="AJ116" s="453"/>
      <c r="AK116" s="453"/>
      <c r="AL116" s="453"/>
      <c r="AM116" s="453">
        <v>68.400000000000006</v>
      </c>
      <c r="AN116" s="453"/>
      <c r="AO116" s="453"/>
      <c r="AP116" s="453"/>
      <c r="AQ116" s="240">
        <v>151.5</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617</v>
      </c>
      <c r="AC117" s="500"/>
      <c r="AD117" s="501"/>
      <c r="AE117" s="549" t="s">
        <v>552</v>
      </c>
      <c r="AF117" s="549"/>
      <c r="AG117" s="549"/>
      <c r="AH117" s="549"/>
      <c r="AI117" s="549" t="s">
        <v>553</v>
      </c>
      <c r="AJ117" s="549"/>
      <c r="AK117" s="549"/>
      <c r="AL117" s="549"/>
      <c r="AM117" s="549" t="s">
        <v>556</v>
      </c>
      <c r="AN117" s="549"/>
      <c r="AO117" s="549"/>
      <c r="AP117" s="549"/>
      <c r="AQ117" s="549" t="s">
        <v>557</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472</v>
      </c>
      <c r="AR118" s="552"/>
      <c r="AS118" s="552"/>
      <c r="AT118" s="552"/>
      <c r="AU118" s="552"/>
      <c r="AV118" s="552"/>
      <c r="AW118" s="552"/>
      <c r="AX118" s="553"/>
    </row>
    <row r="119" spans="1:50" ht="23.25" hidden="1" customHeight="1" x14ac:dyDescent="0.15">
      <c r="A119" s="474"/>
      <c r="B119" s="475"/>
      <c r="C119" s="475"/>
      <c r="D119" s="475"/>
      <c r="E119" s="475"/>
      <c r="F119" s="476"/>
      <c r="G119" s="425" t="s">
        <v>508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507</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472</v>
      </c>
      <c r="AR121" s="552"/>
      <c r="AS121" s="552"/>
      <c r="AT121" s="552"/>
      <c r="AU121" s="552"/>
      <c r="AV121" s="552"/>
      <c r="AW121" s="552"/>
      <c r="AX121" s="553"/>
    </row>
    <row r="122" spans="1:50" ht="23.25" hidden="1" customHeight="1" x14ac:dyDescent="0.15">
      <c r="A122" s="474"/>
      <c r="B122" s="475"/>
      <c r="C122" s="475"/>
      <c r="D122" s="475"/>
      <c r="E122" s="475"/>
      <c r="F122" s="476"/>
      <c r="G122" s="425" t="s">
        <v>509</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510</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472</v>
      </c>
      <c r="AR124" s="552"/>
      <c r="AS124" s="552"/>
      <c r="AT124" s="552"/>
      <c r="AU124" s="552"/>
      <c r="AV124" s="552"/>
      <c r="AW124" s="552"/>
      <c r="AX124" s="553"/>
    </row>
    <row r="125" spans="1:50" ht="23.25" hidden="1" customHeight="1" x14ac:dyDescent="0.15">
      <c r="A125" s="474"/>
      <c r="B125" s="475"/>
      <c r="C125" s="475"/>
      <c r="D125" s="475"/>
      <c r="E125" s="475"/>
      <c r="F125" s="476"/>
      <c r="G125" s="425" t="s">
        <v>509</v>
      </c>
      <c r="H125" s="425"/>
      <c r="I125" s="425"/>
      <c r="J125" s="425"/>
      <c r="K125" s="425"/>
      <c r="L125" s="425"/>
      <c r="M125" s="425"/>
      <c r="N125" s="425"/>
      <c r="O125" s="425"/>
      <c r="P125" s="425"/>
      <c r="Q125" s="425"/>
      <c r="R125" s="425"/>
      <c r="S125" s="425"/>
      <c r="T125" s="425"/>
      <c r="U125" s="425"/>
      <c r="V125" s="425"/>
      <c r="W125" s="425"/>
      <c r="X125" s="948"/>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49"/>
      <c r="Y126" s="498" t="s">
        <v>50</v>
      </c>
      <c r="Z126" s="481"/>
      <c r="AA126" s="482"/>
      <c r="AB126" s="499" t="s">
        <v>507</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5"/>
      <c r="Z127" s="946"/>
      <c r="AA127" s="947"/>
      <c r="AB127" s="445" t="s">
        <v>12</v>
      </c>
      <c r="AC127" s="446"/>
      <c r="AD127" s="447"/>
      <c r="AE127" s="420" t="s">
        <v>357</v>
      </c>
      <c r="AF127" s="421"/>
      <c r="AG127" s="421"/>
      <c r="AH127" s="422"/>
      <c r="AI127" s="420" t="s">
        <v>358</v>
      </c>
      <c r="AJ127" s="421"/>
      <c r="AK127" s="421"/>
      <c r="AL127" s="422"/>
      <c r="AM127" s="420" t="s">
        <v>364</v>
      </c>
      <c r="AN127" s="421"/>
      <c r="AO127" s="421"/>
      <c r="AP127" s="422"/>
      <c r="AQ127" s="551" t="s">
        <v>472</v>
      </c>
      <c r="AR127" s="552"/>
      <c r="AS127" s="552"/>
      <c r="AT127" s="552"/>
      <c r="AU127" s="552"/>
      <c r="AV127" s="552"/>
      <c r="AW127" s="552"/>
      <c r="AX127" s="553"/>
    </row>
    <row r="128" spans="1:50" ht="23.25" hidden="1" customHeight="1" x14ac:dyDescent="0.15">
      <c r="A128" s="474"/>
      <c r="B128" s="475"/>
      <c r="C128" s="475"/>
      <c r="D128" s="475"/>
      <c r="E128" s="475"/>
      <c r="F128" s="476"/>
      <c r="G128" s="425" t="s">
        <v>509</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507</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370</v>
      </c>
      <c r="B130" s="139"/>
      <c r="C130" s="138" t="s">
        <v>367</v>
      </c>
      <c r="D130" s="139"/>
      <c r="E130" s="203" t="s">
        <v>400</v>
      </c>
      <c r="F130" s="204"/>
      <c r="G130" s="205" t="s">
        <v>554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399</v>
      </c>
      <c r="F131" s="209"/>
      <c r="G131" s="106" t="s">
        <v>555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640</v>
      </c>
      <c r="AR133" s="187"/>
      <c r="AS133" s="132" t="s">
        <v>356</v>
      </c>
      <c r="AT133" s="133"/>
      <c r="AU133" s="188" t="s">
        <v>640</v>
      </c>
      <c r="AV133" s="188"/>
      <c r="AW133" s="132" t="s">
        <v>301</v>
      </c>
      <c r="AX133" s="171"/>
    </row>
    <row r="134" spans="1:50" ht="36" customHeight="1" x14ac:dyDescent="0.15">
      <c r="A134" s="145"/>
      <c r="B134" s="141"/>
      <c r="C134" s="140"/>
      <c r="D134" s="141"/>
      <c r="E134" s="140"/>
      <c r="F134" s="214"/>
      <c r="G134" s="100" t="s">
        <v>462</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544</v>
      </c>
      <c r="AC134" s="193"/>
      <c r="AD134" s="193"/>
      <c r="AE134" s="194" t="s">
        <v>544</v>
      </c>
      <c r="AF134" s="195"/>
      <c r="AG134" s="195"/>
      <c r="AH134" s="195"/>
      <c r="AI134" s="194" t="s">
        <v>544</v>
      </c>
      <c r="AJ134" s="195"/>
      <c r="AK134" s="195"/>
      <c r="AL134" s="195"/>
      <c r="AM134" s="194" t="s">
        <v>544</v>
      </c>
      <c r="AN134" s="195"/>
      <c r="AO134" s="195"/>
      <c r="AP134" s="195"/>
      <c r="AQ134" s="194" t="s">
        <v>544</v>
      </c>
      <c r="AR134" s="195"/>
      <c r="AS134" s="195"/>
      <c r="AT134" s="195"/>
      <c r="AU134" s="194" t="s">
        <v>544</v>
      </c>
      <c r="AV134" s="195"/>
      <c r="AW134" s="195"/>
      <c r="AX134" s="196"/>
    </row>
    <row r="135" spans="1:50" ht="36"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544</v>
      </c>
      <c r="AC135" s="201"/>
      <c r="AD135" s="201"/>
      <c r="AE135" s="194" t="s">
        <v>544</v>
      </c>
      <c r="AF135" s="195"/>
      <c r="AG135" s="195"/>
      <c r="AH135" s="195"/>
      <c r="AI135" s="194" t="s">
        <v>544</v>
      </c>
      <c r="AJ135" s="195"/>
      <c r="AK135" s="195"/>
      <c r="AL135" s="195"/>
      <c r="AM135" s="194" t="s">
        <v>544</v>
      </c>
      <c r="AN135" s="195"/>
      <c r="AO135" s="195"/>
      <c r="AP135" s="195"/>
      <c r="AQ135" s="194" t="s">
        <v>544</v>
      </c>
      <c r="AR135" s="195"/>
      <c r="AS135" s="195"/>
      <c r="AT135" s="195"/>
      <c r="AU135" s="194" t="s">
        <v>544</v>
      </c>
      <c r="AV135" s="195"/>
      <c r="AW135" s="195"/>
      <c r="AX135" s="196"/>
    </row>
    <row r="136" spans="1:50" ht="18.75" hidden="1" customHeight="1" x14ac:dyDescent="0.15">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369</v>
      </c>
      <c r="D430" s="950"/>
      <c r="E430" s="208" t="s">
        <v>389</v>
      </c>
      <c r="F430" s="209"/>
      <c r="G430" s="917" t="s">
        <v>385</v>
      </c>
      <c r="H430" s="122"/>
      <c r="I430" s="122"/>
      <c r="J430" s="918" t="s">
        <v>615</v>
      </c>
      <c r="K430" s="919"/>
      <c r="L430" s="919"/>
      <c r="M430" s="919"/>
      <c r="N430" s="919"/>
      <c r="O430" s="919"/>
      <c r="P430" s="919"/>
      <c r="Q430" s="919"/>
      <c r="R430" s="919"/>
      <c r="S430" s="919"/>
      <c r="T430" s="920"/>
      <c r="U430" s="603" t="s">
        <v>616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1"/>
    </row>
    <row r="431" spans="1:50" ht="18.75" customHeight="1" x14ac:dyDescent="0.15">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640</v>
      </c>
      <c r="AF432" s="188"/>
      <c r="AG432" s="132" t="s">
        <v>356</v>
      </c>
      <c r="AH432" s="133"/>
      <c r="AI432" s="183"/>
      <c r="AJ432" s="183"/>
      <c r="AK432" s="183"/>
      <c r="AL432" s="161"/>
      <c r="AM432" s="183"/>
      <c r="AN432" s="183"/>
      <c r="AO432" s="183"/>
      <c r="AP432" s="161"/>
      <c r="AQ432" s="605" t="s">
        <v>640</v>
      </c>
      <c r="AR432" s="188"/>
      <c r="AS432" s="132" t="s">
        <v>356</v>
      </c>
      <c r="AT432" s="133"/>
      <c r="AU432" s="188" t="s">
        <v>640</v>
      </c>
      <c r="AV432" s="188"/>
      <c r="AW432" s="132" t="s">
        <v>301</v>
      </c>
      <c r="AX432" s="171"/>
    </row>
    <row r="433" spans="1:50" ht="23.25" customHeight="1" x14ac:dyDescent="0.15">
      <c r="A433" s="145"/>
      <c r="B433" s="141"/>
      <c r="C433" s="140"/>
      <c r="D433" s="141"/>
      <c r="E433" s="362"/>
      <c r="F433" s="363"/>
      <c r="G433" s="100" t="s">
        <v>616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616</v>
      </c>
      <c r="AC433" s="201"/>
      <c r="AD433" s="201"/>
      <c r="AE433" s="360" t="s">
        <v>616</v>
      </c>
      <c r="AF433" s="195"/>
      <c r="AG433" s="195"/>
      <c r="AH433" s="195"/>
      <c r="AI433" s="360" t="s">
        <v>616</v>
      </c>
      <c r="AJ433" s="195"/>
      <c r="AK433" s="195"/>
      <c r="AL433" s="195"/>
      <c r="AM433" s="360" t="s">
        <v>616</v>
      </c>
      <c r="AN433" s="195"/>
      <c r="AO433" s="195"/>
      <c r="AP433" s="361"/>
      <c r="AQ433" s="360" t="s">
        <v>616</v>
      </c>
      <c r="AR433" s="195"/>
      <c r="AS433" s="195"/>
      <c r="AT433" s="361"/>
      <c r="AU433" s="195" t="s">
        <v>616</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616</v>
      </c>
      <c r="AC434" s="193"/>
      <c r="AD434" s="193"/>
      <c r="AE434" s="360" t="s">
        <v>616</v>
      </c>
      <c r="AF434" s="195"/>
      <c r="AG434" s="195"/>
      <c r="AH434" s="361"/>
      <c r="AI434" s="360" t="s">
        <v>616</v>
      </c>
      <c r="AJ434" s="195"/>
      <c r="AK434" s="195"/>
      <c r="AL434" s="195"/>
      <c r="AM434" s="360" t="s">
        <v>616</v>
      </c>
      <c r="AN434" s="195"/>
      <c r="AO434" s="195"/>
      <c r="AP434" s="361"/>
      <c r="AQ434" s="360" t="s">
        <v>616</v>
      </c>
      <c r="AR434" s="195"/>
      <c r="AS434" s="195"/>
      <c r="AT434" s="361"/>
      <c r="AU434" s="195" t="s">
        <v>616</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616</v>
      </c>
      <c r="AF435" s="195"/>
      <c r="AG435" s="195"/>
      <c r="AH435" s="361"/>
      <c r="AI435" s="360" t="s">
        <v>616</v>
      </c>
      <c r="AJ435" s="195"/>
      <c r="AK435" s="195"/>
      <c r="AL435" s="195"/>
      <c r="AM435" s="360" t="s">
        <v>616</v>
      </c>
      <c r="AN435" s="195"/>
      <c r="AO435" s="195"/>
      <c r="AP435" s="361"/>
      <c r="AQ435" s="360" t="s">
        <v>616</v>
      </c>
      <c r="AR435" s="195"/>
      <c r="AS435" s="195"/>
      <c r="AT435" s="361"/>
      <c r="AU435" s="195" t="s">
        <v>616</v>
      </c>
      <c r="AV435" s="195"/>
      <c r="AW435" s="195"/>
      <c r="AX435" s="196"/>
    </row>
    <row r="436" spans="1:50" ht="18.75" hidden="1" customHeight="1" x14ac:dyDescent="0.15">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5"/>
      <c r="AR457" s="188"/>
      <c r="AS457" s="132" t="s">
        <v>356</v>
      </c>
      <c r="AT457" s="133"/>
      <c r="AU457" s="188"/>
      <c r="AV457" s="188"/>
      <c r="AW457" s="132" t="s">
        <v>301</v>
      </c>
      <c r="AX457" s="171"/>
    </row>
    <row r="458" spans="1:50" ht="23.25" customHeight="1" x14ac:dyDescent="0.15">
      <c r="A458" s="145"/>
      <c r="B458" s="141"/>
      <c r="C458" s="140"/>
      <c r="D458" s="141"/>
      <c r="E458" s="362"/>
      <c r="F458" s="363"/>
      <c r="G458" s="100" t="s">
        <v>616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616</v>
      </c>
      <c r="AC458" s="201"/>
      <c r="AD458" s="201"/>
      <c r="AE458" s="360" t="s">
        <v>616</v>
      </c>
      <c r="AF458" s="195"/>
      <c r="AG458" s="195"/>
      <c r="AH458" s="195"/>
      <c r="AI458" s="360" t="s">
        <v>616</v>
      </c>
      <c r="AJ458" s="195"/>
      <c r="AK458" s="195"/>
      <c r="AL458" s="195"/>
      <c r="AM458" s="360" t="s">
        <v>616</v>
      </c>
      <c r="AN458" s="195"/>
      <c r="AO458" s="195"/>
      <c r="AP458" s="361"/>
      <c r="AQ458" s="360" t="s">
        <v>616</v>
      </c>
      <c r="AR458" s="195"/>
      <c r="AS458" s="195"/>
      <c r="AT458" s="361"/>
      <c r="AU458" s="195" t="s">
        <v>616</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616</v>
      </c>
      <c r="AC459" s="193"/>
      <c r="AD459" s="193"/>
      <c r="AE459" s="360" t="s">
        <v>616</v>
      </c>
      <c r="AF459" s="195"/>
      <c r="AG459" s="195"/>
      <c r="AH459" s="361"/>
      <c r="AI459" s="360" t="s">
        <v>616</v>
      </c>
      <c r="AJ459" s="195"/>
      <c r="AK459" s="195"/>
      <c r="AL459" s="195"/>
      <c r="AM459" s="360" t="s">
        <v>616</v>
      </c>
      <c r="AN459" s="195"/>
      <c r="AO459" s="195"/>
      <c r="AP459" s="361"/>
      <c r="AQ459" s="360" t="s">
        <v>616</v>
      </c>
      <c r="AR459" s="195"/>
      <c r="AS459" s="195"/>
      <c r="AT459" s="361"/>
      <c r="AU459" s="195" t="s">
        <v>616</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616</v>
      </c>
      <c r="AF460" s="195"/>
      <c r="AG460" s="195"/>
      <c r="AH460" s="361"/>
      <c r="AI460" s="360" t="s">
        <v>616</v>
      </c>
      <c r="AJ460" s="195"/>
      <c r="AK460" s="195"/>
      <c r="AL460" s="195"/>
      <c r="AM460" s="360" t="s">
        <v>616</v>
      </c>
      <c r="AN460" s="195"/>
      <c r="AO460" s="195"/>
      <c r="AP460" s="361"/>
      <c r="AQ460" s="360" t="s">
        <v>616</v>
      </c>
      <c r="AR460" s="195"/>
      <c r="AS460" s="195"/>
      <c r="AT460" s="361"/>
      <c r="AU460" s="195" t="s">
        <v>616</v>
      </c>
      <c r="AV460" s="195"/>
      <c r="AW460" s="195"/>
      <c r="AX460" s="196"/>
    </row>
    <row r="461" spans="1:50" ht="18.75" hidden="1" customHeight="1" x14ac:dyDescent="0.15">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145"/>
      <c r="B482" s="141"/>
      <c r="C482" s="140"/>
      <c r="D482" s="141"/>
      <c r="E482" s="124" t="s">
        <v>616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19.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354</v>
      </c>
      <c r="F484" s="209"/>
      <c r="G484" s="917" t="s">
        <v>385</v>
      </c>
      <c r="H484" s="122"/>
      <c r="I484" s="122"/>
      <c r="J484" s="918" t="s">
        <v>615</v>
      </c>
      <c r="K484" s="919"/>
      <c r="L484" s="919"/>
      <c r="M484" s="919"/>
      <c r="N484" s="919"/>
      <c r="O484" s="919"/>
      <c r="P484" s="919"/>
      <c r="Q484" s="919"/>
      <c r="R484" s="919"/>
      <c r="S484" s="919"/>
      <c r="T484" s="920"/>
      <c r="U484" s="603" t="s">
        <v>616</v>
      </c>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1"/>
    </row>
    <row r="485" spans="1:50" ht="18.75" hidden="1" customHeight="1" x14ac:dyDescent="0.15">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354</v>
      </c>
      <c r="F538" s="209"/>
      <c r="G538" s="917" t="s">
        <v>385</v>
      </c>
      <c r="H538" s="122"/>
      <c r="I538" s="122"/>
      <c r="J538" s="918"/>
      <c r="K538" s="919"/>
      <c r="L538" s="919"/>
      <c r="M538" s="919"/>
      <c r="N538" s="919"/>
      <c r="O538" s="919"/>
      <c r="P538" s="919"/>
      <c r="Q538" s="919"/>
      <c r="R538" s="919"/>
      <c r="S538" s="919"/>
      <c r="T538" s="92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1"/>
    </row>
    <row r="539" spans="1:50" ht="18.75" hidden="1" customHeight="1" x14ac:dyDescent="0.15">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354</v>
      </c>
      <c r="F592" s="209"/>
      <c r="G592" s="917" t="s">
        <v>385</v>
      </c>
      <c r="H592" s="122"/>
      <c r="I592" s="122"/>
      <c r="J592" s="918"/>
      <c r="K592" s="919"/>
      <c r="L592" s="919"/>
      <c r="M592" s="919"/>
      <c r="N592" s="919"/>
      <c r="O592" s="919"/>
      <c r="P592" s="919"/>
      <c r="Q592" s="919"/>
      <c r="R592" s="919"/>
      <c r="S592" s="919"/>
      <c r="T592" s="92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1"/>
    </row>
    <row r="593" spans="1:50" ht="18.75" hidden="1" customHeight="1" x14ac:dyDescent="0.15">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354</v>
      </c>
      <c r="F646" s="209"/>
      <c r="G646" s="917" t="s">
        <v>385</v>
      </c>
      <c r="H646" s="122"/>
      <c r="I646" s="122"/>
      <c r="J646" s="918"/>
      <c r="K646" s="919"/>
      <c r="L646" s="919"/>
      <c r="M646" s="919"/>
      <c r="N646" s="919"/>
      <c r="O646" s="919"/>
      <c r="P646" s="919"/>
      <c r="Q646" s="919"/>
      <c r="R646" s="919"/>
      <c r="S646" s="919"/>
      <c r="T646" s="92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1"/>
    </row>
    <row r="647" spans="1:50" ht="18.75" hidden="1" customHeight="1" x14ac:dyDescent="0.15">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6" t="s">
        <v>32</v>
      </c>
      <c r="AH701" s="408"/>
      <c r="AI701" s="408"/>
      <c r="AJ701" s="408"/>
      <c r="AK701" s="408"/>
      <c r="AL701" s="408"/>
      <c r="AM701" s="408"/>
      <c r="AN701" s="408"/>
      <c r="AO701" s="408"/>
      <c r="AP701" s="408"/>
      <c r="AQ701" s="408"/>
      <c r="AR701" s="408"/>
      <c r="AS701" s="408"/>
      <c r="AT701" s="408"/>
      <c r="AU701" s="408"/>
      <c r="AV701" s="408"/>
      <c r="AW701" s="408"/>
      <c r="AX701" s="847"/>
    </row>
    <row r="702" spans="1:50" ht="27" customHeight="1" x14ac:dyDescent="0.15">
      <c r="A702" s="889" t="s">
        <v>260</v>
      </c>
      <c r="B702" s="89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540</v>
      </c>
      <c r="AE702" s="369"/>
      <c r="AF702" s="369"/>
      <c r="AG702" s="411" t="s">
        <v>561</v>
      </c>
      <c r="AH702" s="412"/>
      <c r="AI702" s="412"/>
      <c r="AJ702" s="412"/>
      <c r="AK702" s="412"/>
      <c r="AL702" s="412"/>
      <c r="AM702" s="412"/>
      <c r="AN702" s="412"/>
      <c r="AO702" s="412"/>
      <c r="AP702" s="412"/>
      <c r="AQ702" s="412"/>
      <c r="AR702" s="412"/>
      <c r="AS702" s="412"/>
      <c r="AT702" s="412"/>
      <c r="AU702" s="412"/>
      <c r="AV702" s="412"/>
      <c r="AW702" s="412"/>
      <c r="AX702" s="413"/>
    </row>
    <row r="703" spans="1:50" ht="41.25" customHeight="1" x14ac:dyDescent="0.15">
      <c r="A703" s="891"/>
      <c r="B703" s="892"/>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4"/>
      <c r="AD703" s="348" t="s">
        <v>540</v>
      </c>
      <c r="AE703" s="349"/>
      <c r="AF703" s="349"/>
      <c r="AG703" s="118" t="s">
        <v>562</v>
      </c>
      <c r="AH703" s="119"/>
      <c r="AI703" s="119"/>
      <c r="AJ703" s="119"/>
      <c r="AK703" s="119"/>
      <c r="AL703" s="119"/>
      <c r="AM703" s="119"/>
      <c r="AN703" s="119"/>
      <c r="AO703" s="119"/>
      <c r="AP703" s="119"/>
      <c r="AQ703" s="119"/>
      <c r="AR703" s="119"/>
      <c r="AS703" s="119"/>
      <c r="AT703" s="119"/>
      <c r="AU703" s="119"/>
      <c r="AV703" s="119"/>
      <c r="AW703" s="119"/>
      <c r="AX703" s="120"/>
    </row>
    <row r="704" spans="1:50" ht="31.5" customHeight="1" x14ac:dyDescent="0.15">
      <c r="A704" s="893"/>
      <c r="B704" s="894"/>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540</v>
      </c>
      <c r="AE704" s="808"/>
      <c r="AF704" s="808"/>
      <c r="AG704" s="135" t="s">
        <v>563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8" t="s">
        <v>564</v>
      </c>
      <c r="AE705" s="739"/>
      <c r="AF705" s="739"/>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533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c r="AE707" s="858"/>
      <c r="AF707" s="858"/>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540</v>
      </c>
      <c r="AE708" s="629"/>
      <c r="AF708" s="629"/>
      <c r="AG708" s="767" t="s">
        <v>565</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540</v>
      </c>
      <c r="AE709" s="349"/>
      <c r="AF709" s="349"/>
      <c r="AG709" s="118" t="s">
        <v>566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564</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540</v>
      </c>
      <c r="AE711" s="349"/>
      <c r="AF711" s="349"/>
      <c r="AG711" s="118" t="s">
        <v>567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564</v>
      </c>
      <c r="AE712" s="808"/>
      <c r="AF712" s="808"/>
      <c r="AG712" s="118"/>
      <c r="AH712" s="119"/>
      <c r="AI712" s="119"/>
      <c r="AJ712" s="119"/>
      <c r="AK712" s="119"/>
      <c r="AL712" s="119"/>
      <c r="AM712" s="119"/>
      <c r="AN712" s="119"/>
      <c r="AO712" s="119"/>
      <c r="AP712" s="119"/>
      <c r="AQ712" s="119"/>
      <c r="AR712" s="119"/>
      <c r="AS712" s="119"/>
      <c r="AT712" s="119"/>
      <c r="AU712" s="119"/>
      <c r="AV712" s="119"/>
      <c r="AW712" s="119"/>
      <c r="AX712" s="120"/>
    </row>
    <row r="713" spans="1:50" ht="42" customHeight="1" x14ac:dyDescent="0.15">
      <c r="A713" s="668"/>
      <c r="B713" s="670"/>
      <c r="C713" s="967" t="s">
        <v>493</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8" t="s">
        <v>540</v>
      </c>
      <c r="AE713" s="349"/>
      <c r="AF713" s="685"/>
      <c r="AG713" s="118" t="s">
        <v>618</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457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564</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42" customHeight="1" x14ac:dyDescent="0.15">
      <c r="A715" s="666" t="s">
        <v>41</v>
      </c>
      <c r="B715" s="809"/>
      <c r="C715" s="810" t="s">
        <v>458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540</v>
      </c>
      <c r="AE715" s="629"/>
      <c r="AF715" s="753"/>
      <c r="AG715" s="767" t="s">
        <v>569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564</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540</v>
      </c>
      <c r="AE717" s="349"/>
      <c r="AF717" s="349"/>
      <c r="AG717" s="118" t="s">
        <v>570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540</v>
      </c>
      <c r="AE718" s="349"/>
      <c r="AF718" s="349"/>
      <c r="AG718" s="126" t="s">
        <v>571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564</v>
      </c>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37" t="s">
        <v>54</v>
      </c>
      <c r="D726" s="859"/>
      <c r="E726" s="859"/>
      <c r="F726" s="860"/>
      <c r="G726" s="614"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641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74.25" customHeight="1" thickBot="1" x14ac:dyDescent="0.2">
      <c r="A731" s="824" t="s">
        <v>257</v>
      </c>
      <c r="B731" s="825"/>
      <c r="C731" s="825"/>
      <c r="D731" s="825"/>
      <c r="E731" s="826"/>
      <c r="F731" s="754" t="s">
        <v>634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636</v>
      </c>
      <c r="B733" s="698"/>
      <c r="C733" s="698"/>
      <c r="D733" s="698"/>
      <c r="E733" s="699"/>
      <c r="F733" s="663" t="s">
        <v>637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431</v>
      </c>
      <c r="B737" s="327"/>
      <c r="C737" s="327"/>
      <c r="D737" s="327"/>
      <c r="E737" s="327"/>
      <c r="F737" s="327"/>
      <c r="G737" s="314">
        <v>395</v>
      </c>
      <c r="H737" s="315"/>
      <c r="I737" s="315"/>
      <c r="J737" s="315"/>
      <c r="K737" s="315"/>
      <c r="L737" s="315"/>
      <c r="M737" s="315"/>
      <c r="N737" s="315"/>
      <c r="O737" s="315"/>
      <c r="P737" s="316"/>
      <c r="Q737" s="327" t="s">
        <v>359</v>
      </c>
      <c r="R737" s="327"/>
      <c r="S737" s="327"/>
      <c r="T737" s="327"/>
      <c r="U737" s="327"/>
      <c r="V737" s="327"/>
      <c r="W737" s="314">
        <v>367</v>
      </c>
      <c r="X737" s="315"/>
      <c r="Y737" s="315"/>
      <c r="Z737" s="315"/>
      <c r="AA737" s="315"/>
      <c r="AB737" s="315"/>
      <c r="AC737" s="315"/>
      <c r="AD737" s="315"/>
      <c r="AE737" s="315"/>
      <c r="AF737" s="316"/>
      <c r="AG737" s="327" t="s">
        <v>360</v>
      </c>
      <c r="AH737" s="327"/>
      <c r="AI737" s="327"/>
      <c r="AJ737" s="327"/>
      <c r="AK737" s="327"/>
      <c r="AL737" s="327"/>
      <c r="AM737" s="314">
        <v>388</v>
      </c>
      <c r="AN737" s="315"/>
      <c r="AO737" s="315"/>
      <c r="AP737" s="315"/>
      <c r="AQ737" s="315"/>
      <c r="AR737" s="315"/>
      <c r="AS737" s="315"/>
      <c r="AT737" s="315"/>
      <c r="AU737" s="315"/>
      <c r="AV737" s="316"/>
      <c r="AW737" s="59"/>
      <c r="AX737" s="60"/>
    </row>
    <row r="738" spans="1:50" ht="24.75" customHeight="1" x14ac:dyDescent="0.15">
      <c r="A738" s="326" t="s">
        <v>361</v>
      </c>
      <c r="B738" s="280"/>
      <c r="C738" s="280"/>
      <c r="D738" s="280"/>
      <c r="E738" s="280"/>
      <c r="F738" s="280"/>
      <c r="G738" s="314">
        <v>263</v>
      </c>
      <c r="H738" s="315"/>
      <c r="I738" s="315"/>
      <c r="J738" s="315"/>
      <c r="K738" s="315"/>
      <c r="L738" s="315"/>
      <c r="M738" s="315"/>
      <c r="N738" s="315"/>
      <c r="O738" s="315"/>
      <c r="P738" s="315"/>
      <c r="Q738" s="327" t="s">
        <v>362</v>
      </c>
      <c r="R738" s="327"/>
      <c r="S738" s="327"/>
      <c r="T738" s="327"/>
      <c r="U738" s="327"/>
      <c r="V738" s="327"/>
      <c r="W738" s="314">
        <v>256</v>
      </c>
      <c r="X738" s="315"/>
      <c r="Y738" s="315"/>
      <c r="Z738" s="315"/>
      <c r="AA738" s="315"/>
      <c r="AB738" s="315"/>
      <c r="AC738" s="315"/>
      <c r="AD738" s="315"/>
      <c r="AE738" s="315"/>
      <c r="AF738" s="316"/>
      <c r="AG738" s="280" t="s">
        <v>363</v>
      </c>
      <c r="AH738" s="280"/>
      <c r="AI738" s="280"/>
      <c r="AJ738" s="280"/>
      <c r="AK738" s="280"/>
      <c r="AL738" s="280"/>
      <c r="AM738" s="314">
        <v>261</v>
      </c>
      <c r="AN738" s="315"/>
      <c r="AO738" s="315"/>
      <c r="AP738" s="315"/>
      <c r="AQ738" s="315"/>
      <c r="AR738" s="315"/>
      <c r="AS738" s="315"/>
      <c r="AT738" s="315"/>
      <c r="AU738" s="315"/>
      <c r="AV738" s="316"/>
      <c r="AW738" s="87"/>
      <c r="AX738" s="88"/>
    </row>
    <row r="739" spans="1:50" ht="24.75" customHeight="1" thickBot="1" x14ac:dyDescent="0.2">
      <c r="A739" s="686" t="s">
        <v>486</v>
      </c>
      <c r="B739" s="687"/>
      <c r="C739" s="687"/>
      <c r="D739" s="687"/>
      <c r="E739" s="687"/>
      <c r="F739" s="687"/>
      <c r="G739" s="317">
        <v>269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536</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99" t="s">
        <v>285</v>
      </c>
      <c r="W747" s="99"/>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99" t="s">
        <v>609</v>
      </c>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7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99" t="s">
        <v>602</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1.7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99" t="s">
        <v>603</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7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99" t="s">
        <v>604</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99" t="s">
        <v>607</v>
      </c>
      <c r="V755" s="47"/>
      <c r="W755" s="47"/>
      <c r="X755" s="99"/>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99" t="s">
        <v>608</v>
      </c>
      <c r="X756" s="47"/>
      <c r="Y756" s="99"/>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99" t="s">
        <v>605</v>
      </c>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99" t="s">
        <v>606</v>
      </c>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99"/>
      <c r="U761" s="99" t="s">
        <v>574</v>
      </c>
      <c r="V761" s="99"/>
      <c r="W761" s="99"/>
      <c r="X761" s="99"/>
      <c r="Y761" s="99"/>
      <c r="Z761" s="99"/>
      <c r="AA761" s="99"/>
      <c r="AB761" s="99"/>
      <c r="AC761" s="99"/>
      <c r="AD761" s="99"/>
      <c r="AE761" s="99"/>
      <c r="AF761" s="99"/>
      <c r="AG761" s="99"/>
      <c r="AH761" s="99"/>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99"/>
      <c r="U762" s="99" t="s">
        <v>622</v>
      </c>
      <c r="V762" s="99"/>
      <c r="W762" s="99"/>
      <c r="X762" s="99" t="s">
        <v>627</v>
      </c>
      <c r="Y762" s="99"/>
      <c r="Z762" s="99"/>
      <c r="AA762" s="99"/>
      <c r="AB762" s="99"/>
      <c r="AC762" s="99"/>
      <c r="AD762" s="99"/>
      <c r="AE762" s="99"/>
      <c r="AF762" s="99"/>
      <c r="AG762" s="99"/>
      <c r="AH762" s="99"/>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99"/>
      <c r="U763" s="99"/>
      <c r="V763" s="99" t="s">
        <v>623</v>
      </c>
      <c r="W763" s="99"/>
      <c r="X763" s="99"/>
      <c r="Y763" s="99"/>
      <c r="Z763" s="99" t="s">
        <v>628</v>
      </c>
      <c r="AA763" s="99"/>
      <c r="AB763" s="99"/>
      <c r="AC763" s="99"/>
      <c r="AD763" s="99"/>
      <c r="AE763" s="99"/>
      <c r="AF763" s="99"/>
      <c r="AG763" s="99"/>
      <c r="AH763" s="99"/>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99"/>
      <c r="U764" s="99"/>
      <c r="V764" s="99" t="s">
        <v>624</v>
      </c>
      <c r="W764" s="99"/>
      <c r="X764" s="99"/>
      <c r="Y764" s="99"/>
      <c r="Z764" s="99" t="s">
        <v>629</v>
      </c>
      <c r="AA764" s="99"/>
      <c r="AB764" s="99"/>
      <c r="AC764" s="99"/>
      <c r="AD764" s="99"/>
      <c r="AE764" s="99"/>
      <c r="AF764" s="99"/>
      <c r="AG764" s="99"/>
      <c r="AH764" s="99"/>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99"/>
      <c r="U765" s="99" t="s">
        <v>575</v>
      </c>
      <c r="V765" s="99"/>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99"/>
      <c r="W766" s="99" t="s">
        <v>621</v>
      </c>
      <c r="X766" s="99" t="s">
        <v>625</v>
      </c>
      <c r="Y766" s="47"/>
      <c r="Z766" s="99"/>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99" t="s">
        <v>619</v>
      </c>
      <c r="V767" s="47"/>
      <c r="W767" s="47"/>
      <c r="X767" s="99" t="s">
        <v>620</v>
      </c>
      <c r="Y767" s="99"/>
      <c r="Z767" s="99"/>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2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99" t="s">
        <v>626</v>
      </c>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538</v>
      </c>
      <c r="B779" s="655"/>
      <c r="C779" s="655"/>
      <c r="D779" s="655"/>
      <c r="E779" s="655"/>
      <c r="F779" s="656"/>
      <c r="G779" s="619" t="s">
        <v>579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37"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37"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578</v>
      </c>
      <c r="H781" s="695"/>
      <c r="I781" s="695"/>
      <c r="J781" s="695"/>
      <c r="K781" s="696"/>
      <c r="L781" s="688" t="s">
        <v>576</v>
      </c>
      <c r="M781" s="689"/>
      <c r="N781" s="689"/>
      <c r="O781" s="689"/>
      <c r="P781" s="689"/>
      <c r="Q781" s="689"/>
      <c r="R781" s="689"/>
      <c r="S781" s="689"/>
      <c r="T781" s="689"/>
      <c r="U781" s="689"/>
      <c r="V781" s="689"/>
      <c r="W781" s="689"/>
      <c r="X781" s="690"/>
      <c r="Y781" s="414">
        <v>402</v>
      </c>
      <c r="Z781" s="415"/>
      <c r="AA781" s="415"/>
      <c r="AB781" s="830"/>
      <c r="AC781" s="694" t="s">
        <v>613</v>
      </c>
      <c r="AD781" s="695"/>
      <c r="AE781" s="695"/>
      <c r="AF781" s="695"/>
      <c r="AG781" s="696"/>
      <c r="AH781" s="688" t="s">
        <v>610</v>
      </c>
      <c r="AI781" s="689"/>
      <c r="AJ781" s="689"/>
      <c r="AK781" s="689"/>
      <c r="AL781" s="689"/>
      <c r="AM781" s="689"/>
      <c r="AN781" s="689"/>
      <c r="AO781" s="689"/>
      <c r="AP781" s="689"/>
      <c r="AQ781" s="689"/>
      <c r="AR781" s="689"/>
      <c r="AS781" s="689"/>
      <c r="AT781" s="690"/>
      <c r="AU781" s="414">
        <v>351</v>
      </c>
      <c r="AV781" s="415"/>
      <c r="AW781" s="415"/>
      <c r="AX781" s="416"/>
    </row>
    <row r="782" spans="1:50" ht="24.75" customHeight="1" x14ac:dyDescent="0.15">
      <c r="A782" s="657"/>
      <c r="B782" s="658"/>
      <c r="C782" s="658"/>
      <c r="D782" s="658"/>
      <c r="E782" s="658"/>
      <c r="F782" s="659"/>
      <c r="G782" s="599" t="s">
        <v>578</v>
      </c>
      <c r="H782" s="600"/>
      <c r="I782" s="600"/>
      <c r="J782" s="600"/>
      <c r="K782" s="601"/>
      <c r="L782" s="622" t="s">
        <v>577</v>
      </c>
      <c r="M782" s="623"/>
      <c r="N782" s="623"/>
      <c r="O782" s="623"/>
      <c r="P782" s="623"/>
      <c r="Q782" s="623"/>
      <c r="R782" s="623"/>
      <c r="S782" s="623"/>
      <c r="T782" s="623"/>
      <c r="U782" s="623"/>
      <c r="V782" s="623"/>
      <c r="W782" s="623"/>
      <c r="X782" s="624"/>
      <c r="Y782" s="625">
        <v>25</v>
      </c>
      <c r="Z782" s="626"/>
      <c r="AA782" s="626"/>
      <c r="AB782" s="633"/>
      <c r="AC782" s="599" t="s">
        <v>613</v>
      </c>
      <c r="AD782" s="600"/>
      <c r="AE782" s="600"/>
      <c r="AF782" s="600"/>
      <c r="AG782" s="601"/>
      <c r="AH782" s="622" t="s">
        <v>611</v>
      </c>
      <c r="AI782" s="623"/>
      <c r="AJ782" s="623"/>
      <c r="AK782" s="623"/>
      <c r="AL782" s="623"/>
      <c r="AM782" s="623"/>
      <c r="AN782" s="623"/>
      <c r="AO782" s="623"/>
      <c r="AP782" s="623"/>
      <c r="AQ782" s="623"/>
      <c r="AR782" s="623"/>
      <c r="AS782" s="623"/>
      <c r="AT782" s="624"/>
      <c r="AU782" s="625">
        <v>44</v>
      </c>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t="s">
        <v>613</v>
      </c>
      <c r="AD783" s="600"/>
      <c r="AE783" s="600"/>
      <c r="AF783" s="600"/>
      <c r="AG783" s="601"/>
      <c r="AH783" s="622" t="s">
        <v>612</v>
      </c>
      <c r="AI783" s="623"/>
      <c r="AJ783" s="623"/>
      <c r="AK783" s="623"/>
      <c r="AL783" s="623"/>
      <c r="AM783" s="623"/>
      <c r="AN783" s="623"/>
      <c r="AO783" s="623"/>
      <c r="AP783" s="623"/>
      <c r="AQ783" s="623"/>
      <c r="AR783" s="623"/>
      <c r="AS783" s="623"/>
      <c r="AT783" s="624"/>
      <c r="AU783" s="625">
        <v>7</v>
      </c>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427</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402</v>
      </c>
      <c r="AV791" s="854"/>
      <c r="AW791" s="854"/>
      <c r="AX791" s="856"/>
    </row>
    <row r="792" spans="1:50" ht="24.75" hidden="1" customHeight="1" x14ac:dyDescent="0.15">
      <c r="A792" s="657"/>
      <c r="B792" s="658"/>
      <c r="C792" s="658"/>
      <c r="D792" s="658"/>
      <c r="E792" s="658"/>
      <c r="F792" s="659"/>
      <c r="G792" s="619"/>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37"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37"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7"/>
      <c r="B805" s="658"/>
      <c r="C805" s="658"/>
      <c r="D805" s="658"/>
      <c r="E805" s="658"/>
      <c r="F805" s="659"/>
      <c r="G805" s="619"/>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37"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37"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7"/>
      <c r="B818" s="658"/>
      <c r="C818" s="658"/>
      <c r="D818" s="658"/>
      <c r="E818" s="658"/>
      <c r="F818" s="659"/>
      <c r="G818" s="619"/>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37"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37"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2" t="s">
        <v>268</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7" t="s">
        <v>490</v>
      </c>
      <c r="AM831" s="308"/>
      <c r="AN831" s="308"/>
      <c r="AO831" s="91" t="s">
        <v>488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6" t="s">
        <v>483</v>
      </c>
      <c r="AD836" s="156"/>
      <c r="AE836" s="156"/>
      <c r="AF836" s="156"/>
      <c r="AG836" s="156"/>
      <c r="AH836" s="393" t="s">
        <v>519</v>
      </c>
      <c r="AI836" s="390"/>
      <c r="AJ836" s="390"/>
      <c r="AK836" s="390"/>
      <c r="AL836" s="390" t="s">
        <v>22</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388" t="s">
        <v>580</v>
      </c>
      <c r="D837" s="370"/>
      <c r="E837" s="370"/>
      <c r="F837" s="370"/>
      <c r="G837" s="370"/>
      <c r="H837" s="370"/>
      <c r="I837" s="370"/>
      <c r="J837" s="371">
        <v>4000020420000</v>
      </c>
      <c r="K837" s="372"/>
      <c r="L837" s="372"/>
      <c r="M837" s="372"/>
      <c r="N837" s="372"/>
      <c r="O837" s="372"/>
      <c r="P837" s="373" t="s">
        <v>591</v>
      </c>
      <c r="Q837" s="373"/>
      <c r="R837" s="373"/>
      <c r="S837" s="373"/>
      <c r="T837" s="373"/>
      <c r="U837" s="373"/>
      <c r="V837" s="373"/>
      <c r="W837" s="373"/>
      <c r="X837" s="373"/>
      <c r="Y837" s="374">
        <v>427</v>
      </c>
      <c r="Z837" s="375"/>
      <c r="AA837" s="375"/>
      <c r="AB837" s="376"/>
      <c r="AC837" s="384" t="s">
        <v>582</v>
      </c>
      <c r="AD837" s="385"/>
      <c r="AE837" s="385"/>
      <c r="AF837" s="385"/>
      <c r="AG837" s="385"/>
      <c r="AH837" s="386" t="s">
        <v>544</v>
      </c>
      <c r="AI837" s="387"/>
      <c r="AJ837" s="387"/>
      <c r="AK837" s="387"/>
      <c r="AL837" s="380" t="s">
        <v>544</v>
      </c>
      <c r="AM837" s="381"/>
      <c r="AN837" s="381"/>
      <c r="AO837" s="382"/>
      <c r="AP837" s="383" t="s">
        <v>568</v>
      </c>
      <c r="AQ837" s="383"/>
      <c r="AR837" s="383"/>
      <c r="AS837" s="383"/>
      <c r="AT837" s="383"/>
      <c r="AU837" s="383"/>
      <c r="AV837" s="383"/>
      <c r="AW837" s="383"/>
      <c r="AX837" s="383"/>
    </row>
    <row r="838" spans="1:50" ht="30" customHeight="1" x14ac:dyDescent="0.15">
      <c r="A838" s="402">
        <v>2</v>
      </c>
      <c r="B838" s="402">
        <v>1</v>
      </c>
      <c r="C838" s="388" t="s">
        <v>581</v>
      </c>
      <c r="D838" s="370"/>
      <c r="E838" s="370"/>
      <c r="F838" s="370"/>
      <c r="G838" s="370"/>
      <c r="H838" s="370"/>
      <c r="I838" s="370"/>
      <c r="J838" s="371">
        <v>7000020010006</v>
      </c>
      <c r="K838" s="372"/>
      <c r="L838" s="372"/>
      <c r="M838" s="372"/>
      <c r="N838" s="372"/>
      <c r="O838" s="372"/>
      <c r="P838" s="389" t="s">
        <v>592</v>
      </c>
      <c r="Q838" s="373"/>
      <c r="R838" s="373"/>
      <c r="S838" s="373"/>
      <c r="T838" s="373"/>
      <c r="U838" s="373"/>
      <c r="V838" s="373"/>
      <c r="W838" s="373"/>
      <c r="X838" s="373"/>
      <c r="Y838" s="374">
        <v>361</v>
      </c>
      <c r="Z838" s="375"/>
      <c r="AA838" s="375"/>
      <c r="AB838" s="376"/>
      <c r="AC838" s="384" t="s">
        <v>582</v>
      </c>
      <c r="AD838" s="385"/>
      <c r="AE838" s="385"/>
      <c r="AF838" s="385"/>
      <c r="AG838" s="385"/>
      <c r="AH838" s="386" t="s">
        <v>544</v>
      </c>
      <c r="AI838" s="387"/>
      <c r="AJ838" s="387"/>
      <c r="AK838" s="387"/>
      <c r="AL838" s="380" t="s">
        <v>544</v>
      </c>
      <c r="AM838" s="381"/>
      <c r="AN838" s="381"/>
      <c r="AO838" s="382"/>
      <c r="AP838" s="383" t="s">
        <v>568</v>
      </c>
      <c r="AQ838" s="383"/>
      <c r="AR838" s="383"/>
      <c r="AS838" s="383"/>
      <c r="AT838" s="383"/>
      <c r="AU838" s="383"/>
      <c r="AV838" s="383"/>
      <c r="AW838" s="383"/>
      <c r="AX838" s="383"/>
    </row>
    <row r="839" spans="1:50" ht="30" customHeight="1" x14ac:dyDescent="0.15">
      <c r="A839" s="402">
        <v>3</v>
      </c>
      <c r="B839" s="402">
        <v>1</v>
      </c>
      <c r="C839" s="388" t="s">
        <v>583</v>
      </c>
      <c r="D839" s="370"/>
      <c r="E839" s="370"/>
      <c r="F839" s="370"/>
      <c r="G839" s="370"/>
      <c r="H839" s="370"/>
      <c r="I839" s="370"/>
      <c r="J839" s="371">
        <v>2000020020001</v>
      </c>
      <c r="K839" s="372"/>
      <c r="L839" s="372"/>
      <c r="M839" s="372"/>
      <c r="N839" s="372"/>
      <c r="O839" s="372"/>
      <c r="P839" s="389" t="s">
        <v>593</v>
      </c>
      <c r="Q839" s="373"/>
      <c r="R839" s="373"/>
      <c r="S839" s="373"/>
      <c r="T839" s="373"/>
      <c r="U839" s="373"/>
      <c r="V839" s="373"/>
      <c r="W839" s="373"/>
      <c r="X839" s="373"/>
      <c r="Y839" s="374">
        <v>198</v>
      </c>
      <c r="Z839" s="375"/>
      <c r="AA839" s="375"/>
      <c r="AB839" s="376"/>
      <c r="AC839" s="384" t="s">
        <v>582</v>
      </c>
      <c r="AD839" s="385"/>
      <c r="AE839" s="385"/>
      <c r="AF839" s="385"/>
      <c r="AG839" s="385"/>
      <c r="AH839" s="386" t="s">
        <v>544</v>
      </c>
      <c r="AI839" s="387"/>
      <c r="AJ839" s="387"/>
      <c r="AK839" s="387"/>
      <c r="AL839" s="380" t="s">
        <v>544</v>
      </c>
      <c r="AM839" s="381"/>
      <c r="AN839" s="381"/>
      <c r="AO839" s="382"/>
      <c r="AP839" s="383" t="s">
        <v>568</v>
      </c>
      <c r="AQ839" s="383"/>
      <c r="AR839" s="383"/>
      <c r="AS839" s="383"/>
      <c r="AT839" s="383"/>
      <c r="AU839" s="383"/>
      <c r="AV839" s="383"/>
      <c r="AW839" s="383"/>
      <c r="AX839" s="383"/>
    </row>
    <row r="840" spans="1:50" ht="42.75" customHeight="1" x14ac:dyDescent="0.15">
      <c r="A840" s="402">
        <v>4</v>
      </c>
      <c r="B840" s="402">
        <v>1</v>
      </c>
      <c r="C840" s="388" t="s">
        <v>588</v>
      </c>
      <c r="D840" s="370"/>
      <c r="E840" s="370"/>
      <c r="F840" s="370"/>
      <c r="G840" s="370"/>
      <c r="H840" s="370"/>
      <c r="I840" s="370"/>
      <c r="J840" s="371">
        <v>8000020460001</v>
      </c>
      <c r="K840" s="372"/>
      <c r="L840" s="372"/>
      <c r="M840" s="372"/>
      <c r="N840" s="372"/>
      <c r="O840" s="372"/>
      <c r="P840" s="389" t="s">
        <v>594</v>
      </c>
      <c r="Q840" s="373"/>
      <c r="R840" s="373"/>
      <c r="S840" s="373"/>
      <c r="T840" s="373"/>
      <c r="U840" s="373"/>
      <c r="V840" s="373"/>
      <c r="W840" s="373"/>
      <c r="X840" s="373"/>
      <c r="Y840" s="374">
        <v>187</v>
      </c>
      <c r="Z840" s="375"/>
      <c r="AA840" s="375"/>
      <c r="AB840" s="376"/>
      <c r="AC840" s="384" t="s">
        <v>582</v>
      </c>
      <c r="AD840" s="385"/>
      <c r="AE840" s="385"/>
      <c r="AF840" s="385"/>
      <c r="AG840" s="385"/>
      <c r="AH840" s="386" t="s">
        <v>544</v>
      </c>
      <c r="AI840" s="387"/>
      <c r="AJ840" s="387"/>
      <c r="AK840" s="387"/>
      <c r="AL840" s="380" t="s">
        <v>544</v>
      </c>
      <c r="AM840" s="381"/>
      <c r="AN840" s="381"/>
      <c r="AO840" s="382"/>
      <c r="AP840" s="383" t="s">
        <v>568</v>
      </c>
      <c r="AQ840" s="383"/>
      <c r="AR840" s="383"/>
      <c r="AS840" s="383"/>
      <c r="AT840" s="383"/>
      <c r="AU840" s="383"/>
      <c r="AV840" s="383"/>
      <c r="AW840" s="383"/>
      <c r="AX840" s="383"/>
    </row>
    <row r="841" spans="1:50" ht="30" customHeight="1" x14ac:dyDescent="0.15">
      <c r="A841" s="402">
        <v>5</v>
      </c>
      <c r="B841" s="402">
        <v>1</v>
      </c>
      <c r="C841" s="388" t="s">
        <v>584</v>
      </c>
      <c r="D841" s="370"/>
      <c r="E841" s="370"/>
      <c r="F841" s="370"/>
      <c r="G841" s="370"/>
      <c r="H841" s="370"/>
      <c r="I841" s="370"/>
      <c r="J841" s="371">
        <v>1000020320005</v>
      </c>
      <c r="K841" s="372"/>
      <c r="L841" s="372"/>
      <c r="M841" s="372"/>
      <c r="N841" s="372"/>
      <c r="O841" s="372"/>
      <c r="P841" s="389" t="s">
        <v>595</v>
      </c>
      <c r="Q841" s="373"/>
      <c r="R841" s="373"/>
      <c r="S841" s="373"/>
      <c r="T841" s="373"/>
      <c r="U841" s="373"/>
      <c r="V841" s="373"/>
      <c r="W841" s="373"/>
      <c r="X841" s="373"/>
      <c r="Y841" s="374">
        <v>155</v>
      </c>
      <c r="Z841" s="375"/>
      <c r="AA841" s="375"/>
      <c r="AB841" s="376"/>
      <c r="AC841" s="384" t="s">
        <v>582</v>
      </c>
      <c r="AD841" s="385"/>
      <c r="AE841" s="385"/>
      <c r="AF841" s="385"/>
      <c r="AG841" s="385"/>
      <c r="AH841" s="386" t="s">
        <v>544</v>
      </c>
      <c r="AI841" s="387"/>
      <c r="AJ841" s="387"/>
      <c r="AK841" s="387"/>
      <c r="AL841" s="380" t="s">
        <v>544</v>
      </c>
      <c r="AM841" s="381"/>
      <c r="AN841" s="381"/>
      <c r="AO841" s="382"/>
      <c r="AP841" s="383" t="s">
        <v>568</v>
      </c>
      <c r="AQ841" s="383"/>
      <c r="AR841" s="383"/>
      <c r="AS841" s="383"/>
      <c r="AT841" s="383"/>
      <c r="AU841" s="383"/>
      <c r="AV841" s="383"/>
      <c r="AW841" s="383"/>
      <c r="AX841" s="383"/>
    </row>
    <row r="842" spans="1:50" ht="30" customHeight="1" x14ac:dyDescent="0.15">
      <c r="A842" s="402">
        <v>6</v>
      </c>
      <c r="B842" s="402">
        <v>1</v>
      </c>
      <c r="C842" s="388" t="s">
        <v>585</v>
      </c>
      <c r="D842" s="370"/>
      <c r="E842" s="370"/>
      <c r="F842" s="370"/>
      <c r="G842" s="370"/>
      <c r="H842" s="370"/>
      <c r="I842" s="370"/>
      <c r="J842" s="371">
        <v>1000020050008</v>
      </c>
      <c r="K842" s="372"/>
      <c r="L842" s="372"/>
      <c r="M842" s="372"/>
      <c r="N842" s="372"/>
      <c r="O842" s="372"/>
      <c r="P842" s="389" t="s">
        <v>596</v>
      </c>
      <c r="Q842" s="373"/>
      <c r="R842" s="373"/>
      <c r="S842" s="373"/>
      <c r="T842" s="373"/>
      <c r="U842" s="373"/>
      <c r="V842" s="373"/>
      <c r="W842" s="373"/>
      <c r="X842" s="373"/>
      <c r="Y842" s="374">
        <v>148</v>
      </c>
      <c r="Z842" s="375"/>
      <c r="AA842" s="375"/>
      <c r="AB842" s="376"/>
      <c r="AC842" s="384" t="s">
        <v>582</v>
      </c>
      <c r="AD842" s="385"/>
      <c r="AE842" s="385"/>
      <c r="AF842" s="385"/>
      <c r="AG842" s="385"/>
      <c r="AH842" s="386" t="s">
        <v>544</v>
      </c>
      <c r="AI842" s="387"/>
      <c r="AJ842" s="387"/>
      <c r="AK842" s="387"/>
      <c r="AL842" s="380" t="s">
        <v>544</v>
      </c>
      <c r="AM842" s="381"/>
      <c r="AN842" s="381"/>
      <c r="AO842" s="382"/>
      <c r="AP842" s="383" t="s">
        <v>568</v>
      </c>
      <c r="AQ842" s="383"/>
      <c r="AR842" s="383"/>
      <c r="AS842" s="383"/>
      <c r="AT842" s="383"/>
      <c r="AU842" s="383"/>
      <c r="AV842" s="383"/>
      <c r="AW842" s="383"/>
      <c r="AX842" s="383"/>
    </row>
    <row r="843" spans="1:50" ht="30" customHeight="1" x14ac:dyDescent="0.15">
      <c r="A843" s="402">
        <v>7</v>
      </c>
      <c r="B843" s="402">
        <v>1</v>
      </c>
      <c r="C843" s="388" t="s">
        <v>586</v>
      </c>
      <c r="D843" s="370"/>
      <c r="E843" s="370"/>
      <c r="F843" s="370"/>
      <c r="G843" s="370"/>
      <c r="H843" s="370"/>
      <c r="I843" s="370"/>
      <c r="J843" s="371">
        <v>4000020330001</v>
      </c>
      <c r="K843" s="372"/>
      <c r="L843" s="372"/>
      <c r="M843" s="372"/>
      <c r="N843" s="372"/>
      <c r="O843" s="372"/>
      <c r="P843" s="389" t="s">
        <v>597</v>
      </c>
      <c r="Q843" s="373"/>
      <c r="R843" s="373"/>
      <c r="S843" s="373"/>
      <c r="T843" s="373"/>
      <c r="U843" s="373"/>
      <c r="V843" s="373"/>
      <c r="W843" s="373"/>
      <c r="X843" s="373"/>
      <c r="Y843" s="374">
        <v>117</v>
      </c>
      <c r="Z843" s="375"/>
      <c r="AA843" s="375"/>
      <c r="AB843" s="376"/>
      <c r="AC843" s="384" t="s">
        <v>582</v>
      </c>
      <c r="AD843" s="385"/>
      <c r="AE843" s="385"/>
      <c r="AF843" s="385"/>
      <c r="AG843" s="385"/>
      <c r="AH843" s="386" t="s">
        <v>544</v>
      </c>
      <c r="AI843" s="387"/>
      <c r="AJ843" s="387"/>
      <c r="AK843" s="387"/>
      <c r="AL843" s="380" t="s">
        <v>544</v>
      </c>
      <c r="AM843" s="381"/>
      <c r="AN843" s="381"/>
      <c r="AO843" s="382"/>
      <c r="AP843" s="383" t="s">
        <v>568</v>
      </c>
      <c r="AQ843" s="383"/>
      <c r="AR843" s="383"/>
      <c r="AS843" s="383"/>
      <c r="AT843" s="383"/>
      <c r="AU843" s="383"/>
      <c r="AV843" s="383"/>
      <c r="AW843" s="383"/>
      <c r="AX843" s="383"/>
    </row>
    <row r="844" spans="1:50" ht="30" customHeight="1" x14ac:dyDescent="0.15">
      <c r="A844" s="402">
        <v>8</v>
      </c>
      <c r="B844" s="402">
        <v>1</v>
      </c>
      <c r="C844" s="388" t="s">
        <v>587</v>
      </c>
      <c r="D844" s="370"/>
      <c r="E844" s="370"/>
      <c r="F844" s="370"/>
      <c r="G844" s="370"/>
      <c r="H844" s="370"/>
      <c r="I844" s="370"/>
      <c r="J844" s="371">
        <v>7000020310000</v>
      </c>
      <c r="K844" s="372"/>
      <c r="L844" s="372"/>
      <c r="M844" s="372"/>
      <c r="N844" s="372"/>
      <c r="O844" s="372"/>
      <c r="P844" s="389" t="s">
        <v>598</v>
      </c>
      <c r="Q844" s="373"/>
      <c r="R844" s="373"/>
      <c r="S844" s="373"/>
      <c r="T844" s="373"/>
      <c r="U844" s="373"/>
      <c r="V844" s="373"/>
      <c r="W844" s="373"/>
      <c r="X844" s="373"/>
      <c r="Y844" s="374">
        <v>47</v>
      </c>
      <c r="Z844" s="375"/>
      <c r="AA844" s="375"/>
      <c r="AB844" s="376"/>
      <c r="AC844" s="384" t="s">
        <v>582</v>
      </c>
      <c r="AD844" s="385"/>
      <c r="AE844" s="385"/>
      <c r="AF844" s="385"/>
      <c r="AG844" s="385"/>
      <c r="AH844" s="386" t="s">
        <v>544</v>
      </c>
      <c r="AI844" s="387"/>
      <c r="AJ844" s="387"/>
      <c r="AK844" s="387"/>
      <c r="AL844" s="380" t="s">
        <v>544</v>
      </c>
      <c r="AM844" s="381"/>
      <c r="AN844" s="381"/>
      <c r="AO844" s="382"/>
      <c r="AP844" s="383" t="s">
        <v>568</v>
      </c>
      <c r="AQ844" s="383"/>
      <c r="AR844" s="383"/>
      <c r="AS844" s="383"/>
      <c r="AT844" s="383"/>
      <c r="AU844" s="383"/>
      <c r="AV844" s="383"/>
      <c r="AW844" s="383"/>
      <c r="AX844" s="383"/>
    </row>
    <row r="845" spans="1:50" ht="30" customHeight="1" x14ac:dyDescent="0.15">
      <c r="A845" s="402">
        <v>9</v>
      </c>
      <c r="B845" s="402">
        <v>1</v>
      </c>
      <c r="C845" s="388" t="s">
        <v>589</v>
      </c>
      <c r="D845" s="370"/>
      <c r="E845" s="370"/>
      <c r="F845" s="370"/>
      <c r="G845" s="370"/>
      <c r="H845" s="370"/>
      <c r="I845" s="370"/>
      <c r="J845" s="371">
        <v>8000020280003</v>
      </c>
      <c r="K845" s="372"/>
      <c r="L845" s="372"/>
      <c r="M845" s="372"/>
      <c r="N845" s="372"/>
      <c r="O845" s="372"/>
      <c r="P845" s="389" t="s">
        <v>599</v>
      </c>
      <c r="Q845" s="373"/>
      <c r="R845" s="373"/>
      <c r="S845" s="373"/>
      <c r="T845" s="373"/>
      <c r="U845" s="373"/>
      <c r="V845" s="373"/>
      <c r="W845" s="373"/>
      <c r="X845" s="373"/>
      <c r="Y845" s="374">
        <v>18</v>
      </c>
      <c r="Z845" s="375"/>
      <c r="AA845" s="375"/>
      <c r="AB845" s="376"/>
      <c r="AC845" s="384" t="s">
        <v>582</v>
      </c>
      <c r="AD845" s="385"/>
      <c r="AE845" s="385"/>
      <c r="AF845" s="385"/>
      <c r="AG845" s="385"/>
      <c r="AH845" s="386" t="s">
        <v>544</v>
      </c>
      <c r="AI845" s="387"/>
      <c r="AJ845" s="387"/>
      <c r="AK845" s="387"/>
      <c r="AL845" s="380" t="s">
        <v>544</v>
      </c>
      <c r="AM845" s="381"/>
      <c r="AN845" s="381"/>
      <c r="AO845" s="382"/>
      <c r="AP845" s="383" t="s">
        <v>568</v>
      </c>
      <c r="AQ845" s="383"/>
      <c r="AR845" s="383"/>
      <c r="AS845" s="383"/>
      <c r="AT845" s="383"/>
      <c r="AU845" s="383"/>
      <c r="AV845" s="383"/>
      <c r="AW845" s="383"/>
      <c r="AX845" s="383"/>
    </row>
    <row r="846" spans="1:50" ht="30" customHeight="1" x14ac:dyDescent="0.15">
      <c r="A846" s="402">
        <v>10</v>
      </c>
      <c r="B846" s="402">
        <v>1</v>
      </c>
      <c r="C846" s="388" t="s">
        <v>590</v>
      </c>
      <c r="D846" s="370"/>
      <c r="E846" s="370"/>
      <c r="F846" s="370"/>
      <c r="G846" s="370"/>
      <c r="H846" s="370"/>
      <c r="I846" s="370"/>
      <c r="J846" s="371">
        <v>1000020470007</v>
      </c>
      <c r="K846" s="372"/>
      <c r="L846" s="372"/>
      <c r="M846" s="372"/>
      <c r="N846" s="372"/>
      <c r="O846" s="372"/>
      <c r="P846" s="389" t="s">
        <v>600</v>
      </c>
      <c r="Q846" s="373"/>
      <c r="R846" s="373"/>
      <c r="S846" s="373"/>
      <c r="T846" s="373"/>
      <c r="U846" s="373"/>
      <c r="V846" s="373"/>
      <c r="W846" s="373"/>
      <c r="X846" s="373"/>
      <c r="Y846" s="374">
        <v>18</v>
      </c>
      <c r="Z846" s="375"/>
      <c r="AA846" s="375"/>
      <c r="AB846" s="376"/>
      <c r="AC846" s="384" t="s">
        <v>582</v>
      </c>
      <c r="AD846" s="385"/>
      <c r="AE846" s="385"/>
      <c r="AF846" s="385"/>
      <c r="AG846" s="385"/>
      <c r="AH846" s="386" t="s">
        <v>544</v>
      </c>
      <c r="AI846" s="387"/>
      <c r="AJ846" s="387"/>
      <c r="AK846" s="387"/>
      <c r="AL846" s="380" t="s">
        <v>544</v>
      </c>
      <c r="AM846" s="381"/>
      <c r="AN846" s="381"/>
      <c r="AO846" s="382"/>
      <c r="AP846" s="383" t="s">
        <v>568</v>
      </c>
      <c r="AQ846" s="383"/>
      <c r="AR846" s="383"/>
      <c r="AS846" s="383"/>
      <c r="AT846" s="383"/>
      <c r="AU846" s="383"/>
      <c r="AV846" s="383"/>
      <c r="AW846" s="383"/>
      <c r="AX846" s="383"/>
    </row>
    <row r="847" spans="1:50" ht="30" hidden="1" customHeight="1" x14ac:dyDescent="0.15">
      <c r="A847" s="402">
        <v>11</v>
      </c>
      <c r="B847" s="402">
        <v>1</v>
      </c>
      <c r="C847" s="388"/>
      <c r="D847" s="370"/>
      <c r="E847" s="370"/>
      <c r="F847" s="370"/>
      <c r="G847" s="370"/>
      <c r="H847" s="370"/>
      <c r="I847" s="370"/>
      <c r="J847" s="371"/>
      <c r="K847" s="372"/>
      <c r="L847" s="372"/>
      <c r="M847" s="372"/>
      <c r="N847" s="372"/>
      <c r="O847" s="372"/>
      <c r="P847" s="389"/>
      <c r="Q847" s="373"/>
      <c r="R847" s="373"/>
      <c r="S847" s="373"/>
      <c r="T847" s="373"/>
      <c r="U847" s="373"/>
      <c r="V847" s="373"/>
      <c r="W847" s="373"/>
      <c r="X847" s="373"/>
      <c r="Y847" s="374"/>
      <c r="Z847" s="375"/>
      <c r="AA847" s="375"/>
      <c r="AB847" s="376"/>
      <c r="AC847" s="384"/>
      <c r="AD847" s="385"/>
      <c r="AE847" s="385"/>
      <c r="AF847" s="385"/>
      <c r="AG847" s="385"/>
      <c r="AH847" s="386"/>
      <c r="AI847" s="387"/>
      <c r="AJ847" s="387"/>
      <c r="AK847" s="387"/>
      <c r="AL847" s="380"/>
      <c r="AM847" s="381"/>
      <c r="AN847" s="381"/>
      <c r="AO847" s="382"/>
      <c r="AP847" s="383" t="s">
        <v>568</v>
      </c>
      <c r="AQ847" s="383"/>
      <c r="AR847" s="383"/>
      <c r="AS847" s="383"/>
      <c r="AT847" s="383"/>
      <c r="AU847" s="383"/>
      <c r="AV847" s="383"/>
      <c r="AW847" s="383"/>
      <c r="AX847" s="383"/>
    </row>
    <row r="848" spans="1:50" ht="30" hidden="1" customHeight="1" x14ac:dyDescent="0.15">
      <c r="A848" s="402">
        <v>12</v>
      </c>
      <c r="B848" s="402">
        <v>1</v>
      </c>
      <c r="C848" s="388"/>
      <c r="D848" s="370"/>
      <c r="E848" s="370"/>
      <c r="F848" s="370"/>
      <c r="G848" s="370"/>
      <c r="H848" s="370"/>
      <c r="I848" s="370"/>
      <c r="J848" s="371"/>
      <c r="K848" s="372"/>
      <c r="L848" s="372"/>
      <c r="M848" s="372"/>
      <c r="N848" s="372"/>
      <c r="O848" s="372"/>
      <c r="P848" s="389"/>
      <c r="Q848" s="373"/>
      <c r="R848" s="373"/>
      <c r="S848" s="373"/>
      <c r="T848" s="373"/>
      <c r="U848" s="373"/>
      <c r="V848" s="373"/>
      <c r="W848" s="373"/>
      <c r="X848" s="373"/>
      <c r="Y848" s="374"/>
      <c r="Z848" s="375"/>
      <c r="AA848" s="375"/>
      <c r="AB848" s="376"/>
      <c r="AC848" s="384"/>
      <c r="AD848" s="385"/>
      <c r="AE848" s="385"/>
      <c r="AF848" s="385"/>
      <c r="AG848" s="385"/>
      <c r="AH848" s="386"/>
      <c r="AI848" s="387"/>
      <c r="AJ848" s="387"/>
      <c r="AK848" s="387"/>
      <c r="AL848" s="380"/>
      <c r="AM848" s="381"/>
      <c r="AN848" s="381"/>
      <c r="AO848" s="382"/>
      <c r="AP848" s="383" t="s">
        <v>568</v>
      </c>
      <c r="AQ848" s="383"/>
      <c r="AR848" s="383"/>
      <c r="AS848" s="383"/>
      <c r="AT848" s="383"/>
      <c r="AU848" s="383"/>
      <c r="AV848" s="383"/>
      <c r="AW848" s="383"/>
      <c r="AX848" s="383"/>
    </row>
    <row r="849" spans="1:50" ht="30" hidden="1" customHeight="1" x14ac:dyDescent="0.15">
      <c r="A849" s="402">
        <v>13</v>
      </c>
      <c r="B849" s="402">
        <v>1</v>
      </c>
      <c r="C849" s="388"/>
      <c r="D849" s="370"/>
      <c r="E849" s="370"/>
      <c r="F849" s="370"/>
      <c r="G849" s="370"/>
      <c r="H849" s="370"/>
      <c r="I849" s="370"/>
      <c r="J849" s="371"/>
      <c r="K849" s="372"/>
      <c r="L849" s="372"/>
      <c r="M849" s="372"/>
      <c r="N849" s="372"/>
      <c r="O849" s="372"/>
      <c r="P849" s="389"/>
      <c r="Q849" s="373"/>
      <c r="R849" s="373"/>
      <c r="S849" s="373"/>
      <c r="T849" s="373"/>
      <c r="U849" s="373"/>
      <c r="V849" s="373"/>
      <c r="W849" s="373"/>
      <c r="X849" s="373"/>
      <c r="Y849" s="374"/>
      <c r="Z849" s="375"/>
      <c r="AA849" s="375"/>
      <c r="AB849" s="376"/>
      <c r="AC849" s="384"/>
      <c r="AD849" s="385"/>
      <c r="AE849" s="385"/>
      <c r="AF849" s="385"/>
      <c r="AG849" s="385"/>
      <c r="AH849" s="386"/>
      <c r="AI849" s="387"/>
      <c r="AJ849" s="387"/>
      <c r="AK849" s="387"/>
      <c r="AL849" s="380"/>
      <c r="AM849" s="381"/>
      <c r="AN849" s="381"/>
      <c r="AO849" s="382"/>
      <c r="AP849" s="383" t="s">
        <v>568</v>
      </c>
      <c r="AQ849" s="383"/>
      <c r="AR849" s="383"/>
      <c r="AS849" s="383"/>
      <c r="AT849" s="383"/>
      <c r="AU849" s="383"/>
      <c r="AV849" s="383"/>
      <c r="AW849" s="383"/>
      <c r="AX849" s="383"/>
    </row>
    <row r="850" spans="1:50" ht="30" hidden="1" customHeight="1" x14ac:dyDescent="0.15">
      <c r="A850" s="402">
        <v>14</v>
      </c>
      <c r="B850" s="402">
        <v>1</v>
      </c>
      <c r="C850" s="388"/>
      <c r="D850" s="370"/>
      <c r="E850" s="370"/>
      <c r="F850" s="370"/>
      <c r="G850" s="370"/>
      <c r="H850" s="370"/>
      <c r="I850" s="370"/>
      <c r="J850" s="371"/>
      <c r="K850" s="372"/>
      <c r="L850" s="372"/>
      <c r="M850" s="372"/>
      <c r="N850" s="372"/>
      <c r="O850" s="372"/>
      <c r="P850" s="389"/>
      <c r="Q850" s="373"/>
      <c r="R850" s="373"/>
      <c r="S850" s="373"/>
      <c r="T850" s="373"/>
      <c r="U850" s="373"/>
      <c r="V850" s="373"/>
      <c r="W850" s="373"/>
      <c r="X850" s="373"/>
      <c r="Y850" s="374"/>
      <c r="Z850" s="375"/>
      <c r="AA850" s="375"/>
      <c r="AB850" s="376"/>
      <c r="AC850" s="384"/>
      <c r="AD850" s="385"/>
      <c r="AE850" s="385"/>
      <c r="AF850" s="385"/>
      <c r="AG850" s="385"/>
      <c r="AH850" s="386"/>
      <c r="AI850" s="387"/>
      <c r="AJ850" s="387"/>
      <c r="AK850" s="387"/>
      <c r="AL850" s="380"/>
      <c r="AM850" s="381"/>
      <c r="AN850" s="381"/>
      <c r="AO850" s="382"/>
      <c r="AP850" s="383" t="s">
        <v>568</v>
      </c>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6" t="s">
        <v>483</v>
      </c>
      <c r="AD869" s="156"/>
      <c r="AE869" s="156"/>
      <c r="AF869" s="156"/>
      <c r="AG869" s="156"/>
      <c r="AH869" s="393" t="s">
        <v>519</v>
      </c>
      <c r="AI869" s="390"/>
      <c r="AJ869" s="390"/>
      <c r="AK869" s="390"/>
      <c r="AL869" s="390" t="s">
        <v>22</v>
      </c>
      <c r="AM869" s="390"/>
      <c r="AN869" s="390"/>
      <c r="AO869" s="395"/>
      <c r="AP869" s="396" t="s">
        <v>433</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6" t="s">
        <v>483</v>
      </c>
      <c r="AD902" s="156"/>
      <c r="AE902" s="156"/>
      <c r="AF902" s="156"/>
      <c r="AG902" s="156"/>
      <c r="AH902" s="393" t="s">
        <v>519</v>
      </c>
      <c r="AI902" s="390"/>
      <c r="AJ902" s="390"/>
      <c r="AK902" s="390"/>
      <c r="AL902" s="390" t="s">
        <v>22</v>
      </c>
      <c r="AM902" s="390"/>
      <c r="AN902" s="390"/>
      <c r="AO902" s="395"/>
      <c r="AP902" s="396" t="s">
        <v>433</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6" t="s">
        <v>483</v>
      </c>
      <c r="AD935" s="156"/>
      <c r="AE935" s="156"/>
      <c r="AF935" s="156"/>
      <c r="AG935" s="156"/>
      <c r="AH935" s="393" t="s">
        <v>519</v>
      </c>
      <c r="AI935" s="390"/>
      <c r="AJ935" s="390"/>
      <c r="AK935" s="390"/>
      <c r="AL935" s="390" t="s">
        <v>22</v>
      </c>
      <c r="AM935" s="390"/>
      <c r="AN935" s="390"/>
      <c r="AO935" s="395"/>
      <c r="AP935" s="396" t="s">
        <v>433</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6" t="s">
        <v>483</v>
      </c>
      <c r="AD968" s="156"/>
      <c r="AE968" s="156"/>
      <c r="AF968" s="156"/>
      <c r="AG968" s="156"/>
      <c r="AH968" s="393" t="s">
        <v>519</v>
      </c>
      <c r="AI968" s="390"/>
      <c r="AJ968" s="390"/>
      <c r="AK968" s="390"/>
      <c r="AL968" s="390" t="s">
        <v>22</v>
      </c>
      <c r="AM968" s="390"/>
      <c r="AN968" s="390"/>
      <c r="AO968" s="395"/>
      <c r="AP968" s="396" t="s">
        <v>433</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6" t="s">
        <v>483</v>
      </c>
      <c r="AD1001" s="156"/>
      <c r="AE1001" s="156"/>
      <c r="AF1001" s="156"/>
      <c r="AG1001" s="156"/>
      <c r="AH1001" s="393" t="s">
        <v>519</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6" t="s">
        <v>483</v>
      </c>
      <c r="AD1034" s="156"/>
      <c r="AE1034" s="156"/>
      <c r="AF1034" s="156"/>
      <c r="AG1034" s="156"/>
      <c r="AH1034" s="393" t="s">
        <v>519</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6" t="s">
        <v>483</v>
      </c>
      <c r="AD1067" s="156"/>
      <c r="AE1067" s="156"/>
      <c r="AF1067" s="156"/>
      <c r="AG1067" s="156"/>
      <c r="AH1067" s="393" t="s">
        <v>519</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490</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398</v>
      </c>
      <c r="D1101" s="406"/>
      <c r="E1101" s="156" t="s">
        <v>397</v>
      </c>
      <c r="F1101" s="406"/>
      <c r="G1101" s="406"/>
      <c r="H1101" s="406"/>
      <c r="I1101" s="406"/>
      <c r="J1101" s="156" t="s">
        <v>432</v>
      </c>
      <c r="K1101" s="156"/>
      <c r="L1101" s="156"/>
      <c r="M1101" s="156"/>
      <c r="N1101" s="156"/>
      <c r="O1101" s="156"/>
      <c r="P1101" s="393" t="s">
        <v>28</v>
      </c>
      <c r="Q1101" s="393"/>
      <c r="R1101" s="393"/>
      <c r="S1101" s="393"/>
      <c r="T1101" s="393"/>
      <c r="U1101" s="393"/>
      <c r="V1101" s="393"/>
      <c r="W1101" s="393"/>
      <c r="X1101" s="393"/>
      <c r="Y1101" s="156" t="s">
        <v>434</v>
      </c>
      <c r="Z1101" s="406"/>
      <c r="AA1101" s="406"/>
      <c r="AB1101" s="406"/>
      <c r="AC1101" s="156" t="s">
        <v>378</v>
      </c>
      <c r="AD1101" s="156"/>
      <c r="AE1101" s="156"/>
      <c r="AF1101" s="156"/>
      <c r="AG1101" s="156"/>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customHeight="1" x14ac:dyDescent="0.15">
      <c r="A1102" s="402">
        <v>1</v>
      </c>
      <c r="B1102" s="402">
        <v>1</v>
      </c>
      <c r="C1102" s="400"/>
      <c r="D1102" s="400"/>
      <c r="E1102" s="154" t="s">
        <v>616</v>
      </c>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Q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51:AO866">
    <cfRule type="expression" dxfId="2499" priority="6197">
      <formula>IF(AND(AL851&gt;=0, RIGHT(TEXT(AL851,"0.#"),1)&lt;&gt;"."),TRUE,FALSE)</formula>
    </cfRule>
    <cfRule type="expression" dxfId="2498" priority="6198">
      <formula>IF(AND(AL851&gt;=0, RIGHT(TEXT(AL851,"0.#"),1)="."),TRUE,FALSE)</formula>
    </cfRule>
    <cfRule type="expression" dxfId="2497" priority="6199">
      <formula>IF(AND(AL851&lt;0, RIGHT(TEXT(AL851,"0.#"),1)&lt;&gt;"."),TRUE,FALSE)</formula>
    </cfRule>
    <cfRule type="expression" dxfId="2496" priority="6200">
      <formula>IF(AND(AL851&lt;0, RIGHT(TEXT(AL851,"0.#"),1)="."),TRUE,FALSE)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50">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6:W27">
    <cfRule type="expression" dxfId="1967" priority="1875">
      <formula>IF(RIGHT(TEXT(W26,"0.#"),1)=".",FALSE,TRUE)</formula>
    </cfRule>
    <cfRule type="expression" dxfId="1966" priority="1876">
      <formula>IF(RIGHT(TEXT(W26,"0.#"),1)=".",TRUE,FALSE)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540</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t="s">
        <v>540</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
      </c>
      <c r="K6" s="14" t="s">
        <v>226</v>
      </c>
      <c r="L6" s="15" t="s">
        <v>540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t="s">
        <v>540</v>
      </c>
      <c r="C7" s="13" t="str">
        <f t="shared" si="0"/>
        <v>観光立国</v>
      </c>
      <c r="D7" s="13" t="str">
        <f t="shared" si="8"/>
        <v>海洋政策、観光立国</v>
      </c>
      <c r="F7" s="18" t="s">
        <v>436</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t="s">
        <v>540</v>
      </c>
      <c r="C8" s="13" t="str">
        <f t="shared" si="0"/>
        <v>交通安全対策</v>
      </c>
      <c r="D8" s="13" t="str">
        <f t="shared" si="8"/>
        <v>海洋政策、観光立国、交通安全対策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t="s">
        <v>540</v>
      </c>
      <c r="C9" s="13" t="str">
        <f t="shared" si="0"/>
        <v>高齢社会対策</v>
      </c>
      <c r="D9" s="13" t="str">
        <f t="shared" si="8"/>
        <v>海洋政策、観光立国、交通安全対策、高齢社会対策</v>
      </c>
      <c r="F9" s="18" t="s">
        <v>437</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t="s">
        <v>540</v>
      </c>
      <c r="C10" s="13" t="str">
        <f t="shared" si="0"/>
        <v>国土強靱化施策</v>
      </c>
      <c r="D10" s="13" t="str">
        <f t="shared" si="8"/>
        <v>海洋政策、観光立国、交通安全対策、高齢社会対策、国土強靱化施策</v>
      </c>
      <c r="F10" s="18" t="s">
        <v>236</v>
      </c>
      <c r="G10" s="17"/>
      <c r="H10" s="13" t="str">
        <f t="shared" si="1"/>
        <v/>
      </c>
      <c r="I10" s="13" t="str">
        <f t="shared" si="5"/>
        <v/>
      </c>
      <c r="K10" s="14" t="s">
        <v>465</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海洋政策、観光立国、交通安全対策、高齢社会対策、国土強靱化施策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海洋政策、観光立国、交通安全対策、高齢社会対策、国土強靱化施策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t="s">
        <v>540</v>
      </c>
      <c r="C13" s="13" t="str">
        <f t="shared" si="0"/>
        <v>障害者施策</v>
      </c>
      <c r="D13" s="13" t="str">
        <f t="shared" si="8"/>
        <v>海洋政策、観光立国、交通安全対策、高齢社会対策、国土強靱化施策、障害者施策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t="s">
        <v>540</v>
      </c>
      <c r="C14" s="13" t="str">
        <f t="shared" si="0"/>
        <v>少子化社会対策</v>
      </c>
      <c r="D14" s="13" t="str">
        <f t="shared" si="8"/>
        <v>海洋政策、観光立国、交通安全対策、高齢社会対策、国土強靱化施策、障害者施策、少子化社会対策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海洋政策、観光立国、交通安全対策、高齢社会対策、国土強靱化施策、障害者施策、少子化社会対策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540</v>
      </c>
      <c r="C16" s="13" t="str">
        <f t="shared" si="0"/>
        <v>男女共同参画</v>
      </c>
      <c r="D16" s="13" t="str">
        <f t="shared" si="8"/>
        <v>海洋政策、観光立国、交通安全対策、高齢社会対策、国土強靱化施策、障害者施策、少子化社会対策、男女共同参画</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海洋政策、観光立国、交通安全対策、高齢社会対策、国土強靱化施策、障害者施策、少子化社会対策、男女共同参画</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海洋政策、観光立国、交通安全対策、高齢社会対策、国土強靱化施策、障害者施策、少子化社会対策、男女共同参画</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海洋政策、観光立国、交通安全対策、高齢社会対策、国土強靱化施策、障害者施策、少子化社会対策、男女共同参画</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海洋政策、観光立国、交通安全対策、高齢社会対策、国土強靱化施策、障害者施策、少子化社会対策、男女共同参画</v>
      </c>
      <c r="F20" s="18" t="s">
        <v>446</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海洋政策、観光立国、交通安全対策、高齢社会対策、国土強靱化施策、障害者施策、少子化社会対策、男女共同参画</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海洋政策、観光立国、交通安全対策、高齢社会対策、国土強靱化施策、障害者施策、少子化社会対策、男女共同参画</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海洋政策、観光立国、交通安全対策、高齢社会対策、国土強靱化施策、障害者施策、少子化社会対策、男女共同参画</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海洋政策、観光立国、交通安全対策、高齢社会対策、国土強靱化施策、障害者施策、少子化社会対策、男女共同参画</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海洋政策、観光立国、交通安全対策、高齢社会対策、国土強靱化施策、障害者施策、少子化社会対策、男女共同参画</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海洋政策、観光立国、交通安全対策、高齢社会対策、国土強靱化施策、障害者施策、少子化社会対策、男女共同参画</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t="s">
        <v>540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71"/>
  <sheetViews>
    <sheetView view="pageBreakPreview" zoomScale="85" zoomScaleNormal="75" zoomScaleSheetLayoutView="85" zoomScalePageLayoutView="70" workbookViewId="0">
      <selection activeCell="BD9" sqref="BD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495</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28"/>
      <c r="Z2" s="851"/>
      <c r="AA2" s="852"/>
      <c r="AB2" s="1032" t="s">
        <v>12</v>
      </c>
      <c r="AC2" s="1033"/>
      <c r="AD2" s="1034"/>
      <c r="AE2" s="563" t="s">
        <v>357</v>
      </c>
      <c r="AF2" s="563"/>
      <c r="AG2" s="563"/>
      <c r="AH2" s="563"/>
      <c r="AI2" s="563" t="s">
        <v>358</v>
      </c>
      <c r="AJ2" s="563"/>
      <c r="AK2" s="563"/>
      <c r="AL2" s="563"/>
      <c r="AM2" s="563" t="s">
        <v>364</v>
      </c>
      <c r="AN2" s="563"/>
      <c r="AO2" s="563"/>
      <c r="AP2" s="442"/>
      <c r="AQ2" s="160" t="s">
        <v>355</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29"/>
      <c r="Z3" s="1030"/>
      <c r="AA3" s="1031"/>
      <c r="AB3" s="1035"/>
      <c r="AC3" s="1036"/>
      <c r="AD3" s="1037"/>
      <c r="AE3" s="564"/>
      <c r="AF3" s="564"/>
      <c r="AG3" s="564"/>
      <c r="AH3" s="564"/>
      <c r="AI3" s="564"/>
      <c r="AJ3" s="564"/>
      <c r="AK3" s="564"/>
      <c r="AL3" s="564"/>
      <c r="AM3" s="564"/>
      <c r="AN3" s="564"/>
      <c r="AO3" s="564"/>
      <c r="AP3" s="445"/>
      <c r="AQ3" s="186"/>
      <c r="AR3" s="187"/>
      <c r="AS3" s="132" t="s">
        <v>356</v>
      </c>
      <c r="AT3" s="133"/>
      <c r="AU3" s="187"/>
      <c r="AV3" s="187"/>
      <c r="AW3" s="430" t="s">
        <v>301</v>
      </c>
      <c r="AX3" s="431"/>
    </row>
    <row r="4" spans="1:50" ht="22.5" customHeight="1" x14ac:dyDescent="0.15">
      <c r="A4" s="435"/>
      <c r="B4" s="433"/>
      <c r="C4" s="433"/>
      <c r="D4" s="433"/>
      <c r="E4" s="433"/>
      <c r="F4" s="434"/>
      <c r="G4" s="576"/>
      <c r="H4" s="1005"/>
      <c r="I4" s="1005"/>
      <c r="J4" s="1005"/>
      <c r="K4" s="1005"/>
      <c r="L4" s="1005"/>
      <c r="M4" s="1005"/>
      <c r="N4" s="1005"/>
      <c r="O4" s="1006"/>
      <c r="P4" s="101"/>
      <c r="Q4" s="1013"/>
      <c r="R4" s="1013"/>
      <c r="S4" s="1013"/>
      <c r="T4" s="1013"/>
      <c r="U4" s="1013"/>
      <c r="V4" s="1013"/>
      <c r="W4" s="1013"/>
      <c r="X4" s="1014"/>
      <c r="Y4" s="1023" t="s">
        <v>13</v>
      </c>
      <c r="Z4" s="1024"/>
      <c r="AA4" s="1025"/>
      <c r="AB4" s="483"/>
      <c r="AC4" s="1027"/>
      <c r="AD4" s="102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07"/>
      <c r="H5" s="1008"/>
      <c r="I5" s="1008"/>
      <c r="J5" s="1008"/>
      <c r="K5" s="1008"/>
      <c r="L5" s="1008"/>
      <c r="M5" s="1008"/>
      <c r="N5" s="1008"/>
      <c r="O5" s="1009"/>
      <c r="P5" s="1015"/>
      <c r="Q5" s="1015"/>
      <c r="R5" s="1015"/>
      <c r="S5" s="1015"/>
      <c r="T5" s="1015"/>
      <c r="U5" s="1015"/>
      <c r="V5" s="1015"/>
      <c r="W5" s="1015"/>
      <c r="X5" s="1016"/>
      <c r="Y5" s="420" t="s">
        <v>55</v>
      </c>
      <c r="Z5" s="1020"/>
      <c r="AA5" s="1021"/>
      <c r="AB5" s="537"/>
      <c r="AC5" s="1026"/>
      <c r="AD5" s="102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0"/>
      <c r="H6" s="1011"/>
      <c r="I6" s="1011"/>
      <c r="J6" s="1011"/>
      <c r="K6" s="1011"/>
      <c r="L6" s="1011"/>
      <c r="M6" s="1011"/>
      <c r="N6" s="1011"/>
      <c r="O6" s="1012"/>
      <c r="P6" s="1017"/>
      <c r="Q6" s="1017"/>
      <c r="R6" s="1017"/>
      <c r="S6" s="1017"/>
      <c r="T6" s="1017"/>
      <c r="U6" s="1017"/>
      <c r="V6" s="1017"/>
      <c r="W6" s="1017"/>
      <c r="X6" s="1018"/>
      <c r="Y6" s="1019" t="s">
        <v>14</v>
      </c>
      <c r="Z6" s="1020"/>
      <c r="AA6" s="1021"/>
      <c r="AB6" s="548" t="s">
        <v>302</v>
      </c>
      <c r="AC6" s="1022"/>
      <c r="AD6" s="102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495</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28"/>
      <c r="Z9" s="851"/>
      <c r="AA9" s="852"/>
      <c r="AB9" s="1032" t="s">
        <v>12</v>
      </c>
      <c r="AC9" s="1033"/>
      <c r="AD9" s="1034"/>
      <c r="AE9" s="563" t="s">
        <v>357</v>
      </c>
      <c r="AF9" s="563"/>
      <c r="AG9" s="563"/>
      <c r="AH9" s="563"/>
      <c r="AI9" s="563" t="s">
        <v>358</v>
      </c>
      <c r="AJ9" s="563"/>
      <c r="AK9" s="563"/>
      <c r="AL9" s="563"/>
      <c r="AM9" s="563" t="s">
        <v>364</v>
      </c>
      <c r="AN9" s="563"/>
      <c r="AO9" s="563"/>
      <c r="AP9" s="442"/>
      <c r="AQ9" s="160" t="s">
        <v>355</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29"/>
      <c r="Z10" s="1030"/>
      <c r="AA10" s="1031"/>
      <c r="AB10" s="1035"/>
      <c r="AC10" s="1036"/>
      <c r="AD10" s="1037"/>
      <c r="AE10" s="564"/>
      <c r="AF10" s="564"/>
      <c r="AG10" s="564"/>
      <c r="AH10" s="564"/>
      <c r="AI10" s="564"/>
      <c r="AJ10" s="564"/>
      <c r="AK10" s="564"/>
      <c r="AL10" s="564"/>
      <c r="AM10" s="564"/>
      <c r="AN10" s="564"/>
      <c r="AO10" s="564"/>
      <c r="AP10" s="445"/>
      <c r="AQ10" s="186"/>
      <c r="AR10" s="187"/>
      <c r="AS10" s="132" t="s">
        <v>356</v>
      </c>
      <c r="AT10" s="133"/>
      <c r="AU10" s="187"/>
      <c r="AV10" s="187"/>
      <c r="AW10" s="430" t="s">
        <v>301</v>
      </c>
      <c r="AX10" s="431"/>
    </row>
    <row r="11" spans="1:50" ht="22.5" customHeight="1" x14ac:dyDescent="0.15">
      <c r="A11" s="435"/>
      <c r="B11" s="433"/>
      <c r="C11" s="433"/>
      <c r="D11" s="433"/>
      <c r="E11" s="433"/>
      <c r="F11" s="434"/>
      <c r="G11" s="576"/>
      <c r="H11" s="1005"/>
      <c r="I11" s="1005"/>
      <c r="J11" s="1005"/>
      <c r="K11" s="1005"/>
      <c r="L11" s="1005"/>
      <c r="M11" s="1005"/>
      <c r="N11" s="1005"/>
      <c r="O11" s="1006"/>
      <c r="P11" s="101"/>
      <c r="Q11" s="1013"/>
      <c r="R11" s="1013"/>
      <c r="S11" s="1013"/>
      <c r="T11" s="1013"/>
      <c r="U11" s="1013"/>
      <c r="V11" s="1013"/>
      <c r="W11" s="1013"/>
      <c r="X11" s="1014"/>
      <c r="Y11" s="1023" t="s">
        <v>13</v>
      </c>
      <c r="Z11" s="1024"/>
      <c r="AA11" s="1025"/>
      <c r="AB11" s="483"/>
      <c r="AC11" s="1027"/>
      <c r="AD11" s="102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07"/>
      <c r="H12" s="1008"/>
      <c r="I12" s="1008"/>
      <c r="J12" s="1008"/>
      <c r="K12" s="1008"/>
      <c r="L12" s="1008"/>
      <c r="M12" s="1008"/>
      <c r="N12" s="1008"/>
      <c r="O12" s="1009"/>
      <c r="P12" s="1015"/>
      <c r="Q12" s="1015"/>
      <c r="R12" s="1015"/>
      <c r="S12" s="1015"/>
      <c r="T12" s="1015"/>
      <c r="U12" s="1015"/>
      <c r="V12" s="1015"/>
      <c r="W12" s="1015"/>
      <c r="X12" s="1016"/>
      <c r="Y12" s="420" t="s">
        <v>55</v>
      </c>
      <c r="Z12" s="1020"/>
      <c r="AA12" s="1021"/>
      <c r="AB12" s="537"/>
      <c r="AC12" s="1026"/>
      <c r="AD12" s="102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8" t="s">
        <v>302</v>
      </c>
      <c r="AC13" s="1022"/>
      <c r="AD13" s="102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495</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28"/>
      <c r="Z16" s="851"/>
      <c r="AA16" s="852"/>
      <c r="AB16" s="1032" t="s">
        <v>12</v>
      </c>
      <c r="AC16" s="1033"/>
      <c r="AD16" s="1034"/>
      <c r="AE16" s="563" t="s">
        <v>357</v>
      </c>
      <c r="AF16" s="563"/>
      <c r="AG16" s="563"/>
      <c r="AH16" s="563"/>
      <c r="AI16" s="563" t="s">
        <v>358</v>
      </c>
      <c r="AJ16" s="563"/>
      <c r="AK16" s="563"/>
      <c r="AL16" s="563"/>
      <c r="AM16" s="563" t="s">
        <v>364</v>
      </c>
      <c r="AN16" s="563"/>
      <c r="AO16" s="563"/>
      <c r="AP16" s="442"/>
      <c r="AQ16" s="160" t="s">
        <v>355</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29"/>
      <c r="Z17" s="1030"/>
      <c r="AA17" s="1031"/>
      <c r="AB17" s="1035"/>
      <c r="AC17" s="1036"/>
      <c r="AD17" s="1037"/>
      <c r="AE17" s="564"/>
      <c r="AF17" s="564"/>
      <c r="AG17" s="564"/>
      <c r="AH17" s="564"/>
      <c r="AI17" s="564"/>
      <c r="AJ17" s="564"/>
      <c r="AK17" s="564"/>
      <c r="AL17" s="564"/>
      <c r="AM17" s="564"/>
      <c r="AN17" s="564"/>
      <c r="AO17" s="564"/>
      <c r="AP17" s="445"/>
      <c r="AQ17" s="186"/>
      <c r="AR17" s="187"/>
      <c r="AS17" s="132" t="s">
        <v>356</v>
      </c>
      <c r="AT17" s="133"/>
      <c r="AU17" s="187"/>
      <c r="AV17" s="187"/>
      <c r="AW17" s="430" t="s">
        <v>301</v>
      </c>
      <c r="AX17" s="431"/>
    </row>
    <row r="18" spans="1:50" ht="22.5" customHeight="1" x14ac:dyDescent="0.15">
      <c r="A18" s="435"/>
      <c r="B18" s="433"/>
      <c r="C18" s="433"/>
      <c r="D18" s="433"/>
      <c r="E18" s="433"/>
      <c r="F18" s="434"/>
      <c r="G18" s="576"/>
      <c r="H18" s="1005"/>
      <c r="I18" s="1005"/>
      <c r="J18" s="1005"/>
      <c r="K18" s="1005"/>
      <c r="L18" s="1005"/>
      <c r="M18" s="1005"/>
      <c r="N18" s="1005"/>
      <c r="O18" s="1006"/>
      <c r="P18" s="101"/>
      <c r="Q18" s="1013"/>
      <c r="R18" s="1013"/>
      <c r="S18" s="1013"/>
      <c r="T18" s="1013"/>
      <c r="U18" s="1013"/>
      <c r="V18" s="1013"/>
      <c r="W18" s="1013"/>
      <c r="X18" s="1014"/>
      <c r="Y18" s="1023" t="s">
        <v>13</v>
      </c>
      <c r="Z18" s="1024"/>
      <c r="AA18" s="1025"/>
      <c r="AB18" s="483"/>
      <c r="AC18" s="1027"/>
      <c r="AD18" s="102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07"/>
      <c r="H19" s="1008"/>
      <c r="I19" s="1008"/>
      <c r="J19" s="1008"/>
      <c r="K19" s="1008"/>
      <c r="L19" s="1008"/>
      <c r="M19" s="1008"/>
      <c r="N19" s="1008"/>
      <c r="O19" s="1009"/>
      <c r="P19" s="1015"/>
      <c r="Q19" s="1015"/>
      <c r="R19" s="1015"/>
      <c r="S19" s="1015"/>
      <c r="T19" s="1015"/>
      <c r="U19" s="1015"/>
      <c r="V19" s="1015"/>
      <c r="W19" s="1015"/>
      <c r="X19" s="1016"/>
      <c r="Y19" s="420" t="s">
        <v>55</v>
      </c>
      <c r="Z19" s="1020"/>
      <c r="AA19" s="1021"/>
      <c r="AB19" s="537"/>
      <c r="AC19" s="1026"/>
      <c r="AD19" s="102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8" t="s">
        <v>302</v>
      </c>
      <c r="AC20" s="1022"/>
      <c r="AD20" s="102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495</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28"/>
      <c r="Z23" s="851"/>
      <c r="AA23" s="852"/>
      <c r="AB23" s="1032" t="s">
        <v>12</v>
      </c>
      <c r="AC23" s="1033"/>
      <c r="AD23" s="1034"/>
      <c r="AE23" s="563" t="s">
        <v>357</v>
      </c>
      <c r="AF23" s="563"/>
      <c r="AG23" s="563"/>
      <c r="AH23" s="563"/>
      <c r="AI23" s="563" t="s">
        <v>358</v>
      </c>
      <c r="AJ23" s="563"/>
      <c r="AK23" s="563"/>
      <c r="AL23" s="563"/>
      <c r="AM23" s="563" t="s">
        <v>364</v>
      </c>
      <c r="AN23" s="563"/>
      <c r="AO23" s="563"/>
      <c r="AP23" s="442"/>
      <c r="AQ23" s="160" t="s">
        <v>355</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29"/>
      <c r="Z24" s="1030"/>
      <c r="AA24" s="1031"/>
      <c r="AB24" s="1035"/>
      <c r="AC24" s="1036"/>
      <c r="AD24" s="1037"/>
      <c r="AE24" s="564"/>
      <c r="AF24" s="564"/>
      <c r="AG24" s="564"/>
      <c r="AH24" s="564"/>
      <c r="AI24" s="564"/>
      <c r="AJ24" s="564"/>
      <c r="AK24" s="564"/>
      <c r="AL24" s="564"/>
      <c r="AM24" s="564"/>
      <c r="AN24" s="564"/>
      <c r="AO24" s="564"/>
      <c r="AP24" s="445"/>
      <c r="AQ24" s="186"/>
      <c r="AR24" s="187"/>
      <c r="AS24" s="132" t="s">
        <v>356</v>
      </c>
      <c r="AT24" s="133"/>
      <c r="AU24" s="187"/>
      <c r="AV24" s="187"/>
      <c r="AW24" s="430" t="s">
        <v>301</v>
      </c>
      <c r="AX24" s="431"/>
    </row>
    <row r="25" spans="1:50" ht="22.5" customHeight="1" x14ac:dyDescent="0.15">
      <c r="A25" s="435"/>
      <c r="B25" s="433"/>
      <c r="C25" s="433"/>
      <c r="D25" s="433"/>
      <c r="E25" s="433"/>
      <c r="F25" s="434"/>
      <c r="G25" s="576"/>
      <c r="H25" s="1005"/>
      <c r="I25" s="1005"/>
      <c r="J25" s="1005"/>
      <c r="K25" s="1005"/>
      <c r="L25" s="1005"/>
      <c r="M25" s="1005"/>
      <c r="N25" s="1005"/>
      <c r="O25" s="1006"/>
      <c r="P25" s="101"/>
      <c r="Q25" s="1013"/>
      <c r="R25" s="1013"/>
      <c r="S25" s="1013"/>
      <c r="T25" s="1013"/>
      <c r="U25" s="1013"/>
      <c r="V25" s="1013"/>
      <c r="W25" s="1013"/>
      <c r="X25" s="1014"/>
      <c r="Y25" s="1023" t="s">
        <v>13</v>
      </c>
      <c r="Z25" s="1024"/>
      <c r="AA25" s="1025"/>
      <c r="AB25" s="483"/>
      <c r="AC25" s="1027"/>
      <c r="AD25" s="102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07"/>
      <c r="H26" s="1008"/>
      <c r="I26" s="1008"/>
      <c r="J26" s="1008"/>
      <c r="K26" s="1008"/>
      <c r="L26" s="1008"/>
      <c r="M26" s="1008"/>
      <c r="N26" s="1008"/>
      <c r="O26" s="1009"/>
      <c r="P26" s="1015"/>
      <c r="Q26" s="1015"/>
      <c r="R26" s="1015"/>
      <c r="S26" s="1015"/>
      <c r="T26" s="1015"/>
      <c r="U26" s="1015"/>
      <c r="V26" s="1015"/>
      <c r="W26" s="1015"/>
      <c r="X26" s="1016"/>
      <c r="Y26" s="420" t="s">
        <v>55</v>
      </c>
      <c r="Z26" s="1020"/>
      <c r="AA26" s="1021"/>
      <c r="AB26" s="537"/>
      <c r="AC26" s="1026"/>
      <c r="AD26" s="102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8" t="s">
        <v>302</v>
      </c>
      <c r="AC27" s="1022"/>
      <c r="AD27" s="102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495</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28"/>
      <c r="Z30" s="851"/>
      <c r="AA30" s="852"/>
      <c r="AB30" s="1032" t="s">
        <v>12</v>
      </c>
      <c r="AC30" s="1033"/>
      <c r="AD30" s="1034"/>
      <c r="AE30" s="563" t="s">
        <v>357</v>
      </c>
      <c r="AF30" s="563"/>
      <c r="AG30" s="563"/>
      <c r="AH30" s="563"/>
      <c r="AI30" s="563" t="s">
        <v>358</v>
      </c>
      <c r="AJ30" s="563"/>
      <c r="AK30" s="563"/>
      <c r="AL30" s="563"/>
      <c r="AM30" s="563" t="s">
        <v>364</v>
      </c>
      <c r="AN30" s="563"/>
      <c r="AO30" s="563"/>
      <c r="AP30" s="442"/>
      <c r="AQ30" s="160" t="s">
        <v>355</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29"/>
      <c r="Z31" s="1030"/>
      <c r="AA31" s="1031"/>
      <c r="AB31" s="1035"/>
      <c r="AC31" s="1036"/>
      <c r="AD31" s="1037"/>
      <c r="AE31" s="564"/>
      <c r="AF31" s="564"/>
      <c r="AG31" s="564"/>
      <c r="AH31" s="564"/>
      <c r="AI31" s="564"/>
      <c r="AJ31" s="564"/>
      <c r="AK31" s="564"/>
      <c r="AL31" s="564"/>
      <c r="AM31" s="564"/>
      <c r="AN31" s="564"/>
      <c r="AO31" s="564"/>
      <c r="AP31" s="445"/>
      <c r="AQ31" s="186"/>
      <c r="AR31" s="187"/>
      <c r="AS31" s="132" t="s">
        <v>356</v>
      </c>
      <c r="AT31" s="133"/>
      <c r="AU31" s="187"/>
      <c r="AV31" s="187"/>
      <c r="AW31" s="430" t="s">
        <v>301</v>
      </c>
      <c r="AX31" s="431"/>
    </row>
    <row r="32" spans="1:50" ht="22.5" customHeight="1" x14ac:dyDescent="0.15">
      <c r="A32" s="435"/>
      <c r="B32" s="433"/>
      <c r="C32" s="433"/>
      <c r="D32" s="433"/>
      <c r="E32" s="433"/>
      <c r="F32" s="434"/>
      <c r="G32" s="576"/>
      <c r="H32" s="1005"/>
      <c r="I32" s="1005"/>
      <c r="J32" s="1005"/>
      <c r="K32" s="1005"/>
      <c r="L32" s="1005"/>
      <c r="M32" s="1005"/>
      <c r="N32" s="1005"/>
      <c r="O32" s="1006"/>
      <c r="P32" s="101"/>
      <c r="Q32" s="1013"/>
      <c r="R32" s="1013"/>
      <c r="S32" s="1013"/>
      <c r="T32" s="1013"/>
      <c r="U32" s="1013"/>
      <c r="V32" s="1013"/>
      <c r="W32" s="1013"/>
      <c r="X32" s="1014"/>
      <c r="Y32" s="1023" t="s">
        <v>13</v>
      </c>
      <c r="Z32" s="1024"/>
      <c r="AA32" s="1025"/>
      <c r="AB32" s="483"/>
      <c r="AC32" s="1027"/>
      <c r="AD32" s="102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07"/>
      <c r="H33" s="1008"/>
      <c r="I33" s="1008"/>
      <c r="J33" s="1008"/>
      <c r="K33" s="1008"/>
      <c r="L33" s="1008"/>
      <c r="M33" s="1008"/>
      <c r="N33" s="1008"/>
      <c r="O33" s="1009"/>
      <c r="P33" s="1015"/>
      <c r="Q33" s="1015"/>
      <c r="R33" s="1015"/>
      <c r="S33" s="1015"/>
      <c r="T33" s="1015"/>
      <c r="U33" s="1015"/>
      <c r="V33" s="1015"/>
      <c r="W33" s="1015"/>
      <c r="X33" s="1016"/>
      <c r="Y33" s="420" t="s">
        <v>55</v>
      </c>
      <c r="Z33" s="1020"/>
      <c r="AA33" s="1021"/>
      <c r="AB33" s="537"/>
      <c r="AC33" s="1026"/>
      <c r="AD33" s="102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8" t="s">
        <v>302</v>
      </c>
      <c r="AC34" s="1022"/>
      <c r="AD34" s="102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495</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28"/>
      <c r="Z37" s="851"/>
      <c r="AA37" s="852"/>
      <c r="AB37" s="1032" t="s">
        <v>12</v>
      </c>
      <c r="AC37" s="1033"/>
      <c r="AD37" s="1034"/>
      <c r="AE37" s="563" t="s">
        <v>357</v>
      </c>
      <c r="AF37" s="563"/>
      <c r="AG37" s="563"/>
      <c r="AH37" s="563"/>
      <c r="AI37" s="563" t="s">
        <v>358</v>
      </c>
      <c r="AJ37" s="563"/>
      <c r="AK37" s="563"/>
      <c r="AL37" s="563"/>
      <c r="AM37" s="563" t="s">
        <v>364</v>
      </c>
      <c r="AN37" s="563"/>
      <c r="AO37" s="563"/>
      <c r="AP37" s="442"/>
      <c r="AQ37" s="160" t="s">
        <v>355</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29"/>
      <c r="Z38" s="1030"/>
      <c r="AA38" s="1031"/>
      <c r="AB38" s="1035"/>
      <c r="AC38" s="1036"/>
      <c r="AD38" s="1037"/>
      <c r="AE38" s="564"/>
      <c r="AF38" s="564"/>
      <c r="AG38" s="564"/>
      <c r="AH38" s="564"/>
      <c r="AI38" s="564"/>
      <c r="AJ38" s="564"/>
      <c r="AK38" s="564"/>
      <c r="AL38" s="564"/>
      <c r="AM38" s="564"/>
      <c r="AN38" s="564"/>
      <c r="AO38" s="564"/>
      <c r="AP38" s="445"/>
      <c r="AQ38" s="186"/>
      <c r="AR38" s="187"/>
      <c r="AS38" s="132" t="s">
        <v>356</v>
      </c>
      <c r="AT38" s="133"/>
      <c r="AU38" s="187"/>
      <c r="AV38" s="187"/>
      <c r="AW38" s="430" t="s">
        <v>301</v>
      </c>
      <c r="AX38" s="431"/>
    </row>
    <row r="39" spans="1:50" ht="22.5" customHeight="1" x14ac:dyDescent="0.15">
      <c r="A39" s="435"/>
      <c r="B39" s="433"/>
      <c r="C39" s="433"/>
      <c r="D39" s="433"/>
      <c r="E39" s="433"/>
      <c r="F39" s="434"/>
      <c r="G39" s="576"/>
      <c r="H39" s="1005"/>
      <c r="I39" s="1005"/>
      <c r="J39" s="1005"/>
      <c r="K39" s="1005"/>
      <c r="L39" s="1005"/>
      <c r="M39" s="1005"/>
      <c r="N39" s="1005"/>
      <c r="O39" s="1006"/>
      <c r="P39" s="101"/>
      <c r="Q39" s="1013"/>
      <c r="R39" s="1013"/>
      <c r="S39" s="1013"/>
      <c r="T39" s="1013"/>
      <c r="U39" s="1013"/>
      <c r="V39" s="1013"/>
      <c r="W39" s="1013"/>
      <c r="X39" s="1014"/>
      <c r="Y39" s="1023" t="s">
        <v>13</v>
      </c>
      <c r="Z39" s="1024"/>
      <c r="AA39" s="1025"/>
      <c r="AB39" s="483"/>
      <c r="AC39" s="1027"/>
      <c r="AD39" s="102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07"/>
      <c r="H40" s="1008"/>
      <c r="I40" s="1008"/>
      <c r="J40" s="1008"/>
      <c r="K40" s="1008"/>
      <c r="L40" s="1008"/>
      <c r="M40" s="1008"/>
      <c r="N40" s="1008"/>
      <c r="O40" s="1009"/>
      <c r="P40" s="1015"/>
      <c r="Q40" s="1015"/>
      <c r="R40" s="1015"/>
      <c r="S40" s="1015"/>
      <c r="T40" s="1015"/>
      <c r="U40" s="1015"/>
      <c r="V40" s="1015"/>
      <c r="W40" s="1015"/>
      <c r="X40" s="1016"/>
      <c r="Y40" s="420" t="s">
        <v>55</v>
      </c>
      <c r="Z40" s="1020"/>
      <c r="AA40" s="1021"/>
      <c r="AB40" s="537"/>
      <c r="AC40" s="1026"/>
      <c r="AD40" s="102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8" t="s">
        <v>302</v>
      </c>
      <c r="AC41" s="1022"/>
      <c r="AD41" s="102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495</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28"/>
      <c r="Z44" s="851"/>
      <c r="AA44" s="852"/>
      <c r="AB44" s="1032" t="s">
        <v>12</v>
      </c>
      <c r="AC44" s="1033"/>
      <c r="AD44" s="1034"/>
      <c r="AE44" s="563" t="s">
        <v>357</v>
      </c>
      <c r="AF44" s="563"/>
      <c r="AG44" s="563"/>
      <c r="AH44" s="563"/>
      <c r="AI44" s="563" t="s">
        <v>358</v>
      </c>
      <c r="AJ44" s="563"/>
      <c r="AK44" s="563"/>
      <c r="AL44" s="563"/>
      <c r="AM44" s="563" t="s">
        <v>364</v>
      </c>
      <c r="AN44" s="563"/>
      <c r="AO44" s="563"/>
      <c r="AP44" s="442"/>
      <c r="AQ44" s="160" t="s">
        <v>355</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29"/>
      <c r="Z45" s="1030"/>
      <c r="AA45" s="1031"/>
      <c r="AB45" s="1035"/>
      <c r="AC45" s="1036"/>
      <c r="AD45" s="1037"/>
      <c r="AE45" s="564"/>
      <c r="AF45" s="564"/>
      <c r="AG45" s="564"/>
      <c r="AH45" s="564"/>
      <c r="AI45" s="564"/>
      <c r="AJ45" s="564"/>
      <c r="AK45" s="564"/>
      <c r="AL45" s="564"/>
      <c r="AM45" s="564"/>
      <c r="AN45" s="564"/>
      <c r="AO45" s="564"/>
      <c r="AP45" s="445"/>
      <c r="AQ45" s="186"/>
      <c r="AR45" s="187"/>
      <c r="AS45" s="132" t="s">
        <v>356</v>
      </c>
      <c r="AT45" s="133"/>
      <c r="AU45" s="187"/>
      <c r="AV45" s="187"/>
      <c r="AW45" s="430" t="s">
        <v>301</v>
      </c>
      <c r="AX45" s="431"/>
    </row>
    <row r="46" spans="1:50" ht="22.5" customHeight="1" x14ac:dyDescent="0.15">
      <c r="A46" s="435"/>
      <c r="B46" s="433"/>
      <c r="C46" s="433"/>
      <c r="D46" s="433"/>
      <c r="E46" s="433"/>
      <c r="F46" s="434"/>
      <c r="G46" s="576"/>
      <c r="H46" s="1005"/>
      <c r="I46" s="1005"/>
      <c r="J46" s="1005"/>
      <c r="K46" s="1005"/>
      <c r="L46" s="1005"/>
      <c r="M46" s="1005"/>
      <c r="N46" s="1005"/>
      <c r="O46" s="1006"/>
      <c r="P46" s="101"/>
      <c r="Q46" s="1013"/>
      <c r="R46" s="1013"/>
      <c r="S46" s="1013"/>
      <c r="T46" s="1013"/>
      <c r="U46" s="1013"/>
      <c r="V46" s="1013"/>
      <c r="W46" s="1013"/>
      <c r="X46" s="1014"/>
      <c r="Y46" s="1023" t="s">
        <v>13</v>
      </c>
      <c r="Z46" s="1024"/>
      <c r="AA46" s="1025"/>
      <c r="AB46" s="483"/>
      <c r="AC46" s="1027"/>
      <c r="AD46" s="102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07"/>
      <c r="H47" s="1008"/>
      <c r="I47" s="1008"/>
      <c r="J47" s="1008"/>
      <c r="K47" s="1008"/>
      <c r="L47" s="1008"/>
      <c r="M47" s="1008"/>
      <c r="N47" s="1008"/>
      <c r="O47" s="1009"/>
      <c r="P47" s="1015"/>
      <c r="Q47" s="1015"/>
      <c r="R47" s="1015"/>
      <c r="S47" s="1015"/>
      <c r="T47" s="1015"/>
      <c r="U47" s="1015"/>
      <c r="V47" s="1015"/>
      <c r="W47" s="1015"/>
      <c r="X47" s="1016"/>
      <c r="Y47" s="420" t="s">
        <v>55</v>
      </c>
      <c r="Z47" s="1020"/>
      <c r="AA47" s="1021"/>
      <c r="AB47" s="537"/>
      <c r="AC47" s="1026"/>
      <c r="AD47" s="102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8" t="s">
        <v>302</v>
      </c>
      <c r="AC48" s="1022"/>
      <c r="AD48" s="102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28"/>
      <c r="Z51" s="851"/>
      <c r="AA51" s="852"/>
      <c r="AB51" s="442" t="s">
        <v>12</v>
      </c>
      <c r="AC51" s="1033"/>
      <c r="AD51" s="103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29"/>
      <c r="Z52" s="1030"/>
      <c r="AA52" s="1031"/>
      <c r="AB52" s="1035"/>
      <c r="AC52" s="1036"/>
      <c r="AD52" s="1037"/>
      <c r="AE52" s="564"/>
      <c r="AF52" s="564"/>
      <c r="AG52" s="564"/>
      <c r="AH52" s="564"/>
      <c r="AI52" s="564"/>
      <c r="AJ52" s="564"/>
      <c r="AK52" s="564"/>
      <c r="AL52" s="564"/>
      <c r="AM52" s="564"/>
      <c r="AN52" s="564"/>
      <c r="AO52" s="564"/>
      <c r="AP52" s="445"/>
      <c r="AQ52" s="186"/>
      <c r="AR52" s="187"/>
      <c r="AS52" s="132" t="s">
        <v>356</v>
      </c>
      <c r="AT52" s="133"/>
      <c r="AU52" s="187"/>
      <c r="AV52" s="187"/>
      <c r="AW52" s="430" t="s">
        <v>301</v>
      </c>
      <c r="AX52" s="431"/>
    </row>
    <row r="53" spans="1:50" ht="22.5" customHeight="1" x14ac:dyDescent="0.15">
      <c r="A53" s="435"/>
      <c r="B53" s="433"/>
      <c r="C53" s="433"/>
      <c r="D53" s="433"/>
      <c r="E53" s="433"/>
      <c r="F53" s="434"/>
      <c r="G53" s="576"/>
      <c r="H53" s="1005"/>
      <c r="I53" s="1005"/>
      <c r="J53" s="1005"/>
      <c r="K53" s="1005"/>
      <c r="L53" s="1005"/>
      <c r="M53" s="1005"/>
      <c r="N53" s="1005"/>
      <c r="O53" s="1006"/>
      <c r="P53" s="101"/>
      <c r="Q53" s="1013"/>
      <c r="R53" s="1013"/>
      <c r="S53" s="1013"/>
      <c r="T53" s="1013"/>
      <c r="U53" s="1013"/>
      <c r="V53" s="1013"/>
      <c r="W53" s="1013"/>
      <c r="X53" s="1014"/>
      <c r="Y53" s="1023" t="s">
        <v>13</v>
      </c>
      <c r="Z53" s="1024"/>
      <c r="AA53" s="1025"/>
      <c r="AB53" s="483"/>
      <c r="AC53" s="1027"/>
      <c r="AD53" s="102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07"/>
      <c r="H54" s="1008"/>
      <c r="I54" s="1008"/>
      <c r="J54" s="1008"/>
      <c r="K54" s="1008"/>
      <c r="L54" s="1008"/>
      <c r="M54" s="1008"/>
      <c r="N54" s="1008"/>
      <c r="O54" s="1009"/>
      <c r="P54" s="1015"/>
      <c r="Q54" s="1015"/>
      <c r="R54" s="1015"/>
      <c r="S54" s="1015"/>
      <c r="T54" s="1015"/>
      <c r="U54" s="1015"/>
      <c r="V54" s="1015"/>
      <c r="W54" s="1015"/>
      <c r="X54" s="1016"/>
      <c r="Y54" s="420" t="s">
        <v>55</v>
      </c>
      <c r="Z54" s="1020"/>
      <c r="AA54" s="1021"/>
      <c r="AB54" s="537"/>
      <c r="AC54" s="1026"/>
      <c r="AD54" s="102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8" t="s">
        <v>302</v>
      </c>
      <c r="AC55" s="1022"/>
      <c r="AD55" s="102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28"/>
      <c r="Z58" s="851"/>
      <c r="AA58" s="852"/>
      <c r="AB58" s="1032" t="s">
        <v>12</v>
      </c>
      <c r="AC58" s="1033"/>
      <c r="AD58" s="103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29"/>
      <c r="Z59" s="1030"/>
      <c r="AA59" s="1031"/>
      <c r="AB59" s="1035"/>
      <c r="AC59" s="1036"/>
      <c r="AD59" s="1037"/>
      <c r="AE59" s="564"/>
      <c r="AF59" s="564"/>
      <c r="AG59" s="564"/>
      <c r="AH59" s="564"/>
      <c r="AI59" s="564"/>
      <c r="AJ59" s="564"/>
      <c r="AK59" s="564"/>
      <c r="AL59" s="564"/>
      <c r="AM59" s="564"/>
      <c r="AN59" s="564"/>
      <c r="AO59" s="564"/>
      <c r="AP59" s="445"/>
      <c r="AQ59" s="186"/>
      <c r="AR59" s="187"/>
      <c r="AS59" s="132" t="s">
        <v>356</v>
      </c>
      <c r="AT59" s="133"/>
      <c r="AU59" s="187"/>
      <c r="AV59" s="187"/>
      <c r="AW59" s="430" t="s">
        <v>301</v>
      </c>
      <c r="AX59" s="431"/>
    </row>
    <row r="60" spans="1:50" ht="22.5" customHeight="1" x14ac:dyDescent="0.15">
      <c r="A60" s="435"/>
      <c r="B60" s="433"/>
      <c r="C60" s="433"/>
      <c r="D60" s="433"/>
      <c r="E60" s="433"/>
      <c r="F60" s="434"/>
      <c r="G60" s="576"/>
      <c r="H60" s="1005"/>
      <c r="I60" s="1005"/>
      <c r="J60" s="1005"/>
      <c r="K60" s="1005"/>
      <c r="L60" s="1005"/>
      <c r="M60" s="1005"/>
      <c r="N60" s="1005"/>
      <c r="O60" s="1006"/>
      <c r="P60" s="101"/>
      <c r="Q60" s="1013"/>
      <c r="R60" s="1013"/>
      <c r="S60" s="1013"/>
      <c r="T60" s="1013"/>
      <c r="U60" s="1013"/>
      <c r="V60" s="1013"/>
      <c r="W60" s="1013"/>
      <c r="X60" s="1014"/>
      <c r="Y60" s="1023" t="s">
        <v>13</v>
      </c>
      <c r="Z60" s="1024"/>
      <c r="AA60" s="1025"/>
      <c r="AB60" s="483"/>
      <c r="AC60" s="1027"/>
      <c r="AD60" s="102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07"/>
      <c r="H61" s="1008"/>
      <c r="I61" s="1008"/>
      <c r="J61" s="1008"/>
      <c r="K61" s="1008"/>
      <c r="L61" s="1008"/>
      <c r="M61" s="1008"/>
      <c r="N61" s="1008"/>
      <c r="O61" s="1009"/>
      <c r="P61" s="1015"/>
      <c r="Q61" s="1015"/>
      <c r="R61" s="1015"/>
      <c r="S61" s="1015"/>
      <c r="T61" s="1015"/>
      <c r="U61" s="1015"/>
      <c r="V61" s="1015"/>
      <c r="W61" s="1015"/>
      <c r="X61" s="1016"/>
      <c r="Y61" s="420" t="s">
        <v>55</v>
      </c>
      <c r="Z61" s="1020"/>
      <c r="AA61" s="1021"/>
      <c r="AB61" s="537"/>
      <c r="AC61" s="1026"/>
      <c r="AD61" s="102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8" t="s">
        <v>302</v>
      </c>
      <c r="AC62" s="1022"/>
      <c r="AD62" s="102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495</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28"/>
      <c r="Z65" s="851"/>
      <c r="AA65" s="852"/>
      <c r="AB65" s="1032" t="s">
        <v>12</v>
      </c>
      <c r="AC65" s="1033"/>
      <c r="AD65" s="1034"/>
      <c r="AE65" s="563" t="s">
        <v>357</v>
      </c>
      <c r="AF65" s="563"/>
      <c r="AG65" s="563"/>
      <c r="AH65" s="563"/>
      <c r="AI65" s="563" t="s">
        <v>358</v>
      </c>
      <c r="AJ65" s="563"/>
      <c r="AK65" s="563"/>
      <c r="AL65" s="563"/>
      <c r="AM65" s="563" t="s">
        <v>364</v>
      </c>
      <c r="AN65" s="563"/>
      <c r="AO65" s="563"/>
      <c r="AP65" s="442"/>
      <c r="AQ65" s="160" t="s">
        <v>355</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29"/>
      <c r="Z66" s="1030"/>
      <c r="AA66" s="1031"/>
      <c r="AB66" s="1035"/>
      <c r="AC66" s="1036"/>
      <c r="AD66" s="1037"/>
      <c r="AE66" s="564"/>
      <c r="AF66" s="564"/>
      <c r="AG66" s="564"/>
      <c r="AH66" s="564"/>
      <c r="AI66" s="564"/>
      <c r="AJ66" s="564"/>
      <c r="AK66" s="564"/>
      <c r="AL66" s="564"/>
      <c r="AM66" s="564"/>
      <c r="AN66" s="564"/>
      <c r="AO66" s="564"/>
      <c r="AP66" s="445"/>
      <c r="AQ66" s="186"/>
      <c r="AR66" s="187"/>
      <c r="AS66" s="132" t="s">
        <v>356</v>
      </c>
      <c r="AT66" s="133"/>
      <c r="AU66" s="187"/>
      <c r="AV66" s="187"/>
      <c r="AW66" s="430" t="s">
        <v>301</v>
      </c>
      <c r="AX66" s="431"/>
    </row>
    <row r="67" spans="1:50" ht="22.5" customHeight="1" x14ac:dyDescent="0.15">
      <c r="A67" s="435"/>
      <c r="B67" s="433"/>
      <c r="C67" s="433"/>
      <c r="D67" s="433"/>
      <c r="E67" s="433"/>
      <c r="F67" s="434"/>
      <c r="G67" s="576"/>
      <c r="H67" s="1005"/>
      <c r="I67" s="1005"/>
      <c r="J67" s="1005"/>
      <c r="K67" s="1005"/>
      <c r="L67" s="1005"/>
      <c r="M67" s="1005"/>
      <c r="N67" s="1005"/>
      <c r="O67" s="1006"/>
      <c r="P67" s="101"/>
      <c r="Q67" s="1013"/>
      <c r="R67" s="1013"/>
      <c r="S67" s="1013"/>
      <c r="T67" s="1013"/>
      <c r="U67" s="1013"/>
      <c r="V67" s="1013"/>
      <c r="W67" s="1013"/>
      <c r="X67" s="1014"/>
      <c r="Y67" s="1023" t="s">
        <v>13</v>
      </c>
      <c r="Z67" s="1024"/>
      <c r="AA67" s="1025"/>
      <c r="AB67" s="483"/>
      <c r="AC67" s="1027"/>
      <c r="AD67" s="102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07"/>
      <c r="H68" s="1008"/>
      <c r="I68" s="1008"/>
      <c r="J68" s="1008"/>
      <c r="K68" s="1008"/>
      <c r="L68" s="1008"/>
      <c r="M68" s="1008"/>
      <c r="N68" s="1008"/>
      <c r="O68" s="1009"/>
      <c r="P68" s="1015"/>
      <c r="Q68" s="1015"/>
      <c r="R68" s="1015"/>
      <c r="S68" s="1015"/>
      <c r="T68" s="1015"/>
      <c r="U68" s="1015"/>
      <c r="V68" s="1015"/>
      <c r="W68" s="1015"/>
      <c r="X68" s="1016"/>
      <c r="Y68" s="420" t="s">
        <v>55</v>
      </c>
      <c r="Z68" s="1020"/>
      <c r="AA68" s="1021"/>
      <c r="AB68" s="537"/>
      <c r="AC68" s="1026"/>
      <c r="AD68" s="102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0"/>
      <c r="H69" s="1011"/>
      <c r="I69" s="1011"/>
      <c r="J69" s="1011"/>
      <c r="K69" s="1011"/>
      <c r="L69" s="1011"/>
      <c r="M69" s="1011"/>
      <c r="N69" s="1011"/>
      <c r="O69" s="1012"/>
      <c r="P69" s="1017"/>
      <c r="Q69" s="1017"/>
      <c r="R69" s="1017"/>
      <c r="S69" s="1017"/>
      <c r="T69" s="1017"/>
      <c r="U69" s="1017"/>
      <c r="V69" s="1017"/>
      <c r="W69" s="1017"/>
      <c r="X69" s="1018"/>
      <c r="Y69" s="420" t="s">
        <v>14</v>
      </c>
      <c r="Z69" s="1020"/>
      <c r="AA69" s="1021"/>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619" t="s">
        <v>518</v>
      </c>
      <c r="H2" s="620"/>
      <c r="I2" s="620"/>
      <c r="J2" s="620"/>
      <c r="K2" s="620"/>
      <c r="L2" s="620"/>
      <c r="M2" s="620"/>
      <c r="N2" s="620"/>
      <c r="O2" s="620"/>
      <c r="P2" s="620"/>
      <c r="Q2" s="620"/>
      <c r="R2" s="620"/>
      <c r="S2" s="620"/>
      <c r="T2" s="620"/>
      <c r="U2" s="620"/>
      <c r="V2" s="620"/>
      <c r="W2" s="620"/>
      <c r="X2" s="620"/>
      <c r="Y2" s="620"/>
      <c r="Z2" s="620"/>
      <c r="AA2" s="620"/>
      <c r="AB2" s="621"/>
      <c r="AC2" s="619" t="s">
        <v>520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7" t="s">
        <v>18</v>
      </c>
      <c r="H3" s="692"/>
      <c r="I3" s="692"/>
      <c r="J3" s="692"/>
      <c r="K3" s="692"/>
      <c r="L3" s="691" t="s">
        <v>19</v>
      </c>
      <c r="M3" s="692"/>
      <c r="N3" s="692"/>
      <c r="O3" s="692"/>
      <c r="P3" s="692"/>
      <c r="Q3" s="692"/>
      <c r="R3" s="692"/>
      <c r="S3" s="692"/>
      <c r="T3" s="692"/>
      <c r="U3" s="692"/>
      <c r="V3" s="692"/>
      <c r="W3" s="692"/>
      <c r="X3" s="693"/>
      <c r="Y3" s="616" t="s">
        <v>20</v>
      </c>
      <c r="Z3" s="617"/>
      <c r="AA3" s="617"/>
      <c r="AB3" s="823"/>
      <c r="AC3" s="837"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0"/>
      <c r="B4" s="1051"/>
      <c r="C4" s="1051"/>
      <c r="D4" s="1051"/>
      <c r="E4" s="1051"/>
      <c r="F4" s="1052"/>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0"/>
      <c r="B5" s="1051"/>
      <c r="C5" s="1051"/>
      <c r="D5" s="1051"/>
      <c r="E5" s="1051"/>
      <c r="F5" s="105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0"/>
      <c r="B6" s="1051"/>
      <c r="C6" s="1051"/>
      <c r="D6" s="1051"/>
      <c r="E6" s="1051"/>
      <c r="F6" s="105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0"/>
      <c r="B7" s="1051"/>
      <c r="C7" s="1051"/>
      <c r="D7" s="1051"/>
      <c r="E7" s="1051"/>
      <c r="F7" s="105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0"/>
      <c r="B8" s="1051"/>
      <c r="C8" s="1051"/>
      <c r="D8" s="1051"/>
      <c r="E8" s="1051"/>
      <c r="F8" s="105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0"/>
      <c r="B9" s="1051"/>
      <c r="C9" s="1051"/>
      <c r="D9" s="1051"/>
      <c r="E9" s="1051"/>
      <c r="F9" s="105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0"/>
      <c r="B10" s="1051"/>
      <c r="C10" s="1051"/>
      <c r="D10" s="1051"/>
      <c r="E10" s="1051"/>
      <c r="F10" s="105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0"/>
      <c r="B11" s="1051"/>
      <c r="C11" s="1051"/>
      <c r="D11" s="1051"/>
      <c r="E11" s="1051"/>
      <c r="F11" s="105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0"/>
      <c r="B12" s="1051"/>
      <c r="C12" s="1051"/>
      <c r="D12" s="1051"/>
      <c r="E12" s="1051"/>
      <c r="F12" s="105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0"/>
      <c r="B13" s="1051"/>
      <c r="C13" s="1051"/>
      <c r="D13" s="1051"/>
      <c r="E13" s="1051"/>
      <c r="F13" s="105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0"/>
      <c r="B14" s="1051"/>
      <c r="C14" s="1051"/>
      <c r="D14" s="1051"/>
      <c r="E14" s="1051"/>
      <c r="F14" s="1052"/>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0"/>
      <c r="B15" s="1051"/>
      <c r="C15" s="1051"/>
      <c r="D15" s="1051"/>
      <c r="E15" s="1051"/>
      <c r="F15" s="1052"/>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0"/>
      <c r="B16" s="1051"/>
      <c r="C16" s="1051"/>
      <c r="D16" s="1051"/>
      <c r="E16" s="1051"/>
      <c r="F16" s="1052"/>
      <c r="G16" s="837"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37"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0"/>
      <c r="B17" s="1051"/>
      <c r="C17" s="1051"/>
      <c r="D17" s="1051"/>
      <c r="E17" s="1051"/>
      <c r="F17" s="1052"/>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0"/>
      <c r="B18" s="1051"/>
      <c r="C18" s="1051"/>
      <c r="D18" s="1051"/>
      <c r="E18" s="1051"/>
      <c r="F18" s="105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0"/>
      <c r="B19" s="1051"/>
      <c r="C19" s="1051"/>
      <c r="D19" s="1051"/>
      <c r="E19" s="1051"/>
      <c r="F19" s="105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0"/>
      <c r="B20" s="1051"/>
      <c r="C20" s="1051"/>
      <c r="D20" s="1051"/>
      <c r="E20" s="1051"/>
      <c r="F20" s="105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0"/>
      <c r="B21" s="1051"/>
      <c r="C21" s="1051"/>
      <c r="D21" s="1051"/>
      <c r="E21" s="1051"/>
      <c r="F21" s="105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0"/>
      <c r="B22" s="1051"/>
      <c r="C22" s="1051"/>
      <c r="D22" s="1051"/>
      <c r="E22" s="1051"/>
      <c r="F22" s="105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0"/>
      <c r="B23" s="1051"/>
      <c r="C23" s="1051"/>
      <c r="D23" s="1051"/>
      <c r="E23" s="1051"/>
      <c r="F23" s="105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0"/>
      <c r="B24" s="1051"/>
      <c r="C24" s="1051"/>
      <c r="D24" s="1051"/>
      <c r="E24" s="1051"/>
      <c r="F24" s="105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0"/>
      <c r="B25" s="1051"/>
      <c r="C25" s="1051"/>
      <c r="D25" s="1051"/>
      <c r="E25" s="1051"/>
      <c r="F25" s="105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0"/>
      <c r="B26" s="1051"/>
      <c r="C26" s="1051"/>
      <c r="D26" s="1051"/>
      <c r="E26" s="1051"/>
      <c r="F26" s="105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0"/>
      <c r="B27" s="1051"/>
      <c r="C27" s="1051"/>
      <c r="D27" s="1051"/>
      <c r="E27" s="1051"/>
      <c r="F27" s="1052"/>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0"/>
      <c r="B28" s="1051"/>
      <c r="C28" s="1051"/>
      <c r="D28" s="1051"/>
      <c r="E28" s="1051"/>
      <c r="F28" s="1052"/>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0"/>
      <c r="B29" s="1051"/>
      <c r="C29" s="1051"/>
      <c r="D29" s="1051"/>
      <c r="E29" s="1051"/>
      <c r="F29" s="1052"/>
      <c r="G29" s="837"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37"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0"/>
      <c r="B30" s="1051"/>
      <c r="C30" s="1051"/>
      <c r="D30" s="1051"/>
      <c r="E30" s="1051"/>
      <c r="F30" s="1052"/>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0"/>
      <c r="B31" s="1051"/>
      <c r="C31" s="1051"/>
      <c r="D31" s="1051"/>
      <c r="E31" s="1051"/>
      <c r="F31" s="105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0"/>
      <c r="B32" s="1051"/>
      <c r="C32" s="1051"/>
      <c r="D32" s="1051"/>
      <c r="E32" s="1051"/>
      <c r="F32" s="105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0"/>
      <c r="B33" s="1051"/>
      <c r="C33" s="1051"/>
      <c r="D33" s="1051"/>
      <c r="E33" s="1051"/>
      <c r="F33" s="105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0"/>
      <c r="B34" s="1051"/>
      <c r="C34" s="1051"/>
      <c r="D34" s="1051"/>
      <c r="E34" s="1051"/>
      <c r="F34" s="105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0"/>
      <c r="B35" s="1051"/>
      <c r="C35" s="1051"/>
      <c r="D35" s="1051"/>
      <c r="E35" s="1051"/>
      <c r="F35" s="105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0"/>
      <c r="B36" s="1051"/>
      <c r="C36" s="1051"/>
      <c r="D36" s="1051"/>
      <c r="E36" s="1051"/>
      <c r="F36" s="105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0"/>
      <c r="B37" s="1051"/>
      <c r="C37" s="1051"/>
      <c r="D37" s="1051"/>
      <c r="E37" s="1051"/>
      <c r="F37" s="105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0"/>
      <c r="B38" s="1051"/>
      <c r="C38" s="1051"/>
      <c r="D38" s="1051"/>
      <c r="E38" s="1051"/>
      <c r="F38" s="105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0"/>
      <c r="B39" s="1051"/>
      <c r="C39" s="1051"/>
      <c r="D39" s="1051"/>
      <c r="E39" s="1051"/>
      <c r="F39" s="105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0"/>
      <c r="B40" s="1051"/>
      <c r="C40" s="1051"/>
      <c r="D40" s="1051"/>
      <c r="E40" s="1051"/>
      <c r="F40" s="1052"/>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0"/>
      <c r="B41" s="1051"/>
      <c r="C41" s="1051"/>
      <c r="D41" s="1051"/>
      <c r="E41" s="1051"/>
      <c r="F41" s="1052"/>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0"/>
      <c r="B42" s="1051"/>
      <c r="C42" s="1051"/>
      <c r="D42" s="1051"/>
      <c r="E42" s="1051"/>
      <c r="F42" s="1052"/>
      <c r="G42" s="837"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37"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0"/>
      <c r="B43" s="1051"/>
      <c r="C43" s="1051"/>
      <c r="D43" s="1051"/>
      <c r="E43" s="1051"/>
      <c r="F43" s="1052"/>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0"/>
      <c r="B44" s="1051"/>
      <c r="C44" s="1051"/>
      <c r="D44" s="1051"/>
      <c r="E44" s="1051"/>
      <c r="F44" s="105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0"/>
      <c r="B45" s="1051"/>
      <c r="C45" s="1051"/>
      <c r="D45" s="1051"/>
      <c r="E45" s="1051"/>
      <c r="F45" s="105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0"/>
      <c r="B46" s="1051"/>
      <c r="C46" s="1051"/>
      <c r="D46" s="1051"/>
      <c r="E46" s="1051"/>
      <c r="F46" s="105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0"/>
      <c r="B47" s="1051"/>
      <c r="C47" s="1051"/>
      <c r="D47" s="1051"/>
      <c r="E47" s="1051"/>
      <c r="F47" s="105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0"/>
      <c r="B48" s="1051"/>
      <c r="C48" s="1051"/>
      <c r="D48" s="1051"/>
      <c r="E48" s="1051"/>
      <c r="F48" s="105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0"/>
      <c r="B49" s="1051"/>
      <c r="C49" s="1051"/>
      <c r="D49" s="1051"/>
      <c r="E49" s="1051"/>
      <c r="F49" s="105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0"/>
      <c r="B50" s="1051"/>
      <c r="C50" s="1051"/>
      <c r="D50" s="1051"/>
      <c r="E50" s="1051"/>
      <c r="F50" s="105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0"/>
      <c r="B51" s="1051"/>
      <c r="C51" s="1051"/>
      <c r="D51" s="1051"/>
      <c r="E51" s="1051"/>
      <c r="F51" s="105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0"/>
      <c r="B52" s="1051"/>
      <c r="C52" s="1051"/>
      <c r="D52" s="1051"/>
      <c r="E52" s="1051"/>
      <c r="F52" s="105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29</v>
      </c>
      <c r="B55" s="1057"/>
      <c r="C55" s="1057"/>
      <c r="D55" s="1057"/>
      <c r="E55" s="1057"/>
      <c r="F55" s="1058"/>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0"/>
      <c r="B56" s="1051"/>
      <c r="C56" s="1051"/>
      <c r="D56" s="1051"/>
      <c r="E56" s="1051"/>
      <c r="F56" s="1052"/>
      <c r="G56" s="837"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37"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0"/>
      <c r="B57" s="1051"/>
      <c r="C57" s="1051"/>
      <c r="D57" s="1051"/>
      <c r="E57" s="1051"/>
      <c r="F57" s="1052"/>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0"/>
      <c r="B58" s="1051"/>
      <c r="C58" s="1051"/>
      <c r="D58" s="1051"/>
      <c r="E58" s="1051"/>
      <c r="F58" s="105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0"/>
      <c r="B59" s="1051"/>
      <c r="C59" s="1051"/>
      <c r="D59" s="1051"/>
      <c r="E59" s="1051"/>
      <c r="F59" s="105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0"/>
      <c r="B60" s="1051"/>
      <c r="C60" s="1051"/>
      <c r="D60" s="1051"/>
      <c r="E60" s="1051"/>
      <c r="F60" s="105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0"/>
      <c r="B61" s="1051"/>
      <c r="C61" s="1051"/>
      <c r="D61" s="1051"/>
      <c r="E61" s="1051"/>
      <c r="F61" s="105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0"/>
      <c r="B62" s="1051"/>
      <c r="C62" s="1051"/>
      <c r="D62" s="1051"/>
      <c r="E62" s="1051"/>
      <c r="F62" s="105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0"/>
      <c r="B63" s="1051"/>
      <c r="C63" s="1051"/>
      <c r="D63" s="1051"/>
      <c r="E63" s="1051"/>
      <c r="F63" s="105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0"/>
      <c r="B64" s="1051"/>
      <c r="C64" s="1051"/>
      <c r="D64" s="1051"/>
      <c r="E64" s="1051"/>
      <c r="F64" s="105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0"/>
      <c r="B65" s="1051"/>
      <c r="C65" s="1051"/>
      <c r="D65" s="1051"/>
      <c r="E65" s="1051"/>
      <c r="F65" s="105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0"/>
      <c r="B66" s="1051"/>
      <c r="C66" s="1051"/>
      <c r="D66" s="1051"/>
      <c r="E66" s="1051"/>
      <c r="F66" s="105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0"/>
      <c r="B67" s="1051"/>
      <c r="C67" s="1051"/>
      <c r="D67" s="1051"/>
      <c r="E67" s="1051"/>
      <c r="F67" s="1052"/>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0"/>
      <c r="B68" s="1051"/>
      <c r="C68" s="1051"/>
      <c r="D68" s="1051"/>
      <c r="E68" s="1051"/>
      <c r="F68" s="1052"/>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0"/>
      <c r="B69" s="1051"/>
      <c r="C69" s="1051"/>
      <c r="D69" s="1051"/>
      <c r="E69" s="1051"/>
      <c r="F69" s="1052"/>
      <c r="G69" s="837"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37"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0"/>
      <c r="B70" s="1051"/>
      <c r="C70" s="1051"/>
      <c r="D70" s="1051"/>
      <c r="E70" s="1051"/>
      <c r="F70" s="1052"/>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0"/>
      <c r="B71" s="1051"/>
      <c r="C71" s="1051"/>
      <c r="D71" s="1051"/>
      <c r="E71" s="1051"/>
      <c r="F71" s="105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0"/>
      <c r="B72" s="1051"/>
      <c r="C72" s="1051"/>
      <c r="D72" s="1051"/>
      <c r="E72" s="1051"/>
      <c r="F72" s="105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0"/>
      <c r="B73" s="1051"/>
      <c r="C73" s="1051"/>
      <c r="D73" s="1051"/>
      <c r="E73" s="1051"/>
      <c r="F73" s="105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0"/>
      <c r="B74" s="1051"/>
      <c r="C74" s="1051"/>
      <c r="D74" s="1051"/>
      <c r="E74" s="1051"/>
      <c r="F74" s="105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0"/>
      <c r="B75" s="1051"/>
      <c r="C75" s="1051"/>
      <c r="D75" s="1051"/>
      <c r="E75" s="1051"/>
      <c r="F75" s="105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0"/>
      <c r="B76" s="1051"/>
      <c r="C76" s="1051"/>
      <c r="D76" s="1051"/>
      <c r="E76" s="1051"/>
      <c r="F76" s="105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0"/>
      <c r="B77" s="1051"/>
      <c r="C77" s="1051"/>
      <c r="D77" s="1051"/>
      <c r="E77" s="1051"/>
      <c r="F77" s="105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0"/>
      <c r="B78" s="1051"/>
      <c r="C78" s="1051"/>
      <c r="D78" s="1051"/>
      <c r="E78" s="1051"/>
      <c r="F78" s="105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0"/>
      <c r="B79" s="1051"/>
      <c r="C79" s="1051"/>
      <c r="D79" s="1051"/>
      <c r="E79" s="1051"/>
      <c r="F79" s="105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0"/>
      <c r="B80" s="1051"/>
      <c r="C80" s="1051"/>
      <c r="D80" s="1051"/>
      <c r="E80" s="1051"/>
      <c r="F80" s="1052"/>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0"/>
      <c r="B81" s="1051"/>
      <c r="C81" s="1051"/>
      <c r="D81" s="1051"/>
      <c r="E81" s="1051"/>
      <c r="F81" s="1052"/>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0"/>
      <c r="B82" s="1051"/>
      <c r="C82" s="1051"/>
      <c r="D82" s="1051"/>
      <c r="E82" s="1051"/>
      <c r="F82" s="1052"/>
      <c r="G82" s="837"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37"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0"/>
      <c r="B83" s="1051"/>
      <c r="C83" s="1051"/>
      <c r="D83" s="1051"/>
      <c r="E83" s="1051"/>
      <c r="F83" s="1052"/>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0"/>
      <c r="B84" s="1051"/>
      <c r="C84" s="1051"/>
      <c r="D84" s="1051"/>
      <c r="E84" s="1051"/>
      <c r="F84" s="105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0"/>
      <c r="B85" s="1051"/>
      <c r="C85" s="1051"/>
      <c r="D85" s="1051"/>
      <c r="E85" s="1051"/>
      <c r="F85" s="105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0"/>
      <c r="B86" s="1051"/>
      <c r="C86" s="1051"/>
      <c r="D86" s="1051"/>
      <c r="E86" s="1051"/>
      <c r="F86" s="105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0"/>
      <c r="B87" s="1051"/>
      <c r="C87" s="1051"/>
      <c r="D87" s="1051"/>
      <c r="E87" s="1051"/>
      <c r="F87" s="105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0"/>
      <c r="B88" s="1051"/>
      <c r="C88" s="1051"/>
      <c r="D88" s="1051"/>
      <c r="E88" s="1051"/>
      <c r="F88" s="105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0"/>
      <c r="B89" s="1051"/>
      <c r="C89" s="1051"/>
      <c r="D89" s="1051"/>
      <c r="E89" s="1051"/>
      <c r="F89" s="105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0"/>
      <c r="B90" s="1051"/>
      <c r="C90" s="1051"/>
      <c r="D90" s="1051"/>
      <c r="E90" s="1051"/>
      <c r="F90" s="105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0"/>
      <c r="B91" s="1051"/>
      <c r="C91" s="1051"/>
      <c r="D91" s="1051"/>
      <c r="E91" s="1051"/>
      <c r="F91" s="105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0"/>
      <c r="B92" s="1051"/>
      <c r="C92" s="1051"/>
      <c r="D92" s="1051"/>
      <c r="E92" s="1051"/>
      <c r="F92" s="105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0"/>
      <c r="B93" s="1051"/>
      <c r="C93" s="1051"/>
      <c r="D93" s="1051"/>
      <c r="E93" s="1051"/>
      <c r="F93" s="1052"/>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0"/>
      <c r="B94" s="1051"/>
      <c r="C94" s="1051"/>
      <c r="D94" s="1051"/>
      <c r="E94" s="1051"/>
      <c r="F94" s="1052"/>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0"/>
      <c r="B95" s="1051"/>
      <c r="C95" s="1051"/>
      <c r="D95" s="1051"/>
      <c r="E95" s="1051"/>
      <c r="F95" s="1052"/>
      <c r="G95" s="837"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37"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0"/>
      <c r="B96" s="1051"/>
      <c r="C96" s="1051"/>
      <c r="D96" s="1051"/>
      <c r="E96" s="1051"/>
      <c r="F96" s="1052"/>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0"/>
      <c r="B97" s="1051"/>
      <c r="C97" s="1051"/>
      <c r="D97" s="1051"/>
      <c r="E97" s="1051"/>
      <c r="F97" s="105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0"/>
      <c r="B98" s="1051"/>
      <c r="C98" s="1051"/>
      <c r="D98" s="1051"/>
      <c r="E98" s="1051"/>
      <c r="F98" s="105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0"/>
      <c r="B99" s="1051"/>
      <c r="C99" s="1051"/>
      <c r="D99" s="1051"/>
      <c r="E99" s="1051"/>
      <c r="F99" s="105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0"/>
      <c r="B100" s="1051"/>
      <c r="C100" s="1051"/>
      <c r="D100" s="1051"/>
      <c r="E100" s="1051"/>
      <c r="F100" s="105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0"/>
      <c r="B101" s="1051"/>
      <c r="C101" s="1051"/>
      <c r="D101" s="1051"/>
      <c r="E101" s="1051"/>
      <c r="F101" s="105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0"/>
      <c r="B102" s="1051"/>
      <c r="C102" s="1051"/>
      <c r="D102" s="1051"/>
      <c r="E102" s="1051"/>
      <c r="F102" s="105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0"/>
      <c r="B103" s="1051"/>
      <c r="C103" s="1051"/>
      <c r="D103" s="1051"/>
      <c r="E103" s="1051"/>
      <c r="F103" s="105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0"/>
      <c r="B104" s="1051"/>
      <c r="C104" s="1051"/>
      <c r="D104" s="1051"/>
      <c r="E104" s="1051"/>
      <c r="F104" s="105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0"/>
      <c r="B105" s="1051"/>
      <c r="C105" s="1051"/>
      <c r="D105" s="1051"/>
      <c r="E105" s="1051"/>
      <c r="F105" s="105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29</v>
      </c>
      <c r="B108" s="1057"/>
      <c r="C108" s="1057"/>
      <c r="D108" s="1057"/>
      <c r="E108" s="1057"/>
      <c r="F108" s="1058"/>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0"/>
      <c r="B109" s="1051"/>
      <c r="C109" s="1051"/>
      <c r="D109" s="1051"/>
      <c r="E109" s="1051"/>
      <c r="F109" s="1052"/>
      <c r="G109" s="837"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37"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0"/>
      <c r="B110" s="1051"/>
      <c r="C110" s="1051"/>
      <c r="D110" s="1051"/>
      <c r="E110" s="1051"/>
      <c r="F110" s="1052"/>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0"/>
      <c r="B111" s="1051"/>
      <c r="C111" s="1051"/>
      <c r="D111" s="1051"/>
      <c r="E111" s="1051"/>
      <c r="F111" s="105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0"/>
      <c r="B112" s="1051"/>
      <c r="C112" s="1051"/>
      <c r="D112" s="1051"/>
      <c r="E112" s="1051"/>
      <c r="F112" s="105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0"/>
      <c r="B113" s="1051"/>
      <c r="C113" s="1051"/>
      <c r="D113" s="1051"/>
      <c r="E113" s="1051"/>
      <c r="F113" s="105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0"/>
      <c r="B114" s="1051"/>
      <c r="C114" s="1051"/>
      <c r="D114" s="1051"/>
      <c r="E114" s="1051"/>
      <c r="F114" s="105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0"/>
      <c r="B115" s="1051"/>
      <c r="C115" s="1051"/>
      <c r="D115" s="1051"/>
      <c r="E115" s="1051"/>
      <c r="F115" s="105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0"/>
      <c r="B116" s="1051"/>
      <c r="C116" s="1051"/>
      <c r="D116" s="1051"/>
      <c r="E116" s="1051"/>
      <c r="F116" s="105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0"/>
      <c r="B117" s="1051"/>
      <c r="C117" s="1051"/>
      <c r="D117" s="1051"/>
      <c r="E117" s="1051"/>
      <c r="F117" s="105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0"/>
      <c r="B118" s="1051"/>
      <c r="C118" s="1051"/>
      <c r="D118" s="1051"/>
      <c r="E118" s="1051"/>
      <c r="F118" s="105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0"/>
      <c r="B119" s="1051"/>
      <c r="C119" s="1051"/>
      <c r="D119" s="1051"/>
      <c r="E119" s="1051"/>
      <c r="F119" s="105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0"/>
      <c r="B120" s="1051"/>
      <c r="C120" s="1051"/>
      <c r="D120" s="1051"/>
      <c r="E120" s="1051"/>
      <c r="F120" s="1052"/>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0"/>
      <c r="B121" s="1051"/>
      <c r="C121" s="1051"/>
      <c r="D121" s="1051"/>
      <c r="E121" s="1051"/>
      <c r="F121" s="1052"/>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0"/>
      <c r="B122" s="1051"/>
      <c r="C122" s="1051"/>
      <c r="D122" s="1051"/>
      <c r="E122" s="1051"/>
      <c r="F122" s="1052"/>
      <c r="G122" s="837"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37"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0"/>
      <c r="B123" s="1051"/>
      <c r="C123" s="1051"/>
      <c r="D123" s="1051"/>
      <c r="E123" s="1051"/>
      <c r="F123" s="1052"/>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0"/>
      <c r="B124" s="1051"/>
      <c r="C124" s="1051"/>
      <c r="D124" s="1051"/>
      <c r="E124" s="1051"/>
      <c r="F124" s="105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0"/>
      <c r="B125" s="1051"/>
      <c r="C125" s="1051"/>
      <c r="D125" s="1051"/>
      <c r="E125" s="1051"/>
      <c r="F125" s="105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0"/>
      <c r="B126" s="1051"/>
      <c r="C126" s="1051"/>
      <c r="D126" s="1051"/>
      <c r="E126" s="1051"/>
      <c r="F126" s="105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0"/>
      <c r="B127" s="1051"/>
      <c r="C127" s="1051"/>
      <c r="D127" s="1051"/>
      <c r="E127" s="1051"/>
      <c r="F127" s="105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0"/>
      <c r="B128" s="1051"/>
      <c r="C128" s="1051"/>
      <c r="D128" s="1051"/>
      <c r="E128" s="1051"/>
      <c r="F128" s="105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0"/>
      <c r="B129" s="1051"/>
      <c r="C129" s="1051"/>
      <c r="D129" s="1051"/>
      <c r="E129" s="1051"/>
      <c r="F129" s="105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0"/>
      <c r="B130" s="1051"/>
      <c r="C130" s="1051"/>
      <c r="D130" s="1051"/>
      <c r="E130" s="1051"/>
      <c r="F130" s="105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0"/>
      <c r="B131" s="1051"/>
      <c r="C131" s="1051"/>
      <c r="D131" s="1051"/>
      <c r="E131" s="1051"/>
      <c r="F131" s="105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0"/>
      <c r="B132" s="1051"/>
      <c r="C132" s="1051"/>
      <c r="D132" s="1051"/>
      <c r="E132" s="1051"/>
      <c r="F132" s="105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0"/>
      <c r="B133" s="1051"/>
      <c r="C133" s="1051"/>
      <c r="D133" s="1051"/>
      <c r="E133" s="1051"/>
      <c r="F133" s="1052"/>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0"/>
      <c r="B134" s="1051"/>
      <c r="C134" s="1051"/>
      <c r="D134" s="1051"/>
      <c r="E134" s="1051"/>
      <c r="F134" s="1052"/>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0"/>
      <c r="B135" s="1051"/>
      <c r="C135" s="1051"/>
      <c r="D135" s="1051"/>
      <c r="E135" s="1051"/>
      <c r="F135" s="1052"/>
      <c r="G135" s="837"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37"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0"/>
      <c r="B136" s="1051"/>
      <c r="C136" s="1051"/>
      <c r="D136" s="1051"/>
      <c r="E136" s="1051"/>
      <c r="F136" s="1052"/>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0"/>
      <c r="B137" s="1051"/>
      <c r="C137" s="1051"/>
      <c r="D137" s="1051"/>
      <c r="E137" s="1051"/>
      <c r="F137" s="105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0"/>
      <c r="B138" s="1051"/>
      <c r="C138" s="1051"/>
      <c r="D138" s="1051"/>
      <c r="E138" s="1051"/>
      <c r="F138" s="105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0"/>
      <c r="B139" s="1051"/>
      <c r="C139" s="1051"/>
      <c r="D139" s="1051"/>
      <c r="E139" s="1051"/>
      <c r="F139" s="105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0"/>
      <c r="B140" s="1051"/>
      <c r="C140" s="1051"/>
      <c r="D140" s="1051"/>
      <c r="E140" s="1051"/>
      <c r="F140" s="105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0"/>
      <c r="B141" s="1051"/>
      <c r="C141" s="1051"/>
      <c r="D141" s="1051"/>
      <c r="E141" s="1051"/>
      <c r="F141" s="105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0"/>
      <c r="B142" s="1051"/>
      <c r="C142" s="1051"/>
      <c r="D142" s="1051"/>
      <c r="E142" s="1051"/>
      <c r="F142" s="105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0"/>
      <c r="B143" s="1051"/>
      <c r="C143" s="1051"/>
      <c r="D143" s="1051"/>
      <c r="E143" s="1051"/>
      <c r="F143" s="105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0"/>
      <c r="B144" s="1051"/>
      <c r="C144" s="1051"/>
      <c r="D144" s="1051"/>
      <c r="E144" s="1051"/>
      <c r="F144" s="105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0"/>
      <c r="B145" s="1051"/>
      <c r="C145" s="1051"/>
      <c r="D145" s="1051"/>
      <c r="E145" s="1051"/>
      <c r="F145" s="105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0"/>
      <c r="B146" s="1051"/>
      <c r="C146" s="1051"/>
      <c r="D146" s="1051"/>
      <c r="E146" s="1051"/>
      <c r="F146" s="1052"/>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0"/>
      <c r="B147" s="1051"/>
      <c r="C147" s="1051"/>
      <c r="D147" s="1051"/>
      <c r="E147" s="1051"/>
      <c r="F147" s="1052"/>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0"/>
      <c r="B148" s="1051"/>
      <c r="C148" s="1051"/>
      <c r="D148" s="1051"/>
      <c r="E148" s="1051"/>
      <c r="F148" s="1052"/>
      <c r="G148" s="837"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37"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0"/>
      <c r="B149" s="1051"/>
      <c r="C149" s="1051"/>
      <c r="D149" s="1051"/>
      <c r="E149" s="1051"/>
      <c r="F149" s="1052"/>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0"/>
      <c r="B150" s="1051"/>
      <c r="C150" s="1051"/>
      <c r="D150" s="1051"/>
      <c r="E150" s="1051"/>
      <c r="F150" s="105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0"/>
      <c r="B151" s="1051"/>
      <c r="C151" s="1051"/>
      <c r="D151" s="1051"/>
      <c r="E151" s="1051"/>
      <c r="F151" s="105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0"/>
      <c r="B152" s="1051"/>
      <c r="C152" s="1051"/>
      <c r="D152" s="1051"/>
      <c r="E152" s="1051"/>
      <c r="F152" s="105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0"/>
      <c r="B153" s="1051"/>
      <c r="C153" s="1051"/>
      <c r="D153" s="1051"/>
      <c r="E153" s="1051"/>
      <c r="F153" s="105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0"/>
      <c r="B154" s="1051"/>
      <c r="C154" s="1051"/>
      <c r="D154" s="1051"/>
      <c r="E154" s="1051"/>
      <c r="F154" s="105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0"/>
      <c r="B155" s="1051"/>
      <c r="C155" s="1051"/>
      <c r="D155" s="1051"/>
      <c r="E155" s="1051"/>
      <c r="F155" s="105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0"/>
      <c r="B156" s="1051"/>
      <c r="C156" s="1051"/>
      <c r="D156" s="1051"/>
      <c r="E156" s="1051"/>
      <c r="F156" s="105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0"/>
      <c r="B157" s="1051"/>
      <c r="C157" s="1051"/>
      <c r="D157" s="1051"/>
      <c r="E157" s="1051"/>
      <c r="F157" s="105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0"/>
      <c r="B158" s="1051"/>
      <c r="C158" s="1051"/>
      <c r="D158" s="1051"/>
      <c r="E158" s="1051"/>
      <c r="F158" s="105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29</v>
      </c>
      <c r="B161" s="1057"/>
      <c r="C161" s="1057"/>
      <c r="D161" s="1057"/>
      <c r="E161" s="1057"/>
      <c r="F161" s="1058"/>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0"/>
      <c r="B162" s="1051"/>
      <c r="C162" s="1051"/>
      <c r="D162" s="1051"/>
      <c r="E162" s="1051"/>
      <c r="F162" s="1052"/>
      <c r="G162" s="837"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37"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0"/>
      <c r="B163" s="1051"/>
      <c r="C163" s="1051"/>
      <c r="D163" s="1051"/>
      <c r="E163" s="1051"/>
      <c r="F163" s="1052"/>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0"/>
      <c r="B164" s="1051"/>
      <c r="C164" s="1051"/>
      <c r="D164" s="1051"/>
      <c r="E164" s="1051"/>
      <c r="F164" s="105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0"/>
      <c r="B165" s="1051"/>
      <c r="C165" s="1051"/>
      <c r="D165" s="1051"/>
      <c r="E165" s="1051"/>
      <c r="F165" s="105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0"/>
      <c r="B166" s="1051"/>
      <c r="C166" s="1051"/>
      <c r="D166" s="1051"/>
      <c r="E166" s="1051"/>
      <c r="F166" s="105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0"/>
      <c r="B167" s="1051"/>
      <c r="C167" s="1051"/>
      <c r="D167" s="1051"/>
      <c r="E167" s="1051"/>
      <c r="F167" s="105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0"/>
      <c r="B168" s="1051"/>
      <c r="C168" s="1051"/>
      <c r="D168" s="1051"/>
      <c r="E168" s="1051"/>
      <c r="F168" s="105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0"/>
      <c r="B169" s="1051"/>
      <c r="C169" s="1051"/>
      <c r="D169" s="1051"/>
      <c r="E169" s="1051"/>
      <c r="F169" s="105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0"/>
      <c r="B170" s="1051"/>
      <c r="C170" s="1051"/>
      <c r="D170" s="1051"/>
      <c r="E170" s="1051"/>
      <c r="F170" s="105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0"/>
      <c r="B171" s="1051"/>
      <c r="C171" s="1051"/>
      <c r="D171" s="1051"/>
      <c r="E171" s="1051"/>
      <c r="F171" s="105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0"/>
      <c r="B172" s="1051"/>
      <c r="C172" s="1051"/>
      <c r="D172" s="1051"/>
      <c r="E172" s="1051"/>
      <c r="F172" s="105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0"/>
      <c r="B173" s="1051"/>
      <c r="C173" s="1051"/>
      <c r="D173" s="1051"/>
      <c r="E173" s="1051"/>
      <c r="F173" s="1052"/>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0"/>
      <c r="B174" s="1051"/>
      <c r="C174" s="1051"/>
      <c r="D174" s="1051"/>
      <c r="E174" s="1051"/>
      <c r="F174" s="1052"/>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0"/>
      <c r="B175" s="1051"/>
      <c r="C175" s="1051"/>
      <c r="D175" s="1051"/>
      <c r="E175" s="1051"/>
      <c r="F175" s="1052"/>
      <c r="G175" s="837"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37"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0"/>
      <c r="B176" s="1051"/>
      <c r="C176" s="1051"/>
      <c r="D176" s="1051"/>
      <c r="E176" s="1051"/>
      <c r="F176" s="1052"/>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0"/>
      <c r="B177" s="1051"/>
      <c r="C177" s="1051"/>
      <c r="D177" s="1051"/>
      <c r="E177" s="1051"/>
      <c r="F177" s="105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0"/>
      <c r="B178" s="1051"/>
      <c r="C178" s="1051"/>
      <c r="D178" s="1051"/>
      <c r="E178" s="1051"/>
      <c r="F178" s="105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0"/>
      <c r="B179" s="1051"/>
      <c r="C179" s="1051"/>
      <c r="D179" s="1051"/>
      <c r="E179" s="1051"/>
      <c r="F179" s="105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0"/>
      <c r="B180" s="1051"/>
      <c r="C180" s="1051"/>
      <c r="D180" s="1051"/>
      <c r="E180" s="1051"/>
      <c r="F180" s="105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0"/>
      <c r="B181" s="1051"/>
      <c r="C181" s="1051"/>
      <c r="D181" s="1051"/>
      <c r="E181" s="1051"/>
      <c r="F181" s="105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0"/>
      <c r="B182" s="1051"/>
      <c r="C182" s="1051"/>
      <c r="D182" s="1051"/>
      <c r="E182" s="1051"/>
      <c r="F182" s="105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0"/>
      <c r="B183" s="1051"/>
      <c r="C183" s="1051"/>
      <c r="D183" s="1051"/>
      <c r="E183" s="1051"/>
      <c r="F183" s="105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0"/>
      <c r="B184" s="1051"/>
      <c r="C184" s="1051"/>
      <c r="D184" s="1051"/>
      <c r="E184" s="1051"/>
      <c r="F184" s="105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0"/>
      <c r="B185" s="1051"/>
      <c r="C185" s="1051"/>
      <c r="D185" s="1051"/>
      <c r="E185" s="1051"/>
      <c r="F185" s="105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0"/>
      <c r="B186" s="1051"/>
      <c r="C186" s="1051"/>
      <c r="D186" s="1051"/>
      <c r="E186" s="1051"/>
      <c r="F186" s="1052"/>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0"/>
      <c r="B187" s="1051"/>
      <c r="C187" s="1051"/>
      <c r="D187" s="1051"/>
      <c r="E187" s="1051"/>
      <c r="F187" s="1052"/>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0"/>
      <c r="B188" s="1051"/>
      <c r="C188" s="1051"/>
      <c r="D188" s="1051"/>
      <c r="E188" s="1051"/>
      <c r="F188" s="1052"/>
      <c r="G188" s="837"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37"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0"/>
      <c r="B189" s="1051"/>
      <c r="C189" s="1051"/>
      <c r="D189" s="1051"/>
      <c r="E189" s="1051"/>
      <c r="F189" s="1052"/>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0"/>
      <c r="B190" s="1051"/>
      <c r="C190" s="1051"/>
      <c r="D190" s="1051"/>
      <c r="E190" s="1051"/>
      <c r="F190" s="105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0"/>
      <c r="B191" s="1051"/>
      <c r="C191" s="1051"/>
      <c r="D191" s="1051"/>
      <c r="E191" s="1051"/>
      <c r="F191" s="105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0"/>
      <c r="B192" s="1051"/>
      <c r="C192" s="1051"/>
      <c r="D192" s="1051"/>
      <c r="E192" s="1051"/>
      <c r="F192" s="105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0"/>
      <c r="B193" s="1051"/>
      <c r="C193" s="1051"/>
      <c r="D193" s="1051"/>
      <c r="E193" s="1051"/>
      <c r="F193" s="105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0"/>
      <c r="B194" s="1051"/>
      <c r="C194" s="1051"/>
      <c r="D194" s="1051"/>
      <c r="E194" s="1051"/>
      <c r="F194" s="105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0"/>
      <c r="B195" s="1051"/>
      <c r="C195" s="1051"/>
      <c r="D195" s="1051"/>
      <c r="E195" s="1051"/>
      <c r="F195" s="105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0"/>
      <c r="B196" s="1051"/>
      <c r="C196" s="1051"/>
      <c r="D196" s="1051"/>
      <c r="E196" s="1051"/>
      <c r="F196" s="105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0"/>
      <c r="B197" s="1051"/>
      <c r="C197" s="1051"/>
      <c r="D197" s="1051"/>
      <c r="E197" s="1051"/>
      <c r="F197" s="105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0"/>
      <c r="B198" s="1051"/>
      <c r="C198" s="1051"/>
      <c r="D198" s="1051"/>
      <c r="E198" s="1051"/>
      <c r="F198" s="105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0"/>
      <c r="B199" s="1051"/>
      <c r="C199" s="1051"/>
      <c r="D199" s="1051"/>
      <c r="E199" s="1051"/>
      <c r="F199" s="1052"/>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0"/>
      <c r="B200" s="1051"/>
      <c r="C200" s="1051"/>
      <c r="D200" s="1051"/>
      <c r="E200" s="1051"/>
      <c r="F200" s="1052"/>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0"/>
      <c r="B201" s="1051"/>
      <c r="C201" s="1051"/>
      <c r="D201" s="1051"/>
      <c r="E201" s="1051"/>
      <c r="F201" s="1052"/>
      <c r="G201" s="837"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37"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0"/>
      <c r="B202" s="1051"/>
      <c r="C202" s="1051"/>
      <c r="D202" s="1051"/>
      <c r="E202" s="1051"/>
      <c r="F202" s="1052"/>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0"/>
      <c r="B203" s="1051"/>
      <c r="C203" s="1051"/>
      <c r="D203" s="1051"/>
      <c r="E203" s="1051"/>
      <c r="F203" s="105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0"/>
      <c r="B204" s="1051"/>
      <c r="C204" s="1051"/>
      <c r="D204" s="1051"/>
      <c r="E204" s="1051"/>
      <c r="F204" s="105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0"/>
      <c r="B205" s="1051"/>
      <c r="C205" s="1051"/>
      <c r="D205" s="1051"/>
      <c r="E205" s="1051"/>
      <c r="F205" s="105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0"/>
      <c r="B206" s="1051"/>
      <c r="C206" s="1051"/>
      <c r="D206" s="1051"/>
      <c r="E206" s="1051"/>
      <c r="F206" s="105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0"/>
      <c r="B207" s="1051"/>
      <c r="C207" s="1051"/>
      <c r="D207" s="1051"/>
      <c r="E207" s="1051"/>
      <c r="F207" s="105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0"/>
      <c r="B208" s="1051"/>
      <c r="C208" s="1051"/>
      <c r="D208" s="1051"/>
      <c r="E208" s="1051"/>
      <c r="F208" s="105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0"/>
      <c r="B209" s="1051"/>
      <c r="C209" s="1051"/>
      <c r="D209" s="1051"/>
      <c r="E209" s="1051"/>
      <c r="F209" s="105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0"/>
      <c r="B210" s="1051"/>
      <c r="C210" s="1051"/>
      <c r="D210" s="1051"/>
      <c r="E210" s="1051"/>
      <c r="F210" s="105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0"/>
      <c r="B211" s="1051"/>
      <c r="C211" s="1051"/>
      <c r="D211" s="1051"/>
      <c r="E211" s="1051"/>
      <c r="F211" s="105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29</v>
      </c>
      <c r="B214" s="1048"/>
      <c r="C214" s="1048"/>
      <c r="D214" s="1048"/>
      <c r="E214" s="1048"/>
      <c r="F214" s="1049"/>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0"/>
      <c r="B215" s="1051"/>
      <c r="C215" s="1051"/>
      <c r="D215" s="1051"/>
      <c r="E215" s="1051"/>
      <c r="F215" s="1052"/>
      <c r="G215" s="837"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37"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0"/>
      <c r="B216" s="1051"/>
      <c r="C216" s="1051"/>
      <c r="D216" s="1051"/>
      <c r="E216" s="1051"/>
      <c r="F216" s="1052"/>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0"/>
      <c r="B217" s="1051"/>
      <c r="C217" s="1051"/>
      <c r="D217" s="1051"/>
      <c r="E217" s="1051"/>
      <c r="F217" s="105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0"/>
      <c r="B218" s="1051"/>
      <c r="C218" s="1051"/>
      <c r="D218" s="1051"/>
      <c r="E218" s="1051"/>
      <c r="F218" s="105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0"/>
      <c r="B219" s="1051"/>
      <c r="C219" s="1051"/>
      <c r="D219" s="1051"/>
      <c r="E219" s="1051"/>
      <c r="F219" s="105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0"/>
      <c r="B220" s="1051"/>
      <c r="C220" s="1051"/>
      <c r="D220" s="1051"/>
      <c r="E220" s="1051"/>
      <c r="F220" s="105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0"/>
      <c r="B221" s="1051"/>
      <c r="C221" s="1051"/>
      <c r="D221" s="1051"/>
      <c r="E221" s="1051"/>
      <c r="F221" s="105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0"/>
      <c r="B222" s="1051"/>
      <c r="C222" s="1051"/>
      <c r="D222" s="1051"/>
      <c r="E222" s="1051"/>
      <c r="F222" s="105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0"/>
      <c r="B223" s="1051"/>
      <c r="C223" s="1051"/>
      <c r="D223" s="1051"/>
      <c r="E223" s="1051"/>
      <c r="F223" s="105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0"/>
      <c r="B224" s="1051"/>
      <c r="C224" s="1051"/>
      <c r="D224" s="1051"/>
      <c r="E224" s="1051"/>
      <c r="F224" s="105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0"/>
      <c r="B225" s="1051"/>
      <c r="C225" s="1051"/>
      <c r="D225" s="1051"/>
      <c r="E225" s="1051"/>
      <c r="F225" s="105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0"/>
      <c r="B226" s="1051"/>
      <c r="C226" s="1051"/>
      <c r="D226" s="1051"/>
      <c r="E226" s="1051"/>
      <c r="F226" s="1052"/>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0"/>
      <c r="B227" s="1051"/>
      <c r="C227" s="1051"/>
      <c r="D227" s="1051"/>
      <c r="E227" s="1051"/>
      <c r="F227" s="1052"/>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0"/>
      <c r="B228" s="1051"/>
      <c r="C228" s="1051"/>
      <c r="D228" s="1051"/>
      <c r="E228" s="1051"/>
      <c r="F228" s="1052"/>
      <c r="G228" s="837"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37"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0"/>
      <c r="B229" s="1051"/>
      <c r="C229" s="1051"/>
      <c r="D229" s="1051"/>
      <c r="E229" s="1051"/>
      <c r="F229" s="1052"/>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0"/>
      <c r="B230" s="1051"/>
      <c r="C230" s="1051"/>
      <c r="D230" s="1051"/>
      <c r="E230" s="1051"/>
      <c r="F230" s="105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0"/>
      <c r="B231" s="1051"/>
      <c r="C231" s="1051"/>
      <c r="D231" s="1051"/>
      <c r="E231" s="1051"/>
      <c r="F231" s="105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0"/>
      <c r="B232" s="1051"/>
      <c r="C232" s="1051"/>
      <c r="D232" s="1051"/>
      <c r="E232" s="1051"/>
      <c r="F232" s="105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0"/>
      <c r="B233" s="1051"/>
      <c r="C233" s="1051"/>
      <c r="D233" s="1051"/>
      <c r="E233" s="1051"/>
      <c r="F233" s="105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0"/>
      <c r="B234" s="1051"/>
      <c r="C234" s="1051"/>
      <c r="D234" s="1051"/>
      <c r="E234" s="1051"/>
      <c r="F234" s="105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0"/>
      <c r="B235" s="1051"/>
      <c r="C235" s="1051"/>
      <c r="D235" s="1051"/>
      <c r="E235" s="1051"/>
      <c r="F235" s="105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0"/>
      <c r="B236" s="1051"/>
      <c r="C236" s="1051"/>
      <c r="D236" s="1051"/>
      <c r="E236" s="1051"/>
      <c r="F236" s="105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0"/>
      <c r="B237" s="1051"/>
      <c r="C237" s="1051"/>
      <c r="D237" s="1051"/>
      <c r="E237" s="1051"/>
      <c r="F237" s="105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0"/>
      <c r="B238" s="1051"/>
      <c r="C238" s="1051"/>
      <c r="D238" s="1051"/>
      <c r="E238" s="1051"/>
      <c r="F238" s="105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0"/>
      <c r="B239" s="1051"/>
      <c r="C239" s="1051"/>
      <c r="D239" s="1051"/>
      <c r="E239" s="1051"/>
      <c r="F239" s="1052"/>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0"/>
      <c r="B240" s="1051"/>
      <c r="C240" s="1051"/>
      <c r="D240" s="1051"/>
      <c r="E240" s="1051"/>
      <c r="F240" s="1052"/>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0"/>
      <c r="B241" s="1051"/>
      <c r="C241" s="1051"/>
      <c r="D241" s="1051"/>
      <c r="E241" s="1051"/>
      <c r="F241" s="1052"/>
      <c r="G241" s="837"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37"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0"/>
      <c r="B242" s="1051"/>
      <c r="C242" s="1051"/>
      <c r="D242" s="1051"/>
      <c r="E242" s="1051"/>
      <c r="F242" s="1052"/>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0"/>
      <c r="B243" s="1051"/>
      <c r="C243" s="1051"/>
      <c r="D243" s="1051"/>
      <c r="E243" s="1051"/>
      <c r="F243" s="105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0"/>
      <c r="B244" s="1051"/>
      <c r="C244" s="1051"/>
      <c r="D244" s="1051"/>
      <c r="E244" s="1051"/>
      <c r="F244" s="105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0"/>
      <c r="B245" s="1051"/>
      <c r="C245" s="1051"/>
      <c r="D245" s="1051"/>
      <c r="E245" s="1051"/>
      <c r="F245" s="105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0"/>
      <c r="B246" s="1051"/>
      <c r="C246" s="1051"/>
      <c r="D246" s="1051"/>
      <c r="E246" s="1051"/>
      <c r="F246" s="105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0"/>
      <c r="B247" s="1051"/>
      <c r="C247" s="1051"/>
      <c r="D247" s="1051"/>
      <c r="E247" s="1051"/>
      <c r="F247" s="105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0"/>
      <c r="B248" s="1051"/>
      <c r="C248" s="1051"/>
      <c r="D248" s="1051"/>
      <c r="E248" s="1051"/>
      <c r="F248" s="105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0"/>
      <c r="B249" s="1051"/>
      <c r="C249" s="1051"/>
      <c r="D249" s="1051"/>
      <c r="E249" s="1051"/>
      <c r="F249" s="105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0"/>
      <c r="B250" s="1051"/>
      <c r="C250" s="1051"/>
      <c r="D250" s="1051"/>
      <c r="E250" s="1051"/>
      <c r="F250" s="105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0"/>
      <c r="B251" s="1051"/>
      <c r="C251" s="1051"/>
      <c r="D251" s="1051"/>
      <c r="E251" s="1051"/>
      <c r="F251" s="105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0"/>
      <c r="B252" s="1051"/>
      <c r="C252" s="1051"/>
      <c r="D252" s="1051"/>
      <c r="E252" s="1051"/>
      <c r="F252" s="1052"/>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0"/>
      <c r="B253" s="1051"/>
      <c r="C253" s="1051"/>
      <c r="D253" s="1051"/>
      <c r="E253" s="1051"/>
      <c r="F253" s="1052"/>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0"/>
      <c r="B254" s="1051"/>
      <c r="C254" s="1051"/>
      <c r="D254" s="1051"/>
      <c r="E254" s="1051"/>
      <c r="F254" s="1052"/>
      <c r="G254" s="837"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37"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0"/>
      <c r="B255" s="1051"/>
      <c r="C255" s="1051"/>
      <c r="D255" s="1051"/>
      <c r="E255" s="1051"/>
      <c r="F255" s="1052"/>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0"/>
      <c r="B256" s="1051"/>
      <c r="C256" s="1051"/>
      <c r="D256" s="1051"/>
      <c r="E256" s="1051"/>
      <c r="F256" s="105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0"/>
      <c r="B257" s="1051"/>
      <c r="C257" s="1051"/>
      <c r="D257" s="1051"/>
      <c r="E257" s="1051"/>
      <c r="F257" s="105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0"/>
      <c r="B258" s="1051"/>
      <c r="C258" s="1051"/>
      <c r="D258" s="1051"/>
      <c r="E258" s="1051"/>
      <c r="F258" s="105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0"/>
      <c r="B259" s="1051"/>
      <c r="C259" s="1051"/>
      <c r="D259" s="1051"/>
      <c r="E259" s="1051"/>
      <c r="F259" s="105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0"/>
      <c r="B260" s="1051"/>
      <c r="C260" s="1051"/>
      <c r="D260" s="1051"/>
      <c r="E260" s="1051"/>
      <c r="F260" s="105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0"/>
      <c r="B261" s="1051"/>
      <c r="C261" s="1051"/>
      <c r="D261" s="1051"/>
      <c r="E261" s="1051"/>
      <c r="F261" s="105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0"/>
      <c r="B262" s="1051"/>
      <c r="C262" s="1051"/>
      <c r="D262" s="1051"/>
      <c r="E262" s="1051"/>
      <c r="F262" s="105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0"/>
      <c r="B263" s="1051"/>
      <c r="C263" s="1051"/>
      <c r="D263" s="1051"/>
      <c r="E263" s="1051"/>
      <c r="F263" s="105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0"/>
      <c r="B264" s="1051"/>
      <c r="C264" s="1051"/>
      <c r="D264" s="1051"/>
      <c r="E264" s="1051"/>
      <c r="F264" s="105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432</v>
      </c>
      <c r="K3" s="391"/>
      <c r="L3" s="391"/>
      <c r="M3" s="391"/>
      <c r="N3" s="391"/>
      <c r="O3" s="391"/>
      <c r="P3" s="392" t="s">
        <v>28</v>
      </c>
      <c r="Q3" s="392"/>
      <c r="R3" s="392"/>
      <c r="S3" s="392"/>
      <c r="T3" s="392"/>
      <c r="U3" s="392"/>
      <c r="V3" s="392"/>
      <c r="W3" s="392"/>
      <c r="X3" s="392"/>
      <c r="Y3" s="393" t="s">
        <v>501</v>
      </c>
      <c r="Z3" s="394"/>
      <c r="AA3" s="394"/>
      <c r="AB3" s="394"/>
      <c r="AC3" s="156" t="s">
        <v>483</v>
      </c>
      <c r="AD3" s="156"/>
      <c r="AE3" s="156"/>
      <c r="AF3" s="156"/>
      <c r="AG3" s="156"/>
      <c r="AH3" s="393" t="s">
        <v>392</v>
      </c>
      <c r="AI3" s="390"/>
      <c r="AJ3" s="390"/>
      <c r="AK3" s="390"/>
      <c r="AL3" s="390" t="s">
        <v>22</v>
      </c>
      <c r="AM3" s="390"/>
      <c r="AN3" s="390"/>
      <c r="AO3" s="395"/>
      <c r="AP3" s="396" t="s">
        <v>433</v>
      </c>
      <c r="AQ3" s="396"/>
      <c r="AR3" s="396"/>
      <c r="AS3" s="396"/>
      <c r="AT3" s="396"/>
      <c r="AU3" s="396"/>
      <c r="AV3" s="396"/>
      <c r="AW3" s="396"/>
      <c r="AX3" s="396"/>
    </row>
    <row r="4" spans="1:50" ht="26.25" customHeight="1" x14ac:dyDescent="0.15">
      <c r="A4" s="1061">
        <v>1</v>
      </c>
      <c r="B4" s="106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1">
        <v>2</v>
      </c>
      <c r="B5" s="106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1">
        <v>3</v>
      </c>
      <c r="B6" s="106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1">
        <v>4</v>
      </c>
      <c r="B7" s="106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1">
        <v>5</v>
      </c>
      <c r="B8" s="106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1">
        <v>6</v>
      </c>
      <c r="B9" s="106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1">
        <v>7</v>
      </c>
      <c r="B10" s="106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1">
        <v>8</v>
      </c>
      <c r="B11" s="106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1">
        <v>9</v>
      </c>
      <c r="B12" s="106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1">
        <v>10</v>
      </c>
      <c r="B13" s="106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1">
        <v>11</v>
      </c>
      <c r="B14" s="106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1">
        <v>12</v>
      </c>
      <c r="B15" s="106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1">
        <v>13</v>
      </c>
      <c r="B16" s="106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1">
        <v>14</v>
      </c>
      <c r="B17" s="106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1">
        <v>15</v>
      </c>
      <c r="B18" s="106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1">
        <v>16</v>
      </c>
      <c r="B19" s="106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1">
        <v>17</v>
      </c>
      <c r="B20" s="106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1">
        <v>18</v>
      </c>
      <c r="B21" s="106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1">
        <v>19</v>
      </c>
      <c r="B22" s="106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1">
        <v>20</v>
      </c>
      <c r="B23" s="106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1">
        <v>21</v>
      </c>
      <c r="B24" s="106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1">
        <v>22</v>
      </c>
      <c r="B25" s="106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1">
        <v>23</v>
      </c>
      <c r="B26" s="106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1">
        <v>24</v>
      </c>
      <c r="B27" s="106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1">
        <v>25</v>
      </c>
      <c r="B28" s="106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1">
        <v>26</v>
      </c>
      <c r="B29" s="106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1">
        <v>27</v>
      </c>
      <c r="B30" s="106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1">
        <v>28</v>
      </c>
      <c r="B31" s="106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1">
        <v>29</v>
      </c>
      <c r="B32" s="106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1">
        <v>30</v>
      </c>
      <c r="B33" s="106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432</v>
      </c>
      <c r="K36" s="391"/>
      <c r="L36" s="391"/>
      <c r="M36" s="391"/>
      <c r="N36" s="391"/>
      <c r="O36" s="391"/>
      <c r="P36" s="392" t="s">
        <v>28</v>
      </c>
      <c r="Q36" s="392"/>
      <c r="R36" s="392"/>
      <c r="S36" s="392"/>
      <c r="T36" s="392"/>
      <c r="U36" s="392"/>
      <c r="V36" s="392"/>
      <c r="W36" s="392"/>
      <c r="X36" s="392"/>
      <c r="Y36" s="393" t="s">
        <v>501</v>
      </c>
      <c r="Z36" s="394"/>
      <c r="AA36" s="394"/>
      <c r="AB36" s="394"/>
      <c r="AC36" s="156" t="s">
        <v>483</v>
      </c>
      <c r="AD36" s="156"/>
      <c r="AE36" s="156"/>
      <c r="AF36" s="156"/>
      <c r="AG36" s="156"/>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customHeight="1" x14ac:dyDescent="0.15">
      <c r="A37" s="1061">
        <v>1</v>
      </c>
      <c r="B37" s="106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1">
        <v>2</v>
      </c>
      <c r="B38" s="106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1">
        <v>3</v>
      </c>
      <c r="B39" s="106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1">
        <v>4</v>
      </c>
      <c r="B40" s="106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1">
        <v>5</v>
      </c>
      <c r="B41" s="106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1">
        <v>6</v>
      </c>
      <c r="B42" s="106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1">
        <v>7</v>
      </c>
      <c r="B43" s="106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1">
        <v>8</v>
      </c>
      <c r="B44" s="106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1">
        <v>9</v>
      </c>
      <c r="B45" s="106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1">
        <v>10</v>
      </c>
      <c r="B46" s="106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1">
        <v>11</v>
      </c>
      <c r="B47" s="106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1">
        <v>12</v>
      </c>
      <c r="B48" s="106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1">
        <v>13</v>
      </c>
      <c r="B49" s="106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1">
        <v>14</v>
      </c>
      <c r="B50" s="106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1">
        <v>15</v>
      </c>
      <c r="B51" s="106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1">
        <v>16</v>
      </c>
      <c r="B52" s="106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1">
        <v>17</v>
      </c>
      <c r="B53" s="106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1">
        <v>18</v>
      </c>
      <c r="B54" s="106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1">
        <v>19</v>
      </c>
      <c r="B55" s="106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1">
        <v>20</v>
      </c>
      <c r="B56" s="106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1">
        <v>21</v>
      </c>
      <c r="B57" s="106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1">
        <v>22</v>
      </c>
      <c r="B58" s="106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1">
        <v>23</v>
      </c>
      <c r="B59" s="106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1">
        <v>24</v>
      </c>
      <c r="B60" s="106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1">
        <v>25</v>
      </c>
      <c r="B61" s="106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1">
        <v>26</v>
      </c>
      <c r="B62" s="106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1">
        <v>27</v>
      </c>
      <c r="B63" s="106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1">
        <v>28</v>
      </c>
      <c r="B64" s="106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1">
        <v>29</v>
      </c>
      <c r="B65" s="106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1">
        <v>30</v>
      </c>
      <c r="B66" s="106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432</v>
      </c>
      <c r="K69" s="391"/>
      <c r="L69" s="391"/>
      <c r="M69" s="391"/>
      <c r="N69" s="391"/>
      <c r="O69" s="391"/>
      <c r="P69" s="392" t="s">
        <v>28</v>
      </c>
      <c r="Q69" s="392"/>
      <c r="R69" s="392"/>
      <c r="S69" s="392"/>
      <c r="T69" s="392"/>
      <c r="U69" s="392"/>
      <c r="V69" s="392"/>
      <c r="W69" s="392"/>
      <c r="X69" s="392"/>
      <c r="Y69" s="393" t="s">
        <v>501</v>
      </c>
      <c r="Z69" s="394"/>
      <c r="AA69" s="394"/>
      <c r="AB69" s="394"/>
      <c r="AC69" s="156" t="s">
        <v>483</v>
      </c>
      <c r="AD69" s="156"/>
      <c r="AE69" s="156"/>
      <c r="AF69" s="156"/>
      <c r="AG69" s="156"/>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customHeight="1" x14ac:dyDescent="0.15">
      <c r="A70" s="1061">
        <v>1</v>
      </c>
      <c r="B70" s="106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1">
        <v>2</v>
      </c>
      <c r="B71" s="106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1">
        <v>3</v>
      </c>
      <c r="B72" s="106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1">
        <v>4</v>
      </c>
      <c r="B73" s="106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1">
        <v>5</v>
      </c>
      <c r="B74" s="106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1">
        <v>6</v>
      </c>
      <c r="B75" s="106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1">
        <v>7</v>
      </c>
      <c r="B76" s="106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1">
        <v>8</v>
      </c>
      <c r="B77" s="106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1">
        <v>9</v>
      </c>
      <c r="B78" s="106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1">
        <v>10</v>
      </c>
      <c r="B79" s="106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1">
        <v>11</v>
      </c>
      <c r="B80" s="106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1">
        <v>12</v>
      </c>
      <c r="B81" s="106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1">
        <v>13</v>
      </c>
      <c r="B82" s="106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1">
        <v>14</v>
      </c>
      <c r="B83" s="106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1">
        <v>15</v>
      </c>
      <c r="B84" s="106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1">
        <v>16</v>
      </c>
      <c r="B85" s="106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1">
        <v>17</v>
      </c>
      <c r="B86" s="106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1">
        <v>18</v>
      </c>
      <c r="B87" s="106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1">
        <v>19</v>
      </c>
      <c r="B88" s="106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1">
        <v>20</v>
      </c>
      <c r="B89" s="106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1">
        <v>21</v>
      </c>
      <c r="B90" s="106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1">
        <v>22</v>
      </c>
      <c r="B91" s="106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1">
        <v>23</v>
      </c>
      <c r="B92" s="106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1">
        <v>24</v>
      </c>
      <c r="B93" s="106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1">
        <v>25</v>
      </c>
      <c r="B94" s="106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1">
        <v>26</v>
      </c>
      <c r="B95" s="106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1">
        <v>27</v>
      </c>
      <c r="B96" s="106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1">
        <v>28</v>
      </c>
      <c r="B97" s="106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1">
        <v>29</v>
      </c>
      <c r="B98" s="106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1">
        <v>30</v>
      </c>
      <c r="B99" s="106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6" t="s">
        <v>483</v>
      </c>
      <c r="AD102" s="156"/>
      <c r="AE102" s="156"/>
      <c r="AF102" s="156"/>
      <c r="AG102" s="156"/>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customHeight="1" x14ac:dyDescent="0.15">
      <c r="A103" s="1061">
        <v>1</v>
      </c>
      <c r="B103" s="106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1">
        <v>2</v>
      </c>
      <c r="B104" s="106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1">
        <v>3</v>
      </c>
      <c r="B105" s="106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1">
        <v>4</v>
      </c>
      <c r="B106" s="106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1">
        <v>5</v>
      </c>
      <c r="B107" s="106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1">
        <v>6</v>
      </c>
      <c r="B108" s="106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1">
        <v>7</v>
      </c>
      <c r="B109" s="106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1">
        <v>8</v>
      </c>
      <c r="B110" s="106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1">
        <v>9</v>
      </c>
      <c r="B111" s="106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1">
        <v>10</v>
      </c>
      <c r="B112" s="106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1">
        <v>11</v>
      </c>
      <c r="B113" s="106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1">
        <v>12</v>
      </c>
      <c r="B114" s="106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1">
        <v>13</v>
      </c>
      <c r="B115" s="106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1">
        <v>14</v>
      </c>
      <c r="B116" s="106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1">
        <v>15</v>
      </c>
      <c r="B117" s="106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1">
        <v>16</v>
      </c>
      <c r="B118" s="106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1">
        <v>17</v>
      </c>
      <c r="B119" s="106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1">
        <v>18</v>
      </c>
      <c r="B120" s="106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1">
        <v>19</v>
      </c>
      <c r="B121" s="106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1">
        <v>20</v>
      </c>
      <c r="B122" s="106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1">
        <v>21</v>
      </c>
      <c r="B123" s="106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1">
        <v>22</v>
      </c>
      <c r="B124" s="106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1">
        <v>23</v>
      </c>
      <c r="B125" s="106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1">
        <v>24</v>
      </c>
      <c r="B126" s="106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1">
        <v>25</v>
      </c>
      <c r="B127" s="106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1">
        <v>26</v>
      </c>
      <c r="B128" s="106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1">
        <v>27</v>
      </c>
      <c r="B129" s="106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1">
        <v>28</v>
      </c>
      <c r="B130" s="106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1">
        <v>29</v>
      </c>
      <c r="B131" s="106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1">
        <v>30</v>
      </c>
      <c r="B132" s="106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6" t="s">
        <v>483</v>
      </c>
      <c r="AD135" s="156"/>
      <c r="AE135" s="156"/>
      <c r="AF135" s="156"/>
      <c r="AG135" s="156"/>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customHeight="1" x14ac:dyDescent="0.15">
      <c r="A136" s="1061">
        <v>1</v>
      </c>
      <c r="B136" s="106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1">
        <v>2</v>
      </c>
      <c r="B137" s="106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1">
        <v>3</v>
      </c>
      <c r="B138" s="106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1">
        <v>4</v>
      </c>
      <c r="B139" s="106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1">
        <v>5</v>
      </c>
      <c r="B140" s="106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1">
        <v>6</v>
      </c>
      <c r="B141" s="106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1">
        <v>7</v>
      </c>
      <c r="B142" s="106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1">
        <v>8</v>
      </c>
      <c r="B143" s="106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1">
        <v>9</v>
      </c>
      <c r="B144" s="106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1">
        <v>10</v>
      </c>
      <c r="B145" s="106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1">
        <v>11</v>
      </c>
      <c r="B146" s="106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1">
        <v>12</v>
      </c>
      <c r="B147" s="106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1">
        <v>13</v>
      </c>
      <c r="B148" s="106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1">
        <v>14</v>
      </c>
      <c r="B149" s="106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1">
        <v>15</v>
      </c>
      <c r="B150" s="106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1">
        <v>16</v>
      </c>
      <c r="B151" s="106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1">
        <v>17</v>
      </c>
      <c r="B152" s="106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1">
        <v>18</v>
      </c>
      <c r="B153" s="106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1">
        <v>19</v>
      </c>
      <c r="B154" s="106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1">
        <v>20</v>
      </c>
      <c r="B155" s="106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1">
        <v>21</v>
      </c>
      <c r="B156" s="106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1">
        <v>22</v>
      </c>
      <c r="B157" s="106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1">
        <v>23</v>
      </c>
      <c r="B158" s="106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1">
        <v>24</v>
      </c>
      <c r="B159" s="106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1">
        <v>25</v>
      </c>
      <c r="B160" s="106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1">
        <v>26</v>
      </c>
      <c r="B161" s="106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1">
        <v>27</v>
      </c>
      <c r="B162" s="106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1">
        <v>28</v>
      </c>
      <c r="B163" s="106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1">
        <v>29</v>
      </c>
      <c r="B164" s="106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1">
        <v>30</v>
      </c>
      <c r="B165" s="106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6" t="s">
        <v>483</v>
      </c>
      <c r="AD168" s="156"/>
      <c r="AE168" s="156"/>
      <c r="AF168" s="156"/>
      <c r="AG168" s="156"/>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customHeight="1" x14ac:dyDescent="0.15">
      <c r="A169" s="1061">
        <v>1</v>
      </c>
      <c r="B169" s="106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1">
        <v>2</v>
      </c>
      <c r="B170" s="106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1">
        <v>3</v>
      </c>
      <c r="B171" s="106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1">
        <v>4</v>
      </c>
      <c r="B172" s="106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1">
        <v>5</v>
      </c>
      <c r="B173" s="106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1">
        <v>6</v>
      </c>
      <c r="B174" s="106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1">
        <v>7</v>
      </c>
      <c r="B175" s="106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1">
        <v>8</v>
      </c>
      <c r="B176" s="106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1">
        <v>9</v>
      </c>
      <c r="B177" s="106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1">
        <v>10</v>
      </c>
      <c r="B178" s="106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1">
        <v>11</v>
      </c>
      <c r="B179" s="106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1">
        <v>12</v>
      </c>
      <c r="B180" s="106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1">
        <v>13</v>
      </c>
      <c r="B181" s="106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1">
        <v>14</v>
      </c>
      <c r="B182" s="106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1">
        <v>15</v>
      </c>
      <c r="B183" s="106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1">
        <v>16</v>
      </c>
      <c r="B184" s="106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1">
        <v>17</v>
      </c>
      <c r="B185" s="106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1">
        <v>18</v>
      </c>
      <c r="B186" s="106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1">
        <v>19</v>
      </c>
      <c r="B187" s="106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1">
        <v>20</v>
      </c>
      <c r="B188" s="106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1">
        <v>21</v>
      </c>
      <c r="B189" s="106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1">
        <v>22</v>
      </c>
      <c r="B190" s="106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1">
        <v>23</v>
      </c>
      <c r="B191" s="106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1">
        <v>24</v>
      </c>
      <c r="B192" s="106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1">
        <v>25</v>
      </c>
      <c r="B193" s="106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1">
        <v>26</v>
      </c>
      <c r="B194" s="106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1">
        <v>27</v>
      </c>
      <c r="B195" s="106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1">
        <v>28</v>
      </c>
      <c r="B196" s="106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1">
        <v>29</v>
      </c>
      <c r="B197" s="106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1">
        <v>30</v>
      </c>
      <c r="B198" s="106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6" t="s">
        <v>483</v>
      </c>
      <c r="AD201" s="156"/>
      <c r="AE201" s="156"/>
      <c r="AF201" s="156"/>
      <c r="AG201" s="156"/>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customHeight="1" x14ac:dyDescent="0.15">
      <c r="A202" s="1061">
        <v>1</v>
      </c>
      <c r="B202" s="106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1">
        <v>2</v>
      </c>
      <c r="B203" s="106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1">
        <v>3</v>
      </c>
      <c r="B204" s="106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1">
        <v>4</v>
      </c>
      <c r="B205" s="106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1">
        <v>5</v>
      </c>
      <c r="B206" s="106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1">
        <v>6</v>
      </c>
      <c r="B207" s="106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1">
        <v>7</v>
      </c>
      <c r="B208" s="106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1">
        <v>8</v>
      </c>
      <c r="B209" s="106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1">
        <v>9</v>
      </c>
      <c r="B210" s="106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1">
        <v>10</v>
      </c>
      <c r="B211" s="106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1">
        <v>11</v>
      </c>
      <c r="B212" s="106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1">
        <v>12</v>
      </c>
      <c r="B213" s="106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1">
        <v>13</v>
      </c>
      <c r="B214" s="106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1">
        <v>14</v>
      </c>
      <c r="B215" s="106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1">
        <v>15</v>
      </c>
      <c r="B216" s="106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1">
        <v>16</v>
      </c>
      <c r="B217" s="106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1">
        <v>17</v>
      </c>
      <c r="B218" s="106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1">
        <v>18</v>
      </c>
      <c r="B219" s="106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1">
        <v>19</v>
      </c>
      <c r="B220" s="106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1">
        <v>20</v>
      </c>
      <c r="B221" s="106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1">
        <v>21</v>
      </c>
      <c r="B222" s="106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1">
        <v>22</v>
      </c>
      <c r="B223" s="106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1">
        <v>23</v>
      </c>
      <c r="B224" s="106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1">
        <v>24</v>
      </c>
      <c r="B225" s="106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1">
        <v>25</v>
      </c>
      <c r="B226" s="106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1">
        <v>26</v>
      </c>
      <c r="B227" s="106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1">
        <v>27</v>
      </c>
      <c r="B228" s="106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1">
        <v>28</v>
      </c>
      <c r="B229" s="106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1">
        <v>29</v>
      </c>
      <c r="B230" s="106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1">
        <v>30</v>
      </c>
      <c r="B231" s="106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6" t="s">
        <v>483</v>
      </c>
      <c r="AD234" s="156"/>
      <c r="AE234" s="156"/>
      <c r="AF234" s="156"/>
      <c r="AG234" s="156"/>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customHeight="1" x14ac:dyDescent="0.15">
      <c r="A235" s="1061">
        <v>1</v>
      </c>
      <c r="B235" s="106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1">
        <v>2</v>
      </c>
      <c r="B236" s="106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1">
        <v>3</v>
      </c>
      <c r="B237" s="106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1">
        <v>4</v>
      </c>
      <c r="B238" s="106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1">
        <v>5</v>
      </c>
      <c r="B239" s="106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1">
        <v>6</v>
      </c>
      <c r="B240" s="106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1">
        <v>7</v>
      </c>
      <c r="B241" s="106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1">
        <v>8</v>
      </c>
      <c r="B242" s="106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1">
        <v>9</v>
      </c>
      <c r="B243" s="106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1">
        <v>10</v>
      </c>
      <c r="B244" s="106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1">
        <v>11</v>
      </c>
      <c r="B245" s="106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1">
        <v>12</v>
      </c>
      <c r="B246" s="106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1">
        <v>13</v>
      </c>
      <c r="B247" s="106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1">
        <v>14</v>
      </c>
      <c r="B248" s="106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1">
        <v>15</v>
      </c>
      <c r="B249" s="106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1">
        <v>16</v>
      </c>
      <c r="B250" s="106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1">
        <v>17</v>
      </c>
      <c r="B251" s="106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1">
        <v>18</v>
      </c>
      <c r="B252" s="106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1">
        <v>19</v>
      </c>
      <c r="B253" s="106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1">
        <v>20</v>
      </c>
      <c r="B254" s="106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1">
        <v>21</v>
      </c>
      <c r="B255" s="106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1">
        <v>22</v>
      </c>
      <c r="B256" s="106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1">
        <v>23</v>
      </c>
      <c r="B257" s="106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1">
        <v>24</v>
      </c>
      <c r="B258" s="106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1">
        <v>25</v>
      </c>
      <c r="B259" s="106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1">
        <v>26</v>
      </c>
      <c r="B260" s="106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1">
        <v>27</v>
      </c>
      <c r="B261" s="106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1">
        <v>28</v>
      </c>
      <c r="B262" s="106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1">
        <v>29</v>
      </c>
      <c r="B263" s="106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1">
        <v>30</v>
      </c>
      <c r="B264" s="106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6" t="s">
        <v>483</v>
      </c>
      <c r="AD267" s="156"/>
      <c r="AE267" s="156"/>
      <c r="AF267" s="156"/>
      <c r="AG267" s="156"/>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customHeight="1" x14ac:dyDescent="0.15">
      <c r="A268" s="1061">
        <v>1</v>
      </c>
      <c r="B268" s="106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1">
        <v>2</v>
      </c>
      <c r="B269" s="106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1">
        <v>3</v>
      </c>
      <c r="B270" s="106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1">
        <v>4</v>
      </c>
      <c r="B271" s="106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1">
        <v>5</v>
      </c>
      <c r="B272" s="106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1">
        <v>6</v>
      </c>
      <c r="B273" s="106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1">
        <v>7</v>
      </c>
      <c r="B274" s="106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1">
        <v>8</v>
      </c>
      <c r="B275" s="106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1">
        <v>9</v>
      </c>
      <c r="B276" s="106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1">
        <v>10</v>
      </c>
      <c r="B277" s="106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1">
        <v>11</v>
      </c>
      <c r="B278" s="106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1">
        <v>12</v>
      </c>
      <c r="B279" s="106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1">
        <v>13</v>
      </c>
      <c r="B280" s="106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1">
        <v>14</v>
      </c>
      <c r="B281" s="106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1">
        <v>15</v>
      </c>
      <c r="B282" s="106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1">
        <v>16</v>
      </c>
      <c r="B283" s="106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1">
        <v>17</v>
      </c>
      <c r="B284" s="106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1">
        <v>18</v>
      </c>
      <c r="B285" s="106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1">
        <v>19</v>
      </c>
      <c r="B286" s="106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1">
        <v>20</v>
      </c>
      <c r="B287" s="106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1">
        <v>21</v>
      </c>
      <c r="B288" s="106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1">
        <v>22</v>
      </c>
      <c r="B289" s="106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1">
        <v>23</v>
      </c>
      <c r="B290" s="106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1">
        <v>24</v>
      </c>
      <c r="B291" s="106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1">
        <v>25</v>
      </c>
      <c r="B292" s="106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1">
        <v>26</v>
      </c>
      <c r="B293" s="106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1">
        <v>27</v>
      </c>
      <c r="B294" s="106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1">
        <v>28</v>
      </c>
      <c r="B295" s="106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1">
        <v>29</v>
      </c>
      <c r="B296" s="106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1">
        <v>30</v>
      </c>
      <c r="B297" s="106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6" t="s">
        <v>483</v>
      </c>
      <c r="AD300" s="156"/>
      <c r="AE300" s="156"/>
      <c r="AF300" s="156"/>
      <c r="AG300" s="156"/>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customHeight="1" x14ac:dyDescent="0.15">
      <c r="A301" s="1061">
        <v>1</v>
      </c>
      <c r="B301" s="106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1">
        <v>2</v>
      </c>
      <c r="B302" s="106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1">
        <v>3</v>
      </c>
      <c r="B303" s="106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1">
        <v>4</v>
      </c>
      <c r="B304" s="106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1">
        <v>5</v>
      </c>
      <c r="B305" s="106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1">
        <v>6</v>
      </c>
      <c r="B306" s="106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1">
        <v>7</v>
      </c>
      <c r="B307" s="106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1">
        <v>8</v>
      </c>
      <c r="B308" s="106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1">
        <v>9</v>
      </c>
      <c r="B309" s="106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1">
        <v>10</v>
      </c>
      <c r="B310" s="106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1">
        <v>11</v>
      </c>
      <c r="B311" s="106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1">
        <v>12</v>
      </c>
      <c r="B312" s="106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1">
        <v>13</v>
      </c>
      <c r="B313" s="106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1">
        <v>14</v>
      </c>
      <c r="B314" s="106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1">
        <v>15</v>
      </c>
      <c r="B315" s="106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1">
        <v>16</v>
      </c>
      <c r="B316" s="106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1">
        <v>17</v>
      </c>
      <c r="B317" s="106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1">
        <v>18</v>
      </c>
      <c r="B318" s="106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1">
        <v>19</v>
      </c>
      <c r="B319" s="106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1">
        <v>20</v>
      </c>
      <c r="B320" s="106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1">
        <v>21</v>
      </c>
      <c r="B321" s="106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1">
        <v>22</v>
      </c>
      <c r="B322" s="106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1">
        <v>23</v>
      </c>
      <c r="B323" s="106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1">
        <v>24</v>
      </c>
      <c r="B324" s="106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1">
        <v>25</v>
      </c>
      <c r="B325" s="106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1">
        <v>26</v>
      </c>
      <c r="B326" s="106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1">
        <v>27</v>
      </c>
      <c r="B327" s="106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1">
        <v>28</v>
      </c>
      <c r="B328" s="106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1">
        <v>29</v>
      </c>
      <c r="B329" s="106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1">
        <v>30</v>
      </c>
      <c r="B330" s="106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6" t="s">
        <v>483</v>
      </c>
      <c r="AD333" s="156"/>
      <c r="AE333" s="156"/>
      <c r="AF333" s="156"/>
      <c r="AG333" s="156"/>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customHeight="1" x14ac:dyDescent="0.15">
      <c r="A334" s="1061">
        <v>1</v>
      </c>
      <c r="B334" s="106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1">
        <v>2</v>
      </c>
      <c r="B335" s="106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1">
        <v>3</v>
      </c>
      <c r="B336" s="106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1">
        <v>4</v>
      </c>
      <c r="B337" s="106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1">
        <v>5</v>
      </c>
      <c r="B338" s="106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1">
        <v>6</v>
      </c>
      <c r="B339" s="106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1">
        <v>7</v>
      </c>
      <c r="B340" s="106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1">
        <v>8</v>
      </c>
      <c r="B341" s="106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1">
        <v>9</v>
      </c>
      <c r="B342" s="106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1">
        <v>10</v>
      </c>
      <c r="B343" s="106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1">
        <v>11</v>
      </c>
      <c r="B344" s="106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1">
        <v>12</v>
      </c>
      <c r="B345" s="106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1">
        <v>13</v>
      </c>
      <c r="B346" s="106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1">
        <v>14</v>
      </c>
      <c r="B347" s="106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1">
        <v>15</v>
      </c>
      <c r="B348" s="106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1">
        <v>16</v>
      </c>
      <c r="B349" s="106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1">
        <v>17</v>
      </c>
      <c r="B350" s="106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1">
        <v>18</v>
      </c>
      <c r="B351" s="106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1">
        <v>19</v>
      </c>
      <c r="B352" s="106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1">
        <v>20</v>
      </c>
      <c r="B353" s="106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1">
        <v>21</v>
      </c>
      <c r="B354" s="106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1">
        <v>22</v>
      </c>
      <c r="B355" s="106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1">
        <v>23</v>
      </c>
      <c r="B356" s="106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1">
        <v>24</v>
      </c>
      <c r="B357" s="106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1">
        <v>25</v>
      </c>
      <c r="B358" s="106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1">
        <v>26</v>
      </c>
      <c r="B359" s="106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1">
        <v>27</v>
      </c>
      <c r="B360" s="106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1">
        <v>28</v>
      </c>
      <c r="B361" s="106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1">
        <v>29</v>
      </c>
      <c r="B362" s="106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1">
        <v>30</v>
      </c>
      <c r="B363" s="106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6" t="s">
        <v>483</v>
      </c>
      <c r="AD366" s="156"/>
      <c r="AE366" s="156"/>
      <c r="AF366" s="156"/>
      <c r="AG366" s="156"/>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customHeight="1" x14ac:dyDescent="0.15">
      <c r="A367" s="1061">
        <v>1</v>
      </c>
      <c r="B367" s="106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1">
        <v>2</v>
      </c>
      <c r="B368" s="106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1">
        <v>3</v>
      </c>
      <c r="B369" s="106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1">
        <v>4</v>
      </c>
      <c r="B370" s="106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1">
        <v>5</v>
      </c>
      <c r="B371" s="106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1">
        <v>6</v>
      </c>
      <c r="B372" s="106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1">
        <v>7</v>
      </c>
      <c r="B373" s="106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1">
        <v>8</v>
      </c>
      <c r="B374" s="106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1">
        <v>9</v>
      </c>
      <c r="B375" s="106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1">
        <v>10</v>
      </c>
      <c r="B376" s="106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1">
        <v>11</v>
      </c>
      <c r="B377" s="106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1">
        <v>12</v>
      </c>
      <c r="B378" s="106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1">
        <v>13</v>
      </c>
      <c r="B379" s="106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1">
        <v>14</v>
      </c>
      <c r="B380" s="106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1">
        <v>15</v>
      </c>
      <c r="B381" s="106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1">
        <v>16</v>
      </c>
      <c r="B382" s="106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1">
        <v>17</v>
      </c>
      <c r="B383" s="106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1">
        <v>18</v>
      </c>
      <c r="B384" s="106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1">
        <v>19</v>
      </c>
      <c r="B385" s="106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1">
        <v>20</v>
      </c>
      <c r="B386" s="106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1">
        <v>21</v>
      </c>
      <c r="B387" s="106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1">
        <v>22</v>
      </c>
      <c r="B388" s="106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1">
        <v>23</v>
      </c>
      <c r="B389" s="106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1">
        <v>24</v>
      </c>
      <c r="B390" s="106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1">
        <v>25</v>
      </c>
      <c r="B391" s="106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1">
        <v>26</v>
      </c>
      <c r="B392" s="106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1">
        <v>27</v>
      </c>
      <c r="B393" s="106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1">
        <v>28</v>
      </c>
      <c r="B394" s="106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1">
        <v>29</v>
      </c>
      <c r="B395" s="106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1">
        <v>30</v>
      </c>
      <c r="B396" s="106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6" t="s">
        <v>483</v>
      </c>
      <c r="AD399" s="156"/>
      <c r="AE399" s="156"/>
      <c r="AF399" s="156"/>
      <c r="AG399" s="156"/>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customHeight="1" x14ac:dyDescent="0.15">
      <c r="A400" s="1061">
        <v>1</v>
      </c>
      <c r="B400" s="106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1">
        <v>2</v>
      </c>
      <c r="B401" s="106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1">
        <v>3</v>
      </c>
      <c r="B402" s="106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1">
        <v>4</v>
      </c>
      <c r="B403" s="106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1">
        <v>5</v>
      </c>
      <c r="B404" s="106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1">
        <v>6</v>
      </c>
      <c r="B405" s="106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1">
        <v>7</v>
      </c>
      <c r="B406" s="106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1">
        <v>8</v>
      </c>
      <c r="B407" s="106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1">
        <v>9</v>
      </c>
      <c r="B408" s="106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1">
        <v>10</v>
      </c>
      <c r="B409" s="106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1">
        <v>11</v>
      </c>
      <c r="B410" s="106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1">
        <v>12</v>
      </c>
      <c r="B411" s="106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1">
        <v>13</v>
      </c>
      <c r="B412" s="106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1">
        <v>14</v>
      </c>
      <c r="B413" s="106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1">
        <v>15</v>
      </c>
      <c r="B414" s="106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1">
        <v>16</v>
      </c>
      <c r="B415" s="106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1">
        <v>17</v>
      </c>
      <c r="B416" s="106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1">
        <v>18</v>
      </c>
      <c r="B417" s="106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1">
        <v>19</v>
      </c>
      <c r="B418" s="106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1">
        <v>20</v>
      </c>
      <c r="B419" s="106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1">
        <v>21</v>
      </c>
      <c r="B420" s="106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1">
        <v>22</v>
      </c>
      <c r="B421" s="106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1">
        <v>23</v>
      </c>
      <c r="B422" s="106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1">
        <v>24</v>
      </c>
      <c r="B423" s="106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1">
        <v>25</v>
      </c>
      <c r="B424" s="106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1">
        <v>26</v>
      </c>
      <c r="B425" s="106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1">
        <v>27</v>
      </c>
      <c r="B426" s="106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1">
        <v>28</v>
      </c>
      <c r="B427" s="106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1">
        <v>29</v>
      </c>
      <c r="B428" s="106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1">
        <v>30</v>
      </c>
      <c r="B429" s="106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6" t="s">
        <v>483</v>
      </c>
      <c r="AD432" s="156"/>
      <c r="AE432" s="156"/>
      <c r="AF432" s="156"/>
      <c r="AG432" s="156"/>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customHeight="1" x14ac:dyDescent="0.15">
      <c r="A433" s="1061">
        <v>1</v>
      </c>
      <c r="B433" s="106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1">
        <v>2</v>
      </c>
      <c r="B434" s="106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1">
        <v>3</v>
      </c>
      <c r="B435" s="106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1">
        <v>4</v>
      </c>
      <c r="B436" s="106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1">
        <v>5</v>
      </c>
      <c r="B437" s="106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1">
        <v>6</v>
      </c>
      <c r="B438" s="106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1">
        <v>7</v>
      </c>
      <c r="B439" s="106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1">
        <v>8</v>
      </c>
      <c r="B440" s="106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1">
        <v>9</v>
      </c>
      <c r="B441" s="106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1">
        <v>10</v>
      </c>
      <c r="B442" s="106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1">
        <v>11</v>
      </c>
      <c r="B443" s="106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1">
        <v>12</v>
      </c>
      <c r="B444" s="106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1">
        <v>13</v>
      </c>
      <c r="B445" s="106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1">
        <v>14</v>
      </c>
      <c r="B446" s="106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1">
        <v>15</v>
      </c>
      <c r="B447" s="106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1">
        <v>16</v>
      </c>
      <c r="B448" s="106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1">
        <v>17</v>
      </c>
      <c r="B449" s="106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1">
        <v>18</v>
      </c>
      <c r="B450" s="106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1">
        <v>19</v>
      </c>
      <c r="B451" s="106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1">
        <v>20</v>
      </c>
      <c r="B452" s="106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1">
        <v>21</v>
      </c>
      <c r="B453" s="106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1">
        <v>22</v>
      </c>
      <c r="B454" s="106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1">
        <v>23</v>
      </c>
      <c r="B455" s="106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1">
        <v>24</v>
      </c>
      <c r="B456" s="106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1">
        <v>25</v>
      </c>
      <c r="B457" s="106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1">
        <v>26</v>
      </c>
      <c r="B458" s="106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1">
        <v>27</v>
      </c>
      <c r="B459" s="106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1">
        <v>28</v>
      </c>
      <c r="B460" s="106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1">
        <v>29</v>
      </c>
      <c r="B461" s="106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1">
        <v>30</v>
      </c>
      <c r="B462" s="106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6" t="s">
        <v>483</v>
      </c>
      <c r="AD465" s="156"/>
      <c r="AE465" s="156"/>
      <c r="AF465" s="156"/>
      <c r="AG465" s="156"/>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customHeight="1" x14ac:dyDescent="0.15">
      <c r="A466" s="1061">
        <v>1</v>
      </c>
      <c r="B466" s="106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1">
        <v>2</v>
      </c>
      <c r="B467" s="106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1">
        <v>3</v>
      </c>
      <c r="B468" s="106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1">
        <v>4</v>
      </c>
      <c r="B469" s="106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1">
        <v>5</v>
      </c>
      <c r="B470" s="106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1">
        <v>6</v>
      </c>
      <c r="B471" s="106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1">
        <v>7</v>
      </c>
      <c r="B472" s="106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1">
        <v>8</v>
      </c>
      <c r="B473" s="106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1">
        <v>9</v>
      </c>
      <c r="B474" s="106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1">
        <v>10</v>
      </c>
      <c r="B475" s="106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1">
        <v>11</v>
      </c>
      <c r="B476" s="106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1">
        <v>12</v>
      </c>
      <c r="B477" s="106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1">
        <v>13</v>
      </c>
      <c r="B478" s="106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1">
        <v>14</v>
      </c>
      <c r="B479" s="106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1">
        <v>15</v>
      </c>
      <c r="B480" s="106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1">
        <v>16</v>
      </c>
      <c r="B481" s="106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1">
        <v>17</v>
      </c>
      <c r="B482" s="106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1">
        <v>18</v>
      </c>
      <c r="B483" s="106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1">
        <v>19</v>
      </c>
      <c r="B484" s="106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1">
        <v>20</v>
      </c>
      <c r="B485" s="106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1">
        <v>21</v>
      </c>
      <c r="B486" s="106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1">
        <v>22</v>
      </c>
      <c r="B487" s="106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1">
        <v>23</v>
      </c>
      <c r="B488" s="106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1">
        <v>24</v>
      </c>
      <c r="B489" s="106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1">
        <v>25</v>
      </c>
      <c r="B490" s="106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1">
        <v>26</v>
      </c>
      <c r="B491" s="106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1">
        <v>27</v>
      </c>
      <c r="B492" s="106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1">
        <v>28</v>
      </c>
      <c r="B493" s="106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1">
        <v>29</v>
      </c>
      <c r="B494" s="106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1">
        <v>30</v>
      </c>
      <c r="B495" s="106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6" t="s">
        <v>483</v>
      </c>
      <c r="AD498" s="156"/>
      <c r="AE498" s="156"/>
      <c r="AF498" s="156"/>
      <c r="AG498" s="156"/>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customHeight="1" x14ac:dyDescent="0.15">
      <c r="A499" s="1061">
        <v>1</v>
      </c>
      <c r="B499" s="106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1">
        <v>2</v>
      </c>
      <c r="B500" s="106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1">
        <v>3</v>
      </c>
      <c r="B501" s="106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1">
        <v>4</v>
      </c>
      <c r="B502" s="106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1">
        <v>5</v>
      </c>
      <c r="B503" s="106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1">
        <v>6</v>
      </c>
      <c r="B504" s="106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1">
        <v>7</v>
      </c>
      <c r="B505" s="106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1">
        <v>8</v>
      </c>
      <c r="B506" s="106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1">
        <v>9</v>
      </c>
      <c r="B507" s="106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1">
        <v>10</v>
      </c>
      <c r="B508" s="106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1">
        <v>11</v>
      </c>
      <c r="B509" s="106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1">
        <v>12</v>
      </c>
      <c r="B510" s="106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1">
        <v>13</v>
      </c>
      <c r="B511" s="106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1">
        <v>14</v>
      </c>
      <c r="B512" s="106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1">
        <v>15</v>
      </c>
      <c r="B513" s="106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1">
        <v>16</v>
      </c>
      <c r="B514" s="106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1">
        <v>17</v>
      </c>
      <c r="B515" s="106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1">
        <v>18</v>
      </c>
      <c r="B516" s="106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1">
        <v>19</v>
      </c>
      <c r="B517" s="106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1">
        <v>20</v>
      </c>
      <c r="B518" s="106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1">
        <v>21</v>
      </c>
      <c r="B519" s="106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1">
        <v>22</v>
      </c>
      <c r="B520" s="106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1">
        <v>23</v>
      </c>
      <c r="B521" s="106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1">
        <v>24</v>
      </c>
      <c r="B522" s="106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1">
        <v>25</v>
      </c>
      <c r="B523" s="106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1">
        <v>26</v>
      </c>
      <c r="B524" s="106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1">
        <v>27</v>
      </c>
      <c r="B525" s="106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1">
        <v>28</v>
      </c>
      <c r="B526" s="106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1">
        <v>29</v>
      </c>
      <c r="B527" s="106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1">
        <v>30</v>
      </c>
      <c r="B528" s="106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6" t="s">
        <v>483</v>
      </c>
      <c r="AD531" s="156"/>
      <c r="AE531" s="156"/>
      <c r="AF531" s="156"/>
      <c r="AG531" s="156"/>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customHeight="1" x14ac:dyDescent="0.15">
      <c r="A532" s="1061">
        <v>1</v>
      </c>
      <c r="B532" s="106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1">
        <v>2</v>
      </c>
      <c r="B533" s="106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1">
        <v>3</v>
      </c>
      <c r="B534" s="106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1">
        <v>4</v>
      </c>
      <c r="B535" s="106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1">
        <v>5</v>
      </c>
      <c r="B536" s="106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1">
        <v>6</v>
      </c>
      <c r="B537" s="106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1">
        <v>7</v>
      </c>
      <c r="B538" s="106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1">
        <v>8</v>
      </c>
      <c r="B539" s="106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1">
        <v>9</v>
      </c>
      <c r="B540" s="106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1">
        <v>10</v>
      </c>
      <c r="B541" s="106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1">
        <v>11</v>
      </c>
      <c r="B542" s="106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1">
        <v>12</v>
      </c>
      <c r="B543" s="106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1">
        <v>13</v>
      </c>
      <c r="B544" s="106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1">
        <v>14</v>
      </c>
      <c r="B545" s="106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1">
        <v>15</v>
      </c>
      <c r="B546" s="106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1">
        <v>16</v>
      </c>
      <c r="B547" s="106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1">
        <v>17</v>
      </c>
      <c r="B548" s="106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1">
        <v>18</v>
      </c>
      <c r="B549" s="106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1">
        <v>19</v>
      </c>
      <c r="B550" s="106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1">
        <v>20</v>
      </c>
      <c r="B551" s="106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1">
        <v>21</v>
      </c>
      <c r="B552" s="106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1">
        <v>22</v>
      </c>
      <c r="B553" s="106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1">
        <v>23</v>
      </c>
      <c r="B554" s="106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1">
        <v>24</v>
      </c>
      <c r="B555" s="106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1">
        <v>25</v>
      </c>
      <c r="B556" s="106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1">
        <v>26</v>
      </c>
      <c r="B557" s="106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1">
        <v>27</v>
      </c>
      <c r="B558" s="106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1">
        <v>28</v>
      </c>
      <c r="B559" s="106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1">
        <v>29</v>
      </c>
      <c r="B560" s="106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1">
        <v>30</v>
      </c>
      <c r="B561" s="106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6" t="s">
        <v>483</v>
      </c>
      <c r="AD564" s="156"/>
      <c r="AE564" s="156"/>
      <c r="AF564" s="156"/>
      <c r="AG564" s="156"/>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customHeight="1" x14ac:dyDescent="0.15">
      <c r="A565" s="1061">
        <v>1</v>
      </c>
      <c r="B565" s="106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1">
        <v>2</v>
      </c>
      <c r="B566" s="106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1">
        <v>3</v>
      </c>
      <c r="B567" s="106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1">
        <v>4</v>
      </c>
      <c r="B568" s="106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1">
        <v>5</v>
      </c>
      <c r="B569" s="106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1">
        <v>6</v>
      </c>
      <c r="B570" s="106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1">
        <v>7</v>
      </c>
      <c r="B571" s="106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1">
        <v>8</v>
      </c>
      <c r="B572" s="106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1">
        <v>9</v>
      </c>
      <c r="B573" s="106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1">
        <v>10</v>
      </c>
      <c r="B574" s="106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1">
        <v>11</v>
      </c>
      <c r="B575" s="106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1">
        <v>12</v>
      </c>
      <c r="B576" s="106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1">
        <v>13</v>
      </c>
      <c r="B577" s="106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1">
        <v>14</v>
      </c>
      <c r="B578" s="106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1">
        <v>15</v>
      </c>
      <c r="B579" s="106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1">
        <v>16</v>
      </c>
      <c r="B580" s="106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1">
        <v>17</v>
      </c>
      <c r="B581" s="106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1">
        <v>18</v>
      </c>
      <c r="B582" s="106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1">
        <v>19</v>
      </c>
      <c r="B583" s="106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1">
        <v>20</v>
      </c>
      <c r="B584" s="106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1">
        <v>21</v>
      </c>
      <c r="B585" s="106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1">
        <v>22</v>
      </c>
      <c r="B586" s="106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1">
        <v>23</v>
      </c>
      <c r="B587" s="106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1">
        <v>24</v>
      </c>
      <c r="B588" s="106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1">
        <v>25</v>
      </c>
      <c r="B589" s="106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1">
        <v>26</v>
      </c>
      <c r="B590" s="106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1">
        <v>27</v>
      </c>
      <c r="B591" s="106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1">
        <v>28</v>
      </c>
      <c r="B592" s="106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1">
        <v>29</v>
      </c>
      <c r="B593" s="106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1">
        <v>30</v>
      </c>
      <c r="B594" s="106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6" t="s">
        <v>483</v>
      </c>
      <c r="AD597" s="156"/>
      <c r="AE597" s="156"/>
      <c r="AF597" s="156"/>
      <c r="AG597" s="156"/>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customHeight="1" x14ac:dyDescent="0.15">
      <c r="A598" s="1061">
        <v>1</v>
      </c>
      <c r="B598" s="106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1">
        <v>2</v>
      </c>
      <c r="B599" s="106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1">
        <v>3</v>
      </c>
      <c r="B600" s="106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1">
        <v>4</v>
      </c>
      <c r="B601" s="106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1">
        <v>5</v>
      </c>
      <c r="B602" s="106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1">
        <v>6</v>
      </c>
      <c r="B603" s="106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1">
        <v>7</v>
      </c>
      <c r="B604" s="106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1">
        <v>8</v>
      </c>
      <c r="B605" s="106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1">
        <v>9</v>
      </c>
      <c r="B606" s="106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1">
        <v>10</v>
      </c>
      <c r="B607" s="106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1">
        <v>11</v>
      </c>
      <c r="B608" s="106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1">
        <v>12</v>
      </c>
      <c r="B609" s="106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1">
        <v>13</v>
      </c>
      <c r="B610" s="106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1">
        <v>14</v>
      </c>
      <c r="B611" s="106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1">
        <v>15</v>
      </c>
      <c r="B612" s="106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1">
        <v>16</v>
      </c>
      <c r="B613" s="106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1">
        <v>17</v>
      </c>
      <c r="B614" s="106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1">
        <v>18</v>
      </c>
      <c r="B615" s="106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1">
        <v>19</v>
      </c>
      <c r="B616" s="106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1">
        <v>20</v>
      </c>
      <c r="B617" s="106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1">
        <v>21</v>
      </c>
      <c r="B618" s="106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1">
        <v>22</v>
      </c>
      <c r="B619" s="106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1">
        <v>23</v>
      </c>
      <c r="B620" s="106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1">
        <v>24</v>
      </c>
      <c r="B621" s="106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1">
        <v>25</v>
      </c>
      <c r="B622" s="106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1">
        <v>26</v>
      </c>
      <c r="B623" s="106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1">
        <v>27</v>
      </c>
      <c r="B624" s="106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1">
        <v>28</v>
      </c>
      <c r="B625" s="106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1">
        <v>29</v>
      </c>
      <c r="B626" s="106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1">
        <v>30</v>
      </c>
      <c r="B627" s="106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6" t="s">
        <v>483</v>
      </c>
      <c r="AD630" s="156"/>
      <c r="AE630" s="156"/>
      <c r="AF630" s="156"/>
      <c r="AG630" s="156"/>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customHeight="1" x14ac:dyDescent="0.15">
      <c r="A631" s="1061">
        <v>1</v>
      </c>
      <c r="B631" s="106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1">
        <v>2</v>
      </c>
      <c r="B632" s="106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1">
        <v>3</v>
      </c>
      <c r="B633" s="106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1">
        <v>4</v>
      </c>
      <c r="B634" s="106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1">
        <v>5</v>
      </c>
      <c r="B635" s="106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1">
        <v>6</v>
      </c>
      <c r="B636" s="106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1">
        <v>7</v>
      </c>
      <c r="B637" s="106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1">
        <v>8</v>
      </c>
      <c r="B638" s="106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1">
        <v>9</v>
      </c>
      <c r="B639" s="106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1">
        <v>10</v>
      </c>
      <c r="B640" s="106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1">
        <v>11</v>
      </c>
      <c r="B641" s="106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1">
        <v>12</v>
      </c>
      <c r="B642" s="106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1">
        <v>13</v>
      </c>
      <c r="B643" s="106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1">
        <v>14</v>
      </c>
      <c r="B644" s="106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1">
        <v>15</v>
      </c>
      <c r="B645" s="106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1">
        <v>16</v>
      </c>
      <c r="B646" s="106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1">
        <v>17</v>
      </c>
      <c r="B647" s="106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1">
        <v>18</v>
      </c>
      <c r="B648" s="106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1">
        <v>19</v>
      </c>
      <c r="B649" s="106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1">
        <v>20</v>
      </c>
      <c r="B650" s="106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1">
        <v>21</v>
      </c>
      <c r="B651" s="106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1">
        <v>22</v>
      </c>
      <c r="B652" s="106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1">
        <v>23</v>
      </c>
      <c r="B653" s="106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1">
        <v>24</v>
      </c>
      <c r="B654" s="106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1">
        <v>25</v>
      </c>
      <c r="B655" s="106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1">
        <v>26</v>
      </c>
      <c r="B656" s="106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1">
        <v>27</v>
      </c>
      <c r="B657" s="106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1">
        <v>28</v>
      </c>
      <c r="B658" s="106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1">
        <v>29</v>
      </c>
      <c r="B659" s="106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1">
        <v>30</v>
      </c>
      <c r="B660" s="106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6" t="s">
        <v>483</v>
      </c>
      <c r="AD663" s="156"/>
      <c r="AE663" s="156"/>
      <c r="AF663" s="156"/>
      <c r="AG663" s="156"/>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customHeight="1" x14ac:dyDescent="0.15">
      <c r="A664" s="1061">
        <v>1</v>
      </c>
      <c r="B664" s="106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1">
        <v>2</v>
      </c>
      <c r="B665" s="106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1">
        <v>3</v>
      </c>
      <c r="B666" s="106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1">
        <v>4</v>
      </c>
      <c r="B667" s="106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1">
        <v>5</v>
      </c>
      <c r="B668" s="106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1">
        <v>6</v>
      </c>
      <c r="B669" s="106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1">
        <v>7</v>
      </c>
      <c r="B670" s="106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1">
        <v>8</v>
      </c>
      <c r="B671" s="106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1">
        <v>9</v>
      </c>
      <c r="B672" s="106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1">
        <v>10</v>
      </c>
      <c r="B673" s="106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1">
        <v>11</v>
      </c>
      <c r="B674" s="106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1">
        <v>12</v>
      </c>
      <c r="B675" s="106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1">
        <v>13</v>
      </c>
      <c r="B676" s="106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1">
        <v>14</v>
      </c>
      <c r="B677" s="106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1">
        <v>15</v>
      </c>
      <c r="B678" s="106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1">
        <v>16</v>
      </c>
      <c r="B679" s="106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1">
        <v>17</v>
      </c>
      <c r="B680" s="106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1">
        <v>18</v>
      </c>
      <c r="B681" s="106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1">
        <v>19</v>
      </c>
      <c r="B682" s="106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1">
        <v>20</v>
      </c>
      <c r="B683" s="106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1">
        <v>21</v>
      </c>
      <c r="B684" s="106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1">
        <v>22</v>
      </c>
      <c r="B685" s="106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1">
        <v>23</v>
      </c>
      <c r="B686" s="106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1">
        <v>24</v>
      </c>
      <c r="B687" s="106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1">
        <v>25</v>
      </c>
      <c r="B688" s="106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1">
        <v>26</v>
      </c>
      <c r="B689" s="106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1">
        <v>27</v>
      </c>
      <c r="B690" s="106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1">
        <v>28</v>
      </c>
      <c r="B691" s="106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1">
        <v>29</v>
      </c>
      <c r="B692" s="106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1">
        <v>30</v>
      </c>
      <c r="B693" s="106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6" t="s">
        <v>483</v>
      </c>
      <c r="AD696" s="156"/>
      <c r="AE696" s="156"/>
      <c r="AF696" s="156"/>
      <c r="AG696" s="156"/>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customHeight="1" x14ac:dyDescent="0.15">
      <c r="A697" s="1061">
        <v>1</v>
      </c>
      <c r="B697" s="106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1">
        <v>2</v>
      </c>
      <c r="B698" s="106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1">
        <v>3</v>
      </c>
      <c r="B699" s="106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1">
        <v>4</v>
      </c>
      <c r="B700" s="106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1">
        <v>5</v>
      </c>
      <c r="B701" s="106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1">
        <v>6</v>
      </c>
      <c r="B702" s="106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1">
        <v>7</v>
      </c>
      <c r="B703" s="106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1">
        <v>8</v>
      </c>
      <c r="B704" s="106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1">
        <v>9</v>
      </c>
      <c r="B705" s="106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1">
        <v>10</v>
      </c>
      <c r="B706" s="106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1">
        <v>11</v>
      </c>
      <c r="B707" s="106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1">
        <v>12</v>
      </c>
      <c r="B708" s="106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1">
        <v>13</v>
      </c>
      <c r="B709" s="106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1">
        <v>14</v>
      </c>
      <c r="B710" s="106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1">
        <v>15</v>
      </c>
      <c r="B711" s="106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1">
        <v>16</v>
      </c>
      <c r="B712" s="106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1">
        <v>17</v>
      </c>
      <c r="B713" s="106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1">
        <v>18</v>
      </c>
      <c r="B714" s="106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1">
        <v>19</v>
      </c>
      <c r="B715" s="106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1">
        <v>20</v>
      </c>
      <c r="B716" s="106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1">
        <v>21</v>
      </c>
      <c r="B717" s="106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1">
        <v>22</v>
      </c>
      <c r="B718" s="106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1">
        <v>23</v>
      </c>
      <c r="B719" s="106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1">
        <v>24</v>
      </c>
      <c r="B720" s="106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1">
        <v>25</v>
      </c>
      <c r="B721" s="106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1">
        <v>26</v>
      </c>
      <c r="B722" s="106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1">
        <v>27</v>
      </c>
      <c r="B723" s="106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1">
        <v>28</v>
      </c>
      <c r="B724" s="106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1">
        <v>29</v>
      </c>
      <c r="B725" s="106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1">
        <v>30</v>
      </c>
      <c r="B726" s="106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6" t="s">
        <v>483</v>
      </c>
      <c r="AD729" s="156"/>
      <c r="AE729" s="156"/>
      <c r="AF729" s="156"/>
      <c r="AG729" s="156"/>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customHeight="1" x14ac:dyDescent="0.15">
      <c r="A730" s="1061">
        <v>1</v>
      </c>
      <c r="B730" s="106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1">
        <v>2</v>
      </c>
      <c r="B731" s="106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1">
        <v>3</v>
      </c>
      <c r="B732" s="106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1">
        <v>4</v>
      </c>
      <c r="B733" s="106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1">
        <v>5</v>
      </c>
      <c r="B734" s="106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1">
        <v>6</v>
      </c>
      <c r="B735" s="106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1">
        <v>7</v>
      </c>
      <c r="B736" s="106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1">
        <v>8</v>
      </c>
      <c r="B737" s="106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1">
        <v>9</v>
      </c>
      <c r="B738" s="106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1">
        <v>10</v>
      </c>
      <c r="B739" s="106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1">
        <v>11</v>
      </c>
      <c r="B740" s="106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1">
        <v>12</v>
      </c>
      <c r="B741" s="106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1">
        <v>13</v>
      </c>
      <c r="B742" s="106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1">
        <v>14</v>
      </c>
      <c r="B743" s="106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1">
        <v>15</v>
      </c>
      <c r="B744" s="106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1">
        <v>16</v>
      </c>
      <c r="B745" s="106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1">
        <v>17</v>
      </c>
      <c r="B746" s="106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1">
        <v>18</v>
      </c>
      <c r="B747" s="106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1">
        <v>19</v>
      </c>
      <c r="B748" s="106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1">
        <v>20</v>
      </c>
      <c r="B749" s="106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1">
        <v>21</v>
      </c>
      <c r="B750" s="106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1">
        <v>22</v>
      </c>
      <c r="B751" s="106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1">
        <v>23</v>
      </c>
      <c r="B752" s="106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1">
        <v>24</v>
      </c>
      <c r="B753" s="106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1">
        <v>25</v>
      </c>
      <c r="B754" s="106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1">
        <v>26</v>
      </c>
      <c r="B755" s="106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1">
        <v>27</v>
      </c>
      <c r="B756" s="106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1">
        <v>28</v>
      </c>
      <c r="B757" s="106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1">
        <v>29</v>
      </c>
      <c r="B758" s="106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1">
        <v>30</v>
      </c>
      <c r="B759" s="106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6" t="s">
        <v>483</v>
      </c>
      <c r="AD762" s="156"/>
      <c r="AE762" s="156"/>
      <c r="AF762" s="156"/>
      <c r="AG762" s="156"/>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customHeight="1" x14ac:dyDescent="0.15">
      <c r="A763" s="1061">
        <v>1</v>
      </c>
      <c r="B763" s="106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1">
        <v>2</v>
      </c>
      <c r="B764" s="106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1">
        <v>3</v>
      </c>
      <c r="B765" s="106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1">
        <v>4</v>
      </c>
      <c r="B766" s="106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1">
        <v>5</v>
      </c>
      <c r="B767" s="106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1">
        <v>6</v>
      </c>
      <c r="B768" s="106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1">
        <v>7</v>
      </c>
      <c r="B769" s="106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1">
        <v>8</v>
      </c>
      <c r="B770" s="106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1">
        <v>9</v>
      </c>
      <c r="B771" s="106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1">
        <v>10</v>
      </c>
      <c r="B772" s="106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1">
        <v>11</v>
      </c>
      <c r="B773" s="106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1">
        <v>12</v>
      </c>
      <c r="B774" s="106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1">
        <v>13</v>
      </c>
      <c r="B775" s="106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1">
        <v>14</v>
      </c>
      <c r="B776" s="106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1">
        <v>15</v>
      </c>
      <c r="B777" s="106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1">
        <v>16</v>
      </c>
      <c r="B778" s="106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1">
        <v>17</v>
      </c>
      <c r="B779" s="106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1">
        <v>18</v>
      </c>
      <c r="B780" s="106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1">
        <v>19</v>
      </c>
      <c r="B781" s="106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1">
        <v>20</v>
      </c>
      <c r="B782" s="106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1">
        <v>21</v>
      </c>
      <c r="B783" s="106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1">
        <v>22</v>
      </c>
      <c r="B784" s="106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1">
        <v>23</v>
      </c>
      <c r="B785" s="106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1">
        <v>24</v>
      </c>
      <c r="B786" s="106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1">
        <v>25</v>
      </c>
      <c r="B787" s="106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1">
        <v>26</v>
      </c>
      <c r="B788" s="106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1">
        <v>27</v>
      </c>
      <c r="B789" s="106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1">
        <v>28</v>
      </c>
      <c r="B790" s="106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1">
        <v>29</v>
      </c>
      <c r="B791" s="106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1">
        <v>30</v>
      </c>
      <c r="B792" s="106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6" t="s">
        <v>483</v>
      </c>
      <c r="AD795" s="156"/>
      <c r="AE795" s="156"/>
      <c r="AF795" s="156"/>
      <c r="AG795" s="156"/>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customHeight="1" x14ac:dyDescent="0.15">
      <c r="A796" s="1061">
        <v>1</v>
      </c>
      <c r="B796" s="106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1">
        <v>2</v>
      </c>
      <c r="B797" s="106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1">
        <v>3</v>
      </c>
      <c r="B798" s="106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1">
        <v>4</v>
      </c>
      <c r="B799" s="106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1">
        <v>5</v>
      </c>
      <c r="B800" s="106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1">
        <v>6</v>
      </c>
      <c r="B801" s="106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1">
        <v>7</v>
      </c>
      <c r="B802" s="106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1">
        <v>8</v>
      </c>
      <c r="B803" s="106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1">
        <v>9</v>
      </c>
      <c r="B804" s="106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1">
        <v>10</v>
      </c>
      <c r="B805" s="106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1">
        <v>11</v>
      </c>
      <c r="B806" s="106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1">
        <v>12</v>
      </c>
      <c r="B807" s="106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1">
        <v>13</v>
      </c>
      <c r="B808" s="106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1">
        <v>14</v>
      </c>
      <c r="B809" s="106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1">
        <v>15</v>
      </c>
      <c r="B810" s="106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1">
        <v>16</v>
      </c>
      <c r="B811" s="106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1">
        <v>17</v>
      </c>
      <c r="B812" s="106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1">
        <v>18</v>
      </c>
      <c r="B813" s="106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1">
        <v>19</v>
      </c>
      <c r="B814" s="106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1">
        <v>20</v>
      </c>
      <c r="B815" s="106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1">
        <v>21</v>
      </c>
      <c r="B816" s="106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1">
        <v>22</v>
      </c>
      <c r="B817" s="106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1">
        <v>23</v>
      </c>
      <c r="B818" s="106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1">
        <v>24</v>
      </c>
      <c r="B819" s="106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1">
        <v>25</v>
      </c>
      <c r="B820" s="106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1">
        <v>26</v>
      </c>
      <c r="B821" s="106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1">
        <v>27</v>
      </c>
      <c r="B822" s="106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1">
        <v>28</v>
      </c>
      <c r="B823" s="106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1">
        <v>29</v>
      </c>
      <c r="B824" s="106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1">
        <v>30</v>
      </c>
      <c r="B825" s="106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6" t="s">
        <v>483</v>
      </c>
      <c r="AD828" s="156"/>
      <c r="AE828" s="156"/>
      <c r="AF828" s="156"/>
      <c r="AG828" s="156"/>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customHeight="1" x14ac:dyDescent="0.15">
      <c r="A829" s="1061">
        <v>1</v>
      </c>
      <c r="B829" s="106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1">
        <v>2</v>
      </c>
      <c r="B830" s="106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1">
        <v>3</v>
      </c>
      <c r="B831" s="106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1">
        <v>4</v>
      </c>
      <c r="B832" s="106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1">
        <v>5</v>
      </c>
      <c r="B833" s="106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1">
        <v>6</v>
      </c>
      <c r="B834" s="106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1">
        <v>7</v>
      </c>
      <c r="B835" s="106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1">
        <v>8</v>
      </c>
      <c r="B836" s="106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1">
        <v>9</v>
      </c>
      <c r="B837" s="106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1">
        <v>10</v>
      </c>
      <c r="B838" s="106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1">
        <v>11</v>
      </c>
      <c r="B839" s="106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1">
        <v>12</v>
      </c>
      <c r="B840" s="106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1">
        <v>13</v>
      </c>
      <c r="B841" s="106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1">
        <v>14</v>
      </c>
      <c r="B842" s="106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1">
        <v>15</v>
      </c>
      <c r="B843" s="106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1">
        <v>16</v>
      </c>
      <c r="B844" s="106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1">
        <v>17</v>
      </c>
      <c r="B845" s="106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1">
        <v>18</v>
      </c>
      <c r="B846" s="106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1">
        <v>19</v>
      </c>
      <c r="B847" s="106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1">
        <v>20</v>
      </c>
      <c r="B848" s="106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1">
        <v>21</v>
      </c>
      <c r="B849" s="106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1">
        <v>22</v>
      </c>
      <c r="B850" s="106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1">
        <v>23</v>
      </c>
      <c r="B851" s="106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1">
        <v>24</v>
      </c>
      <c r="B852" s="106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1">
        <v>25</v>
      </c>
      <c r="B853" s="106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1">
        <v>26</v>
      </c>
      <c r="B854" s="106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1">
        <v>27</v>
      </c>
      <c r="B855" s="106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1">
        <v>28</v>
      </c>
      <c r="B856" s="106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1">
        <v>29</v>
      </c>
      <c r="B857" s="106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1">
        <v>30</v>
      </c>
      <c r="B858" s="106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6" t="s">
        <v>483</v>
      </c>
      <c r="AD861" s="156"/>
      <c r="AE861" s="156"/>
      <c r="AF861" s="156"/>
      <c r="AG861" s="156"/>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customHeight="1" x14ac:dyDescent="0.15">
      <c r="A862" s="1061">
        <v>1</v>
      </c>
      <c r="B862" s="106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1">
        <v>2</v>
      </c>
      <c r="B863" s="106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1">
        <v>3</v>
      </c>
      <c r="B864" s="106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1">
        <v>4</v>
      </c>
      <c r="B865" s="106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1">
        <v>5</v>
      </c>
      <c r="B866" s="106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1">
        <v>6</v>
      </c>
      <c r="B867" s="106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1">
        <v>7</v>
      </c>
      <c r="B868" s="106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1">
        <v>8</v>
      </c>
      <c r="B869" s="106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1">
        <v>9</v>
      </c>
      <c r="B870" s="106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1">
        <v>10</v>
      </c>
      <c r="B871" s="106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1">
        <v>11</v>
      </c>
      <c r="B872" s="106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1">
        <v>12</v>
      </c>
      <c r="B873" s="106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1">
        <v>13</v>
      </c>
      <c r="B874" s="106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1">
        <v>14</v>
      </c>
      <c r="B875" s="106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1">
        <v>15</v>
      </c>
      <c r="B876" s="106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1">
        <v>16</v>
      </c>
      <c r="B877" s="106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1">
        <v>17</v>
      </c>
      <c r="B878" s="106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1">
        <v>18</v>
      </c>
      <c r="B879" s="106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1">
        <v>19</v>
      </c>
      <c r="B880" s="106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1">
        <v>20</v>
      </c>
      <c r="B881" s="106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1">
        <v>21</v>
      </c>
      <c r="B882" s="106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1">
        <v>22</v>
      </c>
      <c r="B883" s="106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1">
        <v>23</v>
      </c>
      <c r="B884" s="106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1">
        <v>24</v>
      </c>
      <c r="B885" s="106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1">
        <v>25</v>
      </c>
      <c r="B886" s="106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1">
        <v>26</v>
      </c>
      <c r="B887" s="106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1">
        <v>27</v>
      </c>
      <c r="B888" s="106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1">
        <v>28</v>
      </c>
      <c r="B889" s="106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1">
        <v>29</v>
      </c>
      <c r="B890" s="106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1">
        <v>30</v>
      </c>
      <c r="B891" s="106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6" t="s">
        <v>483</v>
      </c>
      <c r="AD894" s="156"/>
      <c r="AE894" s="156"/>
      <c r="AF894" s="156"/>
      <c r="AG894" s="156"/>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customHeight="1" x14ac:dyDescent="0.15">
      <c r="A895" s="1061">
        <v>1</v>
      </c>
      <c r="B895" s="106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1">
        <v>2</v>
      </c>
      <c r="B896" s="106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1">
        <v>3</v>
      </c>
      <c r="B897" s="106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1">
        <v>4</v>
      </c>
      <c r="B898" s="106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1">
        <v>5</v>
      </c>
      <c r="B899" s="106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1">
        <v>6</v>
      </c>
      <c r="B900" s="106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1">
        <v>7</v>
      </c>
      <c r="B901" s="106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1">
        <v>8</v>
      </c>
      <c r="B902" s="106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1">
        <v>9</v>
      </c>
      <c r="B903" s="106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1">
        <v>10</v>
      </c>
      <c r="B904" s="106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1">
        <v>11</v>
      </c>
      <c r="B905" s="106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1">
        <v>12</v>
      </c>
      <c r="B906" s="106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1">
        <v>13</v>
      </c>
      <c r="B907" s="106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1">
        <v>14</v>
      </c>
      <c r="B908" s="106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1">
        <v>15</v>
      </c>
      <c r="B909" s="106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1">
        <v>16</v>
      </c>
      <c r="B910" s="106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1">
        <v>17</v>
      </c>
      <c r="B911" s="106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1">
        <v>18</v>
      </c>
      <c r="B912" s="106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1">
        <v>19</v>
      </c>
      <c r="B913" s="106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1">
        <v>20</v>
      </c>
      <c r="B914" s="106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1">
        <v>21</v>
      </c>
      <c r="B915" s="106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1">
        <v>22</v>
      </c>
      <c r="B916" s="106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1">
        <v>23</v>
      </c>
      <c r="B917" s="106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1">
        <v>24</v>
      </c>
      <c r="B918" s="106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1">
        <v>25</v>
      </c>
      <c r="B919" s="106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1">
        <v>26</v>
      </c>
      <c r="B920" s="106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1">
        <v>27</v>
      </c>
      <c r="B921" s="106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1">
        <v>28</v>
      </c>
      <c r="B922" s="106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1">
        <v>29</v>
      </c>
      <c r="B923" s="106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1">
        <v>30</v>
      </c>
      <c r="B924" s="106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6" t="s">
        <v>483</v>
      </c>
      <c r="AD927" s="156"/>
      <c r="AE927" s="156"/>
      <c r="AF927" s="156"/>
      <c r="AG927" s="156"/>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customHeight="1" x14ac:dyDescent="0.15">
      <c r="A928" s="1061">
        <v>1</v>
      </c>
      <c r="B928" s="106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1">
        <v>2</v>
      </c>
      <c r="B929" s="106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1">
        <v>3</v>
      </c>
      <c r="B930" s="106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1">
        <v>4</v>
      </c>
      <c r="B931" s="106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1">
        <v>5</v>
      </c>
      <c r="B932" s="106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1">
        <v>6</v>
      </c>
      <c r="B933" s="106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1">
        <v>7</v>
      </c>
      <c r="B934" s="106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1">
        <v>8</v>
      </c>
      <c r="B935" s="106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1">
        <v>9</v>
      </c>
      <c r="B936" s="106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1">
        <v>10</v>
      </c>
      <c r="B937" s="106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1">
        <v>11</v>
      </c>
      <c r="B938" s="106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1">
        <v>12</v>
      </c>
      <c r="B939" s="106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1">
        <v>13</v>
      </c>
      <c r="B940" s="106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1">
        <v>14</v>
      </c>
      <c r="B941" s="106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1">
        <v>15</v>
      </c>
      <c r="B942" s="106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1">
        <v>16</v>
      </c>
      <c r="B943" s="106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1">
        <v>17</v>
      </c>
      <c r="B944" s="106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1">
        <v>18</v>
      </c>
      <c r="B945" s="106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1">
        <v>19</v>
      </c>
      <c r="B946" s="106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1">
        <v>20</v>
      </c>
      <c r="B947" s="106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1">
        <v>21</v>
      </c>
      <c r="B948" s="106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1">
        <v>22</v>
      </c>
      <c r="B949" s="106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1">
        <v>23</v>
      </c>
      <c r="B950" s="106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1">
        <v>24</v>
      </c>
      <c r="B951" s="106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1">
        <v>25</v>
      </c>
      <c r="B952" s="106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1">
        <v>26</v>
      </c>
      <c r="B953" s="106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1">
        <v>27</v>
      </c>
      <c r="B954" s="106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1">
        <v>28</v>
      </c>
      <c r="B955" s="106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1">
        <v>29</v>
      </c>
      <c r="B956" s="106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1">
        <v>30</v>
      </c>
      <c r="B957" s="106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6" t="s">
        <v>483</v>
      </c>
      <c r="AD960" s="156"/>
      <c r="AE960" s="156"/>
      <c r="AF960" s="156"/>
      <c r="AG960" s="156"/>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customHeight="1" x14ac:dyDescent="0.15">
      <c r="A961" s="1061">
        <v>1</v>
      </c>
      <c r="B961" s="106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1">
        <v>2</v>
      </c>
      <c r="B962" s="106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1">
        <v>3</v>
      </c>
      <c r="B963" s="106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1">
        <v>4</v>
      </c>
      <c r="B964" s="106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1">
        <v>5</v>
      </c>
      <c r="B965" s="106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1">
        <v>6</v>
      </c>
      <c r="B966" s="106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1">
        <v>7</v>
      </c>
      <c r="B967" s="106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1">
        <v>8</v>
      </c>
      <c r="B968" s="106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1">
        <v>9</v>
      </c>
      <c r="B969" s="106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1">
        <v>10</v>
      </c>
      <c r="B970" s="106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1">
        <v>11</v>
      </c>
      <c r="B971" s="106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1">
        <v>12</v>
      </c>
      <c r="B972" s="106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1">
        <v>13</v>
      </c>
      <c r="B973" s="106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1">
        <v>14</v>
      </c>
      <c r="B974" s="106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1">
        <v>15</v>
      </c>
      <c r="B975" s="106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1">
        <v>16</v>
      </c>
      <c r="B976" s="106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1">
        <v>17</v>
      </c>
      <c r="B977" s="106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1">
        <v>18</v>
      </c>
      <c r="B978" s="106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1">
        <v>19</v>
      </c>
      <c r="B979" s="106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1">
        <v>20</v>
      </c>
      <c r="B980" s="106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1">
        <v>21</v>
      </c>
      <c r="B981" s="106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1">
        <v>22</v>
      </c>
      <c r="B982" s="106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1">
        <v>23</v>
      </c>
      <c r="B983" s="106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1">
        <v>24</v>
      </c>
      <c r="B984" s="106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1">
        <v>25</v>
      </c>
      <c r="B985" s="106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1">
        <v>26</v>
      </c>
      <c r="B986" s="106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1">
        <v>27</v>
      </c>
      <c r="B987" s="106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1">
        <v>28</v>
      </c>
      <c r="B988" s="106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1">
        <v>29</v>
      </c>
      <c r="B989" s="106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1">
        <v>30</v>
      </c>
      <c r="B990" s="106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6" t="s">
        <v>483</v>
      </c>
      <c r="AD993" s="156"/>
      <c r="AE993" s="156"/>
      <c r="AF993" s="156"/>
      <c r="AG993" s="156"/>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customHeight="1" x14ac:dyDescent="0.15">
      <c r="A994" s="1061">
        <v>1</v>
      </c>
      <c r="B994" s="106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1">
        <v>2</v>
      </c>
      <c r="B995" s="106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1">
        <v>3</v>
      </c>
      <c r="B996" s="106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1">
        <v>4</v>
      </c>
      <c r="B997" s="106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1">
        <v>5</v>
      </c>
      <c r="B998" s="106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1">
        <v>6</v>
      </c>
      <c r="B999" s="106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1">
        <v>7</v>
      </c>
      <c r="B1000" s="106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1">
        <v>8</v>
      </c>
      <c r="B1001" s="106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1">
        <v>9</v>
      </c>
      <c r="B1002" s="106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1">
        <v>10</v>
      </c>
      <c r="B1003" s="106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1">
        <v>11</v>
      </c>
      <c r="B1004" s="106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1">
        <v>12</v>
      </c>
      <c r="B1005" s="106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1">
        <v>13</v>
      </c>
      <c r="B1006" s="106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1">
        <v>14</v>
      </c>
      <c r="B1007" s="106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1">
        <v>15</v>
      </c>
      <c r="B1008" s="106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1">
        <v>16</v>
      </c>
      <c r="B1009" s="106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1">
        <v>17</v>
      </c>
      <c r="B1010" s="106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1">
        <v>18</v>
      </c>
      <c r="B1011" s="106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1">
        <v>19</v>
      </c>
      <c r="B1012" s="106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1">
        <v>20</v>
      </c>
      <c r="B1013" s="106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1">
        <v>21</v>
      </c>
      <c r="B1014" s="106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1">
        <v>22</v>
      </c>
      <c r="B1015" s="106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1">
        <v>23</v>
      </c>
      <c r="B1016" s="106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1">
        <v>24</v>
      </c>
      <c r="B1017" s="106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1">
        <v>25</v>
      </c>
      <c r="B1018" s="106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1">
        <v>26</v>
      </c>
      <c r="B1019" s="106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1">
        <v>27</v>
      </c>
      <c r="B1020" s="106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1">
        <v>28</v>
      </c>
      <c r="B1021" s="106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1">
        <v>29</v>
      </c>
      <c r="B1022" s="106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1">
        <v>30</v>
      </c>
      <c r="B1023" s="106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6" t="s">
        <v>483</v>
      </c>
      <c r="AD1026" s="156"/>
      <c r="AE1026" s="156"/>
      <c r="AF1026" s="156"/>
      <c r="AG1026" s="156"/>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customHeight="1" x14ac:dyDescent="0.15">
      <c r="A1027" s="1061">
        <v>1</v>
      </c>
      <c r="B1027" s="106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1">
        <v>2</v>
      </c>
      <c r="B1028" s="106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1">
        <v>3</v>
      </c>
      <c r="B1029" s="106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1">
        <v>4</v>
      </c>
      <c r="B1030" s="106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1">
        <v>5</v>
      </c>
      <c r="B1031" s="106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1">
        <v>6</v>
      </c>
      <c r="B1032" s="106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1">
        <v>7</v>
      </c>
      <c r="B1033" s="106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1">
        <v>8</v>
      </c>
      <c r="B1034" s="106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1">
        <v>9</v>
      </c>
      <c r="B1035" s="106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1">
        <v>10</v>
      </c>
      <c r="B1036" s="106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1">
        <v>11</v>
      </c>
      <c r="B1037" s="106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1">
        <v>12</v>
      </c>
      <c r="B1038" s="106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1">
        <v>13</v>
      </c>
      <c r="B1039" s="106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1">
        <v>14</v>
      </c>
      <c r="B1040" s="106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1">
        <v>15</v>
      </c>
      <c r="B1041" s="106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1">
        <v>16</v>
      </c>
      <c r="B1042" s="106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1">
        <v>17</v>
      </c>
      <c r="B1043" s="106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1">
        <v>18</v>
      </c>
      <c r="B1044" s="106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1">
        <v>19</v>
      </c>
      <c r="B1045" s="106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1">
        <v>20</v>
      </c>
      <c r="B1046" s="106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1">
        <v>21</v>
      </c>
      <c r="B1047" s="106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1">
        <v>22</v>
      </c>
      <c r="B1048" s="106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1">
        <v>23</v>
      </c>
      <c r="B1049" s="106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1">
        <v>24</v>
      </c>
      <c r="B1050" s="106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1">
        <v>25</v>
      </c>
      <c r="B1051" s="106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1">
        <v>26</v>
      </c>
      <c r="B1052" s="106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1">
        <v>27</v>
      </c>
      <c r="B1053" s="106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1">
        <v>28</v>
      </c>
      <c r="B1054" s="106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1">
        <v>29</v>
      </c>
      <c r="B1055" s="106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1">
        <v>30</v>
      </c>
      <c r="B1056" s="106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6" t="s">
        <v>483</v>
      </c>
      <c r="AD1059" s="156"/>
      <c r="AE1059" s="156"/>
      <c r="AF1059" s="156"/>
      <c r="AG1059" s="156"/>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customHeight="1" x14ac:dyDescent="0.15">
      <c r="A1060" s="1061">
        <v>1</v>
      </c>
      <c r="B1060" s="106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1">
        <v>2</v>
      </c>
      <c r="B1061" s="106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1">
        <v>3</v>
      </c>
      <c r="B1062" s="106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1">
        <v>4</v>
      </c>
      <c r="B1063" s="106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1">
        <v>5</v>
      </c>
      <c r="B1064" s="106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1">
        <v>6</v>
      </c>
      <c r="B1065" s="106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1">
        <v>7</v>
      </c>
      <c r="B1066" s="106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1">
        <v>8</v>
      </c>
      <c r="B1067" s="106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1">
        <v>9</v>
      </c>
      <c r="B1068" s="106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1">
        <v>10</v>
      </c>
      <c r="B1069" s="106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1">
        <v>11</v>
      </c>
      <c r="B1070" s="106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1">
        <v>12</v>
      </c>
      <c r="B1071" s="106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1">
        <v>13</v>
      </c>
      <c r="B1072" s="106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1">
        <v>14</v>
      </c>
      <c r="B1073" s="106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1">
        <v>15</v>
      </c>
      <c r="B1074" s="106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1">
        <v>16</v>
      </c>
      <c r="B1075" s="106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1">
        <v>17</v>
      </c>
      <c r="B1076" s="106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1">
        <v>18</v>
      </c>
      <c r="B1077" s="106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1">
        <v>19</v>
      </c>
      <c r="B1078" s="106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1">
        <v>20</v>
      </c>
      <c r="B1079" s="106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1">
        <v>21</v>
      </c>
      <c r="B1080" s="106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1">
        <v>22</v>
      </c>
      <c r="B1081" s="106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1">
        <v>23</v>
      </c>
      <c r="B1082" s="106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1">
        <v>24</v>
      </c>
      <c r="B1083" s="106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1">
        <v>25</v>
      </c>
      <c r="B1084" s="106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1">
        <v>26</v>
      </c>
      <c r="B1085" s="106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1">
        <v>27</v>
      </c>
      <c r="B1086" s="106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1">
        <v>28</v>
      </c>
      <c r="B1087" s="106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1">
        <v>29</v>
      </c>
      <c r="B1088" s="106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1">
        <v>30</v>
      </c>
      <c r="B1089" s="106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6" t="s">
        <v>483</v>
      </c>
      <c r="AD1092" s="156"/>
      <c r="AE1092" s="156"/>
      <c r="AF1092" s="156"/>
      <c r="AG1092" s="156"/>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customHeight="1" x14ac:dyDescent="0.15">
      <c r="A1093" s="1061">
        <v>1</v>
      </c>
      <c r="B1093" s="106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1">
        <v>2</v>
      </c>
      <c r="B1094" s="106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1">
        <v>3</v>
      </c>
      <c r="B1095" s="106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1">
        <v>4</v>
      </c>
      <c r="B1096" s="106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1">
        <v>5</v>
      </c>
      <c r="B1097" s="106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1">
        <v>6</v>
      </c>
      <c r="B1098" s="106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1">
        <v>7</v>
      </c>
      <c r="B1099" s="106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1">
        <v>8</v>
      </c>
      <c r="B1100" s="106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1">
        <v>9</v>
      </c>
      <c r="B1101" s="106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1">
        <v>10</v>
      </c>
      <c r="B1102" s="106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1">
        <v>11</v>
      </c>
      <c r="B1103" s="106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1">
        <v>12</v>
      </c>
      <c r="B1104" s="106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1">
        <v>13</v>
      </c>
      <c r="B1105" s="106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1">
        <v>14</v>
      </c>
      <c r="B1106" s="106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1">
        <v>15</v>
      </c>
      <c r="B1107" s="106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1">
        <v>16</v>
      </c>
      <c r="B1108" s="106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1">
        <v>17</v>
      </c>
      <c r="B1109" s="106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1">
        <v>18</v>
      </c>
      <c r="B1110" s="106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1">
        <v>19</v>
      </c>
      <c r="B1111" s="106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1">
        <v>20</v>
      </c>
      <c r="B1112" s="106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1">
        <v>21</v>
      </c>
      <c r="B1113" s="106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1">
        <v>22</v>
      </c>
      <c r="B1114" s="106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1">
        <v>23</v>
      </c>
      <c r="B1115" s="106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1">
        <v>24</v>
      </c>
      <c r="B1116" s="106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1">
        <v>25</v>
      </c>
      <c r="B1117" s="106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1">
        <v>26</v>
      </c>
      <c r="B1118" s="106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1">
        <v>27</v>
      </c>
      <c r="B1119" s="106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1">
        <v>28</v>
      </c>
      <c r="B1120" s="106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1">
        <v>29</v>
      </c>
      <c r="B1121" s="106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1">
        <v>30</v>
      </c>
      <c r="B1122" s="106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6" t="s">
        <v>483</v>
      </c>
      <c r="AD1125" s="156"/>
      <c r="AE1125" s="156"/>
      <c r="AF1125" s="156"/>
      <c r="AG1125" s="156"/>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customHeight="1" x14ac:dyDescent="0.15">
      <c r="A1126" s="1061">
        <v>1</v>
      </c>
      <c r="B1126" s="106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1">
        <v>2</v>
      </c>
      <c r="B1127" s="106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1">
        <v>3</v>
      </c>
      <c r="B1128" s="106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1">
        <v>4</v>
      </c>
      <c r="B1129" s="106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1">
        <v>5</v>
      </c>
      <c r="B1130" s="106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1">
        <v>6</v>
      </c>
      <c r="B1131" s="106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1">
        <v>7</v>
      </c>
      <c r="B1132" s="106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1">
        <v>8</v>
      </c>
      <c r="B1133" s="106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1">
        <v>9</v>
      </c>
      <c r="B1134" s="106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1">
        <v>10</v>
      </c>
      <c r="B1135" s="106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1">
        <v>11</v>
      </c>
      <c r="B1136" s="106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1">
        <v>12</v>
      </c>
      <c r="B1137" s="106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1">
        <v>13</v>
      </c>
      <c r="B1138" s="106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1">
        <v>14</v>
      </c>
      <c r="B1139" s="106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1">
        <v>15</v>
      </c>
      <c r="B1140" s="106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1">
        <v>16</v>
      </c>
      <c r="B1141" s="106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1">
        <v>17</v>
      </c>
      <c r="B1142" s="106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1">
        <v>18</v>
      </c>
      <c r="B1143" s="106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1">
        <v>19</v>
      </c>
      <c r="B1144" s="106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1">
        <v>20</v>
      </c>
      <c r="B1145" s="106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1">
        <v>21</v>
      </c>
      <c r="B1146" s="106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1">
        <v>22</v>
      </c>
      <c r="B1147" s="106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1">
        <v>23</v>
      </c>
      <c r="B1148" s="106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1">
        <v>24</v>
      </c>
      <c r="B1149" s="106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1">
        <v>25</v>
      </c>
      <c r="B1150" s="106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1">
        <v>26</v>
      </c>
      <c r="B1151" s="106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1">
        <v>27</v>
      </c>
      <c r="B1152" s="106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1">
        <v>28</v>
      </c>
      <c r="B1153" s="106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1">
        <v>29</v>
      </c>
      <c r="B1154" s="106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1">
        <v>30</v>
      </c>
      <c r="B1155" s="106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6" t="s">
        <v>483</v>
      </c>
      <c r="AD1158" s="156"/>
      <c r="AE1158" s="156"/>
      <c r="AF1158" s="156"/>
      <c r="AG1158" s="156"/>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customHeight="1" x14ac:dyDescent="0.15">
      <c r="A1159" s="1061">
        <v>1</v>
      </c>
      <c r="B1159" s="106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1">
        <v>2</v>
      </c>
      <c r="B1160" s="106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1">
        <v>3</v>
      </c>
      <c r="B1161" s="106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1">
        <v>4</v>
      </c>
      <c r="B1162" s="106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1">
        <v>5</v>
      </c>
      <c r="B1163" s="106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1">
        <v>6</v>
      </c>
      <c r="B1164" s="106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1">
        <v>7</v>
      </c>
      <c r="B1165" s="106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1">
        <v>8</v>
      </c>
      <c r="B1166" s="106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1">
        <v>9</v>
      </c>
      <c r="B1167" s="106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1">
        <v>10</v>
      </c>
      <c r="B1168" s="106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1">
        <v>11</v>
      </c>
      <c r="B1169" s="106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1">
        <v>12</v>
      </c>
      <c r="B1170" s="106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1">
        <v>13</v>
      </c>
      <c r="B1171" s="106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1">
        <v>14</v>
      </c>
      <c r="B1172" s="106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1">
        <v>15</v>
      </c>
      <c r="B1173" s="106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1">
        <v>16</v>
      </c>
      <c r="B1174" s="106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1">
        <v>17</v>
      </c>
      <c r="B1175" s="106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1">
        <v>18</v>
      </c>
      <c r="B1176" s="106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1">
        <v>19</v>
      </c>
      <c r="B1177" s="106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1">
        <v>20</v>
      </c>
      <c r="B1178" s="106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1">
        <v>21</v>
      </c>
      <c r="B1179" s="106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1">
        <v>22</v>
      </c>
      <c r="B1180" s="106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1">
        <v>23</v>
      </c>
      <c r="B1181" s="106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1">
        <v>24</v>
      </c>
      <c r="B1182" s="106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1">
        <v>25</v>
      </c>
      <c r="B1183" s="106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1">
        <v>26</v>
      </c>
      <c r="B1184" s="106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1">
        <v>27</v>
      </c>
      <c r="B1185" s="106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1">
        <v>28</v>
      </c>
      <c r="B1186" s="106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1">
        <v>29</v>
      </c>
      <c r="B1187" s="106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1">
        <v>30</v>
      </c>
      <c r="B1188" s="106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6" t="s">
        <v>483</v>
      </c>
      <c r="AD1191" s="156"/>
      <c r="AE1191" s="156"/>
      <c r="AF1191" s="156"/>
      <c r="AG1191" s="156"/>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customHeight="1" x14ac:dyDescent="0.15">
      <c r="A1192" s="1061">
        <v>1</v>
      </c>
      <c r="B1192" s="106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1">
        <v>2</v>
      </c>
      <c r="B1193" s="106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1">
        <v>3</v>
      </c>
      <c r="B1194" s="106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1">
        <v>4</v>
      </c>
      <c r="B1195" s="106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1">
        <v>5</v>
      </c>
      <c r="B1196" s="106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1">
        <v>6</v>
      </c>
      <c r="B1197" s="106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1">
        <v>7</v>
      </c>
      <c r="B1198" s="106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1">
        <v>8</v>
      </c>
      <c r="B1199" s="106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1">
        <v>9</v>
      </c>
      <c r="B1200" s="106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1">
        <v>10</v>
      </c>
      <c r="B1201" s="106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1">
        <v>11</v>
      </c>
      <c r="B1202" s="106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1">
        <v>12</v>
      </c>
      <c r="B1203" s="106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1">
        <v>13</v>
      </c>
      <c r="B1204" s="106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1">
        <v>14</v>
      </c>
      <c r="B1205" s="106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1">
        <v>15</v>
      </c>
      <c r="B1206" s="106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1">
        <v>16</v>
      </c>
      <c r="B1207" s="106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1">
        <v>17</v>
      </c>
      <c r="B1208" s="106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1">
        <v>18</v>
      </c>
      <c r="B1209" s="106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1">
        <v>19</v>
      </c>
      <c r="B1210" s="106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1">
        <v>20</v>
      </c>
      <c r="B1211" s="106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1">
        <v>21</v>
      </c>
      <c r="B1212" s="106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1">
        <v>22</v>
      </c>
      <c r="B1213" s="106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1">
        <v>23</v>
      </c>
      <c r="B1214" s="106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1">
        <v>24</v>
      </c>
      <c r="B1215" s="106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1">
        <v>25</v>
      </c>
      <c r="B1216" s="106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1">
        <v>26</v>
      </c>
      <c r="B1217" s="106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1">
        <v>27</v>
      </c>
      <c r="B1218" s="106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1">
        <v>28</v>
      </c>
      <c r="B1219" s="106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1">
        <v>29</v>
      </c>
      <c r="B1220" s="106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1">
        <v>30</v>
      </c>
      <c r="B1221" s="106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6" t="s">
        <v>483</v>
      </c>
      <c r="AD1224" s="156"/>
      <c r="AE1224" s="156"/>
      <c r="AF1224" s="156"/>
      <c r="AG1224" s="156"/>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customHeight="1" x14ac:dyDescent="0.15">
      <c r="A1225" s="1061">
        <v>1</v>
      </c>
      <c r="B1225" s="106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1">
        <v>2</v>
      </c>
      <c r="B1226" s="106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1">
        <v>3</v>
      </c>
      <c r="B1227" s="106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1">
        <v>4</v>
      </c>
      <c r="B1228" s="106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1">
        <v>5</v>
      </c>
      <c r="B1229" s="106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1">
        <v>6</v>
      </c>
      <c r="B1230" s="106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1">
        <v>7</v>
      </c>
      <c r="B1231" s="106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1">
        <v>8</v>
      </c>
      <c r="B1232" s="106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1">
        <v>9</v>
      </c>
      <c r="B1233" s="106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1">
        <v>10</v>
      </c>
      <c r="B1234" s="106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1">
        <v>11</v>
      </c>
      <c r="B1235" s="106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1">
        <v>12</v>
      </c>
      <c r="B1236" s="106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1">
        <v>13</v>
      </c>
      <c r="B1237" s="106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1">
        <v>14</v>
      </c>
      <c r="B1238" s="106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1">
        <v>15</v>
      </c>
      <c r="B1239" s="106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1">
        <v>16</v>
      </c>
      <c r="B1240" s="106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1">
        <v>17</v>
      </c>
      <c r="B1241" s="106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1">
        <v>18</v>
      </c>
      <c r="B1242" s="106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1">
        <v>19</v>
      </c>
      <c r="B1243" s="106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1">
        <v>20</v>
      </c>
      <c r="B1244" s="106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1">
        <v>21</v>
      </c>
      <c r="B1245" s="106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1">
        <v>22</v>
      </c>
      <c r="B1246" s="106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1">
        <v>23</v>
      </c>
      <c r="B1247" s="106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1">
        <v>24</v>
      </c>
      <c r="B1248" s="106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1">
        <v>25</v>
      </c>
      <c r="B1249" s="106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1">
        <v>26</v>
      </c>
      <c r="B1250" s="106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1">
        <v>27</v>
      </c>
      <c r="B1251" s="106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1">
        <v>28</v>
      </c>
      <c r="B1252" s="106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1">
        <v>29</v>
      </c>
      <c r="B1253" s="106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1">
        <v>30</v>
      </c>
      <c r="B1254" s="106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6" t="s">
        <v>483</v>
      </c>
      <c r="AD1257" s="156"/>
      <c r="AE1257" s="156"/>
      <c r="AF1257" s="156"/>
      <c r="AG1257" s="156"/>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customHeight="1" x14ac:dyDescent="0.15">
      <c r="A1258" s="1061">
        <v>1</v>
      </c>
      <c r="B1258" s="106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1">
        <v>2</v>
      </c>
      <c r="B1259" s="106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1">
        <v>3</v>
      </c>
      <c r="B1260" s="106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1">
        <v>4</v>
      </c>
      <c r="B1261" s="106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1">
        <v>5</v>
      </c>
      <c r="B1262" s="106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1">
        <v>6</v>
      </c>
      <c r="B1263" s="106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1">
        <v>7</v>
      </c>
      <c r="B1264" s="106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1">
        <v>8</v>
      </c>
      <c r="B1265" s="106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1">
        <v>9</v>
      </c>
      <c r="B1266" s="106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1">
        <v>10</v>
      </c>
      <c r="B1267" s="106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1">
        <v>11</v>
      </c>
      <c r="B1268" s="106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1">
        <v>12</v>
      </c>
      <c r="B1269" s="106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1">
        <v>13</v>
      </c>
      <c r="B1270" s="106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1">
        <v>14</v>
      </c>
      <c r="B1271" s="106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1">
        <v>15</v>
      </c>
      <c r="B1272" s="106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1">
        <v>16</v>
      </c>
      <c r="B1273" s="106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1">
        <v>17</v>
      </c>
      <c r="B1274" s="106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1">
        <v>18</v>
      </c>
      <c r="B1275" s="106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1">
        <v>19</v>
      </c>
      <c r="B1276" s="106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1">
        <v>20</v>
      </c>
      <c r="B1277" s="106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1">
        <v>21</v>
      </c>
      <c r="B1278" s="106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1">
        <v>22</v>
      </c>
      <c r="B1279" s="106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1">
        <v>23</v>
      </c>
      <c r="B1280" s="106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1">
        <v>24</v>
      </c>
      <c r="B1281" s="106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1">
        <v>25</v>
      </c>
      <c r="B1282" s="106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1">
        <v>26</v>
      </c>
      <c r="B1283" s="106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1">
        <v>27</v>
      </c>
      <c r="B1284" s="106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1">
        <v>28</v>
      </c>
      <c r="B1285" s="106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1">
        <v>29</v>
      </c>
      <c r="B1286" s="106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1">
        <v>30</v>
      </c>
      <c r="B1287" s="106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6" t="s">
        <v>483</v>
      </c>
      <c r="AD1290" s="156"/>
      <c r="AE1290" s="156"/>
      <c r="AF1290" s="156"/>
      <c r="AG1290" s="156"/>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customHeight="1" x14ac:dyDescent="0.15">
      <c r="A1291" s="1061">
        <v>1</v>
      </c>
      <c r="B1291" s="106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1">
        <v>2</v>
      </c>
      <c r="B1292" s="106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1">
        <v>3</v>
      </c>
      <c r="B1293" s="106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1">
        <v>4</v>
      </c>
      <c r="B1294" s="106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1">
        <v>5</v>
      </c>
      <c r="B1295" s="106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1">
        <v>6</v>
      </c>
      <c r="B1296" s="106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1">
        <v>7</v>
      </c>
      <c r="B1297" s="106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1">
        <v>8</v>
      </c>
      <c r="B1298" s="106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1">
        <v>9</v>
      </c>
      <c r="B1299" s="106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1">
        <v>10</v>
      </c>
      <c r="B1300" s="106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1">
        <v>11</v>
      </c>
      <c r="B1301" s="106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1">
        <v>12</v>
      </c>
      <c r="B1302" s="106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1">
        <v>13</v>
      </c>
      <c r="B1303" s="106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1">
        <v>14</v>
      </c>
      <c r="B1304" s="106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1">
        <v>15</v>
      </c>
      <c r="B1305" s="106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1">
        <v>16</v>
      </c>
      <c r="B1306" s="106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1">
        <v>17</v>
      </c>
      <c r="B1307" s="106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1">
        <v>18</v>
      </c>
      <c r="B1308" s="106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1">
        <v>19</v>
      </c>
      <c r="B1309" s="106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1">
        <v>20</v>
      </c>
      <c r="B1310" s="106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1">
        <v>21</v>
      </c>
      <c r="B1311" s="106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1">
        <v>22</v>
      </c>
      <c r="B1312" s="106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1">
        <v>23</v>
      </c>
      <c r="B1313" s="106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1">
        <v>24</v>
      </c>
      <c r="B1314" s="106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1">
        <v>25</v>
      </c>
      <c r="B1315" s="106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1">
        <v>26</v>
      </c>
      <c r="B1316" s="106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1">
        <v>27</v>
      </c>
      <c r="B1317" s="106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1">
        <v>28</v>
      </c>
      <c r="B1318" s="106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1">
        <v>29</v>
      </c>
      <c r="B1319" s="106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1">
        <v>30</v>
      </c>
      <c r="B1320" s="106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2017-08-21T02:43:32Z</cp:lastPrinted>
  <dcterms:created xsi:type="dcterms:W3CDTF">2012-03-13T00:50:25Z</dcterms:created>
  <dcterms:modified xsi:type="dcterms:W3CDTF">2017-08-21T04:27:42Z</dcterms:modified>
</cp:coreProperties>
</file>