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sono-r2zc\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AI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<sst xmlns="http://schemas.openxmlformats.org/spreadsheetml/2006/main" count="2916" uniqueCount="626">
  <si>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</si>
  <si>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</si>
  <si>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</si>
  <si>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</si>
  <si>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</si>
  <si>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</si>
  <si>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</si>
  <si>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</si>
  <si>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</si>
  <si>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</si>
  <si>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</si>
  <si>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</si>
  <si>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</si>
  <si>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</si>
  <si>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</si>
  <si>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</si>
  <si>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</si>
  <si>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</si>
  <si>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</si>
  <si>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</si>
  <si>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</si>
  <si>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</si>
  <si>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</si>
  <si>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</si>
  <si>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</si>
  <si>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</si>
  <si>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</si>
  <si>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</si>
  <si>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</si>
  <si>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</si>
  <si>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</si>
  <si>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</si>
  <si>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</si>
  <si>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</si>
  <si>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</si>
  <si>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</si>
  <si>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</si>
  <si>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</si>
  <si>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</si>
  <si>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</si>
  <si>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</si>
  <si>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</si>
  <si>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</si>
  <si>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</si>
  <si>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</si>
  <si>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</si>
  <si>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</si>
  <si>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</si>
  <si>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</si>
  <si>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</si>
  <si>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</si>
  <si>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</si>
  <si>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</si>
  <si>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</si>
  <si>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</si>
  <si>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</si>
  <si>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</si>
  <si>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</si>
  <si>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</si>
  <si>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</si>
  <si>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</si>
  <si>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</si>
  <si>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</si>
  <si>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</si>
  <si>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</si>
  <si>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</si>
  <si>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</si>
  <si>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</si>
  <si>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</si>
  <si>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</si>
  <si>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</si>
  <si>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</si>
  <si>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</si>
  <si>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</si>
  <si>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</si>
  <si>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</si>
  <si>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</si>
  <si>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</si>
  <si>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</si>
  <si>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</si>
  <si>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</si>
  <si>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</si>
  <si>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</si>
  <si>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</si>
  <si>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</si>
  <si>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</si>
  <si>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</si>
  <si>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</si>
  <si>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</si>
  <si>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</si>
  <si>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</si>
  <si>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</si>
  <si>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</si>
  <si>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</si>
  <si>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</si>
  <si>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</si>
  <si>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</si>
  <si>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</si>
  <si>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</si>
  <si>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</si>
  <si>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</si>
  <si>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</si>
  <si>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</si>
  <si>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</si>
  <si>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</si>
  <si>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</si>
  <si>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</si>
  <si>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</si>
  <si>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</si>
  <si>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</si>
  <si>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</si>
  <si>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</si>
  <si>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</si>
  <si>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</si>
  <si>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</si>
  <si>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</si>
  <si>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</si>
  <si>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</si>
  <si>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</si>
  <si>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</si>
  <si>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</si>
  <si>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</si>
  <si>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</si>
  <si>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</si>
  <si>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</si>
  <si>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</si>
  <si>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</si>
  <si>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</si>
  <si>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</si>
  <si>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</si>
  <si>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</si>
  <si>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</si>
  <si>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</si>
  <si>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</si>
  <si>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</si>
  <si>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</si>
  <si>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</si>
  <si>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</si>
  <si>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</si>
  <si>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</si>
  <si>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</si>
  <si>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</si>
  <si>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</si>
  <si>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</si>
  <si>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</si>
  <si>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</si>
  <si>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</si>
  <si>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</si>
  <si>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</si>
  <si>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</si>
  <si>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</si>
  <si>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</si>
  <si>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</si>
  <si>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</si>
  <si>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</si>
  <si>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</si>
  <si>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</si>
  <si>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</si>
  <si>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</si>
  <si>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</si>
  <si>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</si>
  <si>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</si>
  <si>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</si>
  <si>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</si>
  <si>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</si>
  <si>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</si>
  <si>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</si>
  <si>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</si>
  <si>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</si>
  <si>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</si>
  <si>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</si>
  <si>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</si>
  <si>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</si>
  <si>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</si>
  <si>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</si>
  <si>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</si>
  <si>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</si>
  <si>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</si>
  <si>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</si>
  <si>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</si>
  <si>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</si>
  <si>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</si>
  <si>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</si>
  <si>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</si>
  <si>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</si>
  <si>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</si>
  <si>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</si>
  <si>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</si>
  <si>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</si>
  <si>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</si>
  <si>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</si>
  <si>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</si>
  <si>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</si>
  <si>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</si>
  <si>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</si>
  <si>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</si>
  <si>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</si>
  <si>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</si>
  <si>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</si>
  <si>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</si>
  <si>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</si>
  <si>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</si>
  <si>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</si>
  <si>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</si>
  <si>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</si>
  <si>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</si>
  <si>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</si>
  <si>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</si>
  <si>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</si>
  <si>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</si>
  <si>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</si>
  <si>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</si>
  <si>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</si>
  <si>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</si>
  <si>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</si>
  <si>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</si>
  <si>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</si>
  <si>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</si>
  <si>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</si>
  <si>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</si>
  <si>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</si>
  <si>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</si>
  <si>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</si>
  <si>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</si>
  <si>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</si>
  <si>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</si>
  <si>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</si>
  <si>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</si>
  <si>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</si>
  <si>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</si>
  <si>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</si>
  <si>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</si>
  <si>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</si>
  <si>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</si>
  <si>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</si>
  <si>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</si>
  <si>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</si>
  <si>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</si>
  <si>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</si>
  <si>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</si>
  <si>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</si>
  <si>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</si>
  <si>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</si>
  <si>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</si>
  <si>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</si>
  <si>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</si>
  <si>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</si>
  <si>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</si>
  <si>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</si>
  <si>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</si>
  <si>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</si>
  <si>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</si>
  <si>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</si>
  <si>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</si>
  <si>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</si>
  <si>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</si>
  <si>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</si>
  <si>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</si>
  <si>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</si>
  <si>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</si>
  <si>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</si>
  <si>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</si>
  <si>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</si>
  <si>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</si>
  <si>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</si>
  <si>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</si>
  <si>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</si>
  <si>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</si>
  <si>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</si>
  <si>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</si>
  <si>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</si>
  <si>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</si>
  <si>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</si>
  <si>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</si>
  <si>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</si>
  <si>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</si>
  <si>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</si>
  <si>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</si>
  <si>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</si>
  <si>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</si>
  <si>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</si>
  <si>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</si>
  <si>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</si>
  <si>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</si>
  <si>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</si>
  <si>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</si>
  <si>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</si>
  <si>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</si>
  <si>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</si>
  <si>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</si>
  <si>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</si>
  <si>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</si>
  <si>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</si>
  <si>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</si>
  <si>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</si>
  <si>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</si>
  <si>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</si>
  <si>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</si>
  <si>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</si>
  <si>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</si>
  <si>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</si>
  <si>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</si>
  <si>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</si>
  <si>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</si>
  <si>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</si>
  <si>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</si>
  <si>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</si>
  <si>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</si>
  <si>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</si>
  <si>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</si>
  <si>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</si>
  <si>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</si>
  <si>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</si>
  <si>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</si>
  <si>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</si>
  <si>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</si>
  <si>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</si>
  <si>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</si>
  <si>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</si>
  <si>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</si>
  <si>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</si>
  <si>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</si>
  <si>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</si>
  <si>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</si>
  <si>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</si>
  <si>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</si>
  <si>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</si>
  <si>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</si>
  <si>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</si>
  <si>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</si>
  <si>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</si>
  <si>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</si>
  <si>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</si>
  <si>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</si>
  <si>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</si>
  <si>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</si>
  <si>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</si>
  <si>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</si>
  <si>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</si>
  <si>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</si>
  <si>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</si>
  <si>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</si>
  <si>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</si>
  <si>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</si>
  <si>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</si>
  <si>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</si>
  <si>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</si>
  <si>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</si>
  <si>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</si>
  <si>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</si>
  <si>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</si>
  <si>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</si>
  <si>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</si>
  <si>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</si>
  <si>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</si>
  <si>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</si>
  <si>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</si>
  <si>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</si>
  <si>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</si>
  <si>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</si>
  <si>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</si>
  <si>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</si>
  <si>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</si>
  <si>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</si>
  <si>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</si>
  <si>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</si>
  <si>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</si>
  <si>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</si>
  <si>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</si>
  <si>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</si>
  <si>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</si>
  <si>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</si>
  <si>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</si>
  <si>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</si>
  <si>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</si>
  <si>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</si>
  <si>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</si>
  <si>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</si>
  <si>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</si>
  <si>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</si>
  <si>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</si>
  <si>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</si>
  <si>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</si>
  <si>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</si>
  <si>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</si>
  <si>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</si>
  <si>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</si>
  <si>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</si>
  <si>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</si>
  <si>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</si>
  <si>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</si>
  <si>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</si>
  <si>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</si>
  <si>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</si>
  <si>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</si>
  <si>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</si>
  <si>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</si>
  <si>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</si>
  <si>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</si>
  <si>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</si>
  <si>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</si>
  <si>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</si>
  <si>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</si>
  <si>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</si>
  <si>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</si>
  <si>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</si>
  <si>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</si>
  <si>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</si>
  <si>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</si>
  <si>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</si>
  <si>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</si>
  <si>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</si>
  <si>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</si>
  <si>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</si>
  <si>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</si>
  <si>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</si>
  <si>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</si>
  <si>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</si>
  <si>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</si>
  <si>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</si>
  <si>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</si>
  <si>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</si>
  <si>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</si>
  <si>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</si>
  <si>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</si>
  <si>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</si>
  <si>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</si>
  <si>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</si>
  <si>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</si>
  <si>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</si>
  <si>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</si>
  <si>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</si>
  <si>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</si>
  <si>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</si>
  <si>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</si>
  <si>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</si>
  <si>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</si>
  <si>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</si>
  <si>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</si>
  <si>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</si>
  <si>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</si>
  <si>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</si>
  <si>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</si>
  <si>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</si>
  <si>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</si>
  <si>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</si>
  <si>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</si>
  <si>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</si>
  <si>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</si>
  <si>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</si>
  <si>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</si>
  <si>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</si>
  <si>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</si>
  <si>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</si>
  <si>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</si>
  <si>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</si>
  <si>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</si>
  <si>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</si>
  <si>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</si>
  <si>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</si>
  <si>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</si>
  <si>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</si>
  <si>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</si>
  <si>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</si>
  <si>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</si>
  <si>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</si>
  <si>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</si>
  <si>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</si>
  <si>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</si>
  <si>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</si>
  <si>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</si>
  <si>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</si>
  <si>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</si>
  <si>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</si>
  <si>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</si>
  <si>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</si>
  <si>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</si>
  <si>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</si>
  <si>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</si>
  <si>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</si>
  <si>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</si>
  <si>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</si>
  <si>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</si>
  <si>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</si>
  <si>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</si>
  <si>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</si>
  <si>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</si>
  <si>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</si>
  <si>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</si>
  <si>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</si>
  <si>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</si>
  <si>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</si>
  <si>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</si>
  <si>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</si>
  <si>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</si>
  <si>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</si>
  <si>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</si>
  <si>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</si>
  <si>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</si>
  <si>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</si>
  <si>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</si>
  <si>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</si>
  <si>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</si>
  <si>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</si>
  <si>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</si>
  <si>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</si>
  <si>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</si>
  <si>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</si>
  <si>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</si>
  <si>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</si>
  <si>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</si>
  <si>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</si>
  <si>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</si>
  <si>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</si>
  <si>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</si>
  <si>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</si>
  <si>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</si>
  <si>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</si>
  <si>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</si>
  <si>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</si>
  <si>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</si>
  <si>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</si>
  <si>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</si>
  <si>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</si>
  <si>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</si>
  <si>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</si>
  <si>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</si>
  <si>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</si>
  <si>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</si>
  <si>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</si>
  <si>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</si>
  <si>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</si>
  <si>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</si>
  <si>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</si>
  <si>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</si>
  <si>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</si>
  <si>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</si>
  <si>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</si>
  <si>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</si>
  <si>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</si>
  <si>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</si>
  <si>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</si>
  <si>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</si>
  <si>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phoneticPr fontId="5"/>
  </si>
  <si>
    <t>○</t>
  </si>
  <si>
    <t>-</t>
  </si>
  <si>
    <t>-</t>
    <phoneticPr fontId="5"/>
  </si>
  <si>
    <t>「経済財政運営と改革の基本方針」第2章3（3）</t>
    <phoneticPr fontId="5"/>
  </si>
  <si>
    <t>件</t>
    <rPh sb="0" eb="1">
      <t>ケン</t>
    </rPh>
    <phoneticPr fontId="5"/>
  </si>
  <si>
    <t>協議会の設置数</t>
    <rPh sb="0" eb="3">
      <t>キョウギカイ</t>
    </rPh>
    <rPh sb="4" eb="7">
      <t>セッチスウ</t>
    </rPh>
    <phoneticPr fontId="5"/>
  </si>
  <si>
    <t>Ｈ28年度予算額／協議会設置数　　　　　　　　　</t>
    <rPh sb="3" eb="5">
      <t>ネンド</t>
    </rPh>
    <rPh sb="5" eb="8">
      <t>ヨサンガク</t>
    </rPh>
    <rPh sb="9" eb="12">
      <t>キョウギカイ</t>
    </rPh>
    <rPh sb="12" eb="14">
      <t>セッチ</t>
    </rPh>
    <rPh sb="14" eb="15">
      <t>スウ</t>
    </rPh>
    <phoneticPr fontId="5"/>
  </si>
  <si>
    <t>千円</t>
    <rPh sb="0" eb="2">
      <t>センエン</t>
    </rPh>
    <phoneticPr fontId="5"/>
  </si>
  <si>
    <t>９　市場環境の整備、産業の生産性向上、消費者利益の保護</t>
    <phoneticPr fontId="5"/>
  </si>
  <si>
    <t>３１　不動産市場の整備や適正な土地利用のための条件整備を推進する</t>
    <phoneticPr fontId="5"/>
  </si>
  <si>
    <t>兆円</t>
    <rPh sb="0" eb="2">
      <t>チョウエン</t>
    </rPh>
    <phoneticPr fontId="5"/>
  </si>
  <si>
    <t>不動産証券化の活用は「骨太の方針」にも位置づけられており、優先度が高い事業である。</t>
    <phoneticPr fontId="5"/>
  </si>
  <si>
    <t>‐</t>
  </si>
  <si>
    <t>無</t>
  </si>
  <si>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</si>
  <si>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</si>
  <si>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新27-0042</t>
    <phoneticPr fontId="5"/>
  </si>
  <si>
    <t>地方都市において、不動産ファイナンスの課題に取り組む先進的な事例に関する事例集を作成するとともに、協議会等の開催により知見の共有を図ることで、資金の循環による地域の創生・再生を促進。</t>
    <phoneticPr fontId="5"/>
  </si>
  <si>
    <t>本事業のこれまでの取組により、地方都市において不動産証券化事業を行う際の課題や事業ニーズについて把握し、成果物として地方都市の不動産証券化のガイドブックの整備及びガイドブックを活用した普及啓発を行うとともに、協議会の開催を通じて、地域のニーズに対応した支援を柔軟に行うことが出来ている。</t>
    <rPh sb="79" eb="80">
      <t>オヨ</t>
    </rPh>
    <rPh sb="88" eb="90">
      <t>カツヨウ</t>
    </rPh>
    <rPh sb="92" eb="94">
      <t>フキュウ</t>
    </rPh>
    <rPh sb="94" eb="96">
      <t>ケイハツ</t>
    </rPh>
    <rPh sb="97" eb="98">
      <t>オコナ</t>
    </rPh>
    <rPh sb="108" eb="110">
      <t>カイサイ</t>
    </rPh>
    <rPh sb="129" eb="131">
      <t>ジュウナン</t>
    </rPh>
    <rPh sb="132" eb="133">
      <t>オコナ</t>
    </rPh>
    <rPh sb="137" eb="139">
      <t>デキ</t>
    </rPh>
    <phoneticPr fontId="5"/>
  </si>
  <si>
    <t>平成28年度終了</t>
    <rPh sb="0" eb="2">
      <t>ヘイセイ</t>
    </rPh>
    <rPh sb="4" eb="6">
      <t>ネンド</t>
    </rPh>
    <rPh sb="6" eb="8">
      <t>シュウリョウ</t>
    </rPh>
    <phoneticPr fontId="5"/>
  </si>
  <si>
    <t>特定の地方に限らず、各地方ごとにニーズや特性を把握し、全国を対象とした検討・調査が必要であることから、国で行うことが適切である。</t>
    <phoneticPr fontId="5"/>
  </si>
  <si>
    <t>企画競争により事業者を特定しており、企画競争有識者委員会にて、公示前審査及び事業者決定前審査を行っており、妥当とのご意見を貰っている。
本業務実施に当たっては、金融や不動産証券化に関する高度な知識、全国ネットワーク、1年を通じたセミナーの開催・協議会の運営・事例集の取り纏めといった業務処理能力等が必要とされる。同社は、本業務に必要とされる専門的な知識・経験・ネットワークを有しており、実効性のある業務の実施が期待できることから、適切であると評価した。</t>
    <phoneticPr fontId="5"/>
  </si>
  <si>
    <t>A.デロイト　トーマツ　ファイナンシャルアドバイザリー
合同会社</t>
    <phoneticPr fontId="5"/>
  </si>
  <si>
    <t>B.（株）価値総合研究所</t>
    <phoneticPr fontId="5"/>
  </si>
  <si>
    <t>人件費</t>
  </si>
  <si>
    <t>人件費</t>
    <phoneticPr fontId="5"/>
  </si>
  <si>
    <t>研究員等</t>
  </si>
  <si>
    <t>研究員等</t>
    <phoneticPr fontId="5"/>
  </si>
  <si>
    <t>謝金</t>
  </si>
  <si>
    <t>有識者謝金</t>
  </si>
  <si>
    <t>旅費</t>
  </si>
  <si>
    <t>外部委託</t>
  </si>
  <si>
    <t>諸経費</t>
  </si>
  <si>
    <t>成果物である地方都市の不動産証券化のガイドブックは、今回支援した各協議会や地方都市における不動産証券化の普及促進に向けたセミナーにおいて活用されている。</t>
    <phoneticPr fontId="5"/>
  </si>
  <si>
    <t>協議会を設置し開催することにより、事業化に向けた具体的な検討を進めるとともに、不動産証券化に関する知見の共有を図ることもできたため、活動実績は見込みに見合ったものである。</t>
    <rPh sb="17" eb="20">
      <t>ジギョウカ</t>
    </rPh>
    <rPh sb="21" eb="22">
      <t>ム</t>
    </rPh>
    <rPh sb="24" eb="26">
      <t>グタイ</t>
    </rPh>
    <rPh sb="26" eb="27">
      <t>テキ</t>
    </rPh>
    <rPh sb="28" eb="30">
      <t>ケントウ</t>
    </rPh>
    <rPh sb="31" eb="32">
      <t>スス</t>
    </rPh>
    <phoneticPr fontId="5"/>
  </si>
  <si>
    <t>千円/箇所</t>
    <rPh sb="0" eb="2">
      <t>センエン</t>
    </rPh>
    <rPh sb="3" eb="5">
      <t>カショ</t>
    </rPh>
    <phoneticPr fontId="5"/>
  </si>
  <si>
    <t>デロイト　トーマツ　ファイナンシャルアドバイザリー合同会社</t>
    <rPh sb="25" eb="29">
      <t>ゴウドウカイシャ</t>
    </rPh>
    <phoneticPr fontId="5"/>
  </si>
  <si>
    <t>地方都市の不動産ファイナンス等の環境整備事業</t>
    <rPh sb="0" eb="2">
      <t>チホウ</t>
    </rPh>
    <rPh sb="2" eb="4">
      <t>トシ</t>
    </rPh>
    <rPh sb="5" eb="8">
      <t>フドウサン</t>
    </rPh>
    <rPh sb="14" eb="15">
      <t>ナド</t>
    </rPh>
    <rPh sb="16" eb="18">
      <t>カンキョウ</t>
    </rPh>
    <rPh sb="18" eb="20">
      <t>セイビ</t>
    </rPh>
    <rPh sb="20" eb="22">
      <t>ジギョウ</t>
    </rPh>
    <phoneticPr fontId="5"/>
  </si>
  <si>
    <t>（株）価値総合研究所</t>
    <phoneticPr fontId="5"/>
  </si>
  <si>
    <t>不動産ストックビジネスの発展・拡大に関する調査検討業務</t>
    <phoneticPr fontId="5"/>
  </si>
  <si>
    <t>地方都市における不動産証券化事業の実現に向けた支援を行うことで、地域経済の核となる施設（オフィス、商業施設等）又は社会的ニーズが高い施設（ヘルスケア施設等）等の優良な都市ストックの整備に向けた賃金供給が進み、地方も含めた不動産市場の整備、適正な土地利用が促進させる。</t>
    <rPh sb="0" eb="2">
      <t>チホウ</t>
    </rPh>
    <rPh sb="2" eb="4">
      <t>トシ</t>
    </rPh>
    <rPh sb="8" eb="11">
      <t>フドウサン</t>
    </rPh>
    <rPh sb="11" eb="14">
      <t>ショウケンカ</t>
    </rPh>
    <rPh sb="14" eb="16">
      <t>ジギョウ</t>
    </rPh>
    <rPh sb="17" eb="19">
      <t>ジツゲン</t>
    </rPh>
    <rPh sb="20" eb="21">
      <t>ム</t>
    </rPh>
    <rPh sb="23" eb="25">
      <t>シエン</t>
    </rPh>
    <rPh sb="26" eb="27">
      <t>オコナ</t>
    </rPh>
    <rPh sb="32" eb="34">
      <t>チイキ</t>
    </rPh>
    <rPh sb="34" eb="36">
      <t>ケイザイ</t>
    </rPh>
    <rPh sb="37" eb="38">
      <t>カク</t>
    </rPh>
    <rPh sb="41" eb="43">
      <t>シセツ</t>
    </rPh>
    <rPh sb="49" eb="51">
      <t>ショウギョウ</t>
    </rPh>
    <rPh sb="51" eb="53">
      <t>シセツ</t>
    </rPh>
    <rPh sb="53" eb="54">
      <t>ナド</t>
    </rPh>
    <rPh sb="55" eb="56">
      <t>マタ</t>
    </rPh>
    <rPh sb="57" eb="60">
      <t>シャカイテキ</t>
    </rPh>
    <rPh sb="64" eb="65">
      <t>タカ</t>
    </rPh>
    <rPh sb="66" eb="68">
      <t>シセツ</t>
    </rPh>
    <rPh sb="74" eb="76">
      <t>シセツ</t>
    </rPh>
    <rPh sb="76" eb="77">
      <t>ナド</t>
    </rPh>
    <rPh sb="78" eb="79">
      <t>ナド</t>
    </rPh>
    <rPh sb="80" eb="82">
      <t>ユウリョウ</t>
    </rPh>
    <rPh sb="83" eb="85">
      <t>トシ</t>
    </rPh>
    <rPh sb="90" eb="92">
      <t>セイビ</t>
    </rPh>
    <rPh sb="93" eb="94">
      <t>ム</t>
    </rPh>
    <rPh sb="96" eb="98">
      <t>チンギン</t>
    </rPh>
    <rPh sb="98" eb="100">
      <t>キョウキュウ</t>
    </rPh>
    <rPh sb="101" eb="102">
      <t>スス</t>
    </rPh>
    <rPh sb="104" eb="106">
      <t>チホウ</t>
    </rPh>
    <rPh sb="107" eb="108">
      <t>フク</t>
    </rPh>
    <rPh sb="110" eb="113">
      <t>フドウサン</t>
    </rPh>
    <rPh sb="113" eb="115">
      <t>シジョウ</t>
    </rPh>
    <rPh sb="116" eb="118">
      <t>セイビ</t>
    </rPh>
    <rPh sb="119" eb="121">
      <t>テキセイ</t>
    </rPh>
    <rPh sb="122" eb="126">
      <t>トチリヨウ</t>
    </rPh>
    <rPh sb="127" eb="129">
      <t>ソクシン</t>
    </rPh>
    <phoneticPr fontId="5"/>
  </si>
  <si>
    <t>地方都市において、資金の循環による地域の創生・再生の観点から、地域経済の核となる施設（オフィス、商業施設等）又は社会的ニーズが高い施設（ヘルスケア施設等）等の整備を行うにあたって、不動産証券化手法を含めた資金調達手法の活用のあり方について検討する。
具体的には、地方都市の不動産ファイナンス等の環境整備のための有識者検討会及び各地域における協議会の開催、地方都市における不動産ファイナンス等に係る事例集の作成を行う。これらの取組を通じて、不動産ファイナンスの知見を持った人材を育成し、空き家・空き店舗等の有効活用を促進することにより、地域経済を活性化させる。</t>
    <phoneticPr fontId="5"/>
  </si>
  <si>
    <t>C.デロイトトーマツＰＲＳ（株）</t>
    <phoneticPr fontId="5"/>
  </si>
  <si>
    <t>D.（株）クロス・マーケティング</t>
    <phoneticPr fontId="5"/>
  </si>
  <si>
    <t>人件費</t>
    <rPh sb="0" eb="3">
      <t>ジンケンヒ</t>
    </rPh>
    <phoneticPr fontId="5"/>
  </si>
  <si>
    <t>有識者人件費等</t>
    <rPh sb="0" eb="3">
      <t>ユウシキシャ</t>
    </rPh>
    <rPh sb="3" eb="6">
      <t>ジンケンヒ</t>
    </rPh>
    <rPh sb="6" eb="7">
      <t>ナド</t>
    </rPh>
    <phoneticPr fontId="5"/>
  </si>
  <si>
    <t>アンケート調査業務等</t>
    <rPh sb="5" eb="7">
      <t>チョウサ</t>
    </rPh>
    <rPh sb="7" eb="9">
      <t>ギョウム</t>
    </rPh>
    <rPh sb="9" eb="10">
      <t>ナド</t>
    </rPh>
    <phoneticPr fontId="5"/>
  </si>
  <si>
    <t>デロイトトーマツＰＲＳ（株）</t>
    <phoneticPr fontId="5"/>
  </si>
  <si>
    <t>地方都市の不動産ファイナンス等の環境整備事業の補助業務</t>
    <phoneticPr fontId="5"/>
  </si>
  <si>
    <t>-</t>
    <phoneticPr fontId="5"/>
  </si>
  <si>
    <t>（株）クロス・マーケティング</t>
    <phoneticPr fontId="5"/>
  </si>
  <si>
    <t>不動産ストックビジネスの発展・拡大に関する調査検討の補助業務</t>
    <phoneticPr fontId="5"/>
  </si>
  <si>
    <t>業者による外部委託</t>
    <rPh sb="0" eb="2">
      <t>ギョウシャ</t>
    </rPh>
    <rPh sb="5" eb="7">
      <t>ガイブ</t>
    </rPh>
    <rPh sb="7" eb="9">
      <t>イタク</t>
    </rPh>
    <phoneticPr fontId="5"/>
  </si>
  <si>
    <t xml:space="preserve">
地方において良質な不動産の形成、資金の循環を促すためには、不動産証券化を用いた資金調達が有用である一方で、不動産証券化に関する知見を持った人材が不足しているため、ノウハウの蓄積や人材の育成をすることは国民や社会のニーズに沿った適切な事業である。</t>
    <phoneticPr fontId="5"/>
  </si>
  <si>
    <t>支出は必要最低限に限っており、単位当たりコスト等の水準は妥当である。</t>
    <phoneticPr fontId="5"/>
  </si>
  <si>
    <t>支出先は企画競争において、提案書及び見積書をもとに審査、特定している。資金の流れについても審査し、事業目的に即していると判断されたため特定されている。</t>
    <phoneticPr fontId="5"/>
  </si>
  <si>
    <t>有</t>
  </si>
  <si>
    <t>-</t>
    <phoneticPr fontId="5"/>
  </si>
  <si>
    <t>％</t>
    <phoneticPr fontId="5"/>
  </si>
  <si>
    <t>不動産証券化実績総額</t>
    <phoneticPr fontId="5"/>
  </si>
  <si>
    <t>各年度の不動産証券化実績（件数）のうち地方都市が占める割合を、毎年1.0％（過去3年間平均）以上増加させる。</t>
    <rPh sb="0" eb="3">
      <t>カクネンド</t>
    </rPh>
    <rPh sb="4" eb="7">
      <t>フドウサン</t>
    </rPh>
    <rPh sb="7" eb="10">
      <t>ショウケンカ</t>
    </rPh>
    <rPh sb="10" eb="12">
      <t>ジッセキ</t>
    </rPh>
    <rPh sb="13" eb="15">
      <t>ケンスウ</t>
    </rPh>
    <rPh sb="19" eb="21">
      <t>チホウ</t>
    </rPh>
    <rPh sb="21" eb="23">
      <t>トシ</t>
    </rPh>
    <rPh sb="24" eb="25">
      <t>シ</t>
    </rPh>
    <rPh sb="27" eb="29">
      <t>ワリアイ</t>
    </rPh>
    <rPh sb="31" eb="33">
      <t>マイトシ</t>
    </rPh>
    <rPh sb="38" eb="40">
      <t>カコ</t>
    </rPh>
    <rPh sb="41" eb="43">
      <t>ネンカン</t>
    </rPh>
    <rPh sb="43" eb="45">
      <t>ヘイキン</t>
    </rPh>
    <rPh sb="46" eb="48">
      <t>イジョウ</t>
    </rPh>
    <rPh sb="48" eb="50">
      <t>ゾウカ</t>
    </rPh>
    <phoneticPr fontId="5"/>
  </si>
  <si>
    <t>不動産市場整備課　不動産投資市場整備室</t>
    <phoneticPr fontId="5"/>
  </si>
  <si>
    <t>-</t>
    <phoneticPr fontId="5"/>
  </si>
  <si>
    <t>「不動産証券化の実態調査」（国土交通省）</t>
    <rPh sb="1" eb="4">
      <t>フドウサン</t>
    </rPh>
    <rPh sb="4" eb="7">
      <t>ショウケンカ</t>
    </rPh>
    <rPh sb="8" eb="10">
      <t>ジッタイ</t>
    </rPh>
    <rPh sb="10" eb="12">
      <t>チョウサ</t>
    </rPh>
    <rPh sb="14" eb="16">
      <t>コクド</t>
    </rPh>
    <rPh sb="16" eb="19">
      <t>コウツウショウ</t>
    </rPh>
    <phoneticPr fontId="5"/>
  </si>
  <si>
    <t>22,627/10</t>
    <phoneticPr fontId="5"/>
  </si>
  <si>
    <t>31,480/5</t>
    <phoneticPr fontId="5"/>
  </si>
  <si>
    <t>協議会は各地で少なくとも1回開催しており、さらに協議会以外の場でも関係者が密接に連携して取り組みを進めており、実績は目標に見合ったものである。</t>
    <phoneticPr fontId="5"/>
  </si>
  <si>
    <t>有識者人件費等</t>
  </si>
  <si>
    <t>会議運営費、会場借料、郵送費、消耗品等</t>
  </si>
  <si>
    <t>A</t>
    <phoneticPr fontId="5"/>
  </si>
  <si>
    <t>地方都市の不動産ファイナンス等の環境整備事業</t>
    <phoneticPr fontId="5"/>
  </si>
  <si>
    <t>-</t>
    <phoneticPr fontId="5"/>
  </si>
  <si>
    <t>不動産証券化実績（件数）のうち地方都市が占める割合の平成26年度実績に対する増加分（％)</t>
    <rPh sb="0" eb="3">
      <t>フドウサン</t>
    </rPh>
    <rPh sb="3" eb="6">
      <t>ショウケンカ</t>
    </rPh>
    <rPh sb="6" eb="8">
      <t>ジッセキ</t>
    </rPh>
    <rPh sb="9" eb="11">
      <t>ケンスウ</t>
    </rPh>
    <rPh sb="26" eb="28">
      <t>ヘイセイ</t>
    </rPh>
    <rPh sb="30" eb="32">
      <t>ネンド</t>
    </rPh>
    <rPh sb="32" eb="34">
      <t>ジッセキ</t>
    </rPh>
    <rPh sb="35" eb="36">
      <t>タイ</t>
    </rPh>
    <rPh sb="38" eb="41">
      <t>ゾウカブン</t>
    </rPh>
    <phoneticPr fontId="5"/>
  </si>
  <si>
    <t>終了予定</t>
  </si>
  <si>
    <t>本事業の成果を踏まえ、より効果的・効率的な不動産証券化等の活用を推進していくべきである。</t>
    <phoneticPr fontId="5"/>
  </si>
  <si>
    <t>室長　佐藤　将年</t>
    <rPh sb="3" eb="5">
      <t>サトウ</t>
    </rPh>
    <rPh sb="6" eb="8">
      <t>マサトシ</t>
    </rPh>
    <phoneticPr fontId="5"/>
  </si>
  <si>
    <t>ご指摘を踏まえ、本事業で作成した地方都市の不動産証券化のガイドブック等を活用して、引き続き効果的・効率的な不動産証券化事業の推進を図る。</t>
    <rPh sb="1" eb="3">
      <t>シテキ</t>
    </rPh>
    <rPh sb="4" eb="5">
      <t>フ</t>
    </rPh>
    <rPh sb="8" eb="9">
      <t>ホン</t>
    </rPh>
    <rPh sb="9" eb="11">
      <t>ジギョウ</t>
    </rPh>
    <rPh sb="12" eb="14">
      <t>サクセイ</t>
    </rPh>
    <rPh sb="34" eb="35">
      <t>ナド</t>
    </rPh>
    <rPh sb="36" eb="38">
      <t>カツヨウ</t>
    </rPh>
    <rPh sb="41" eb="42">
      <t>ヒ</t>
    </rPh>
    <rPh sb="43" eb="44">
      <t>ツヅ</t>
    </rPh>
    <rPh sb="45" eb="48">
      <t>コウカテキ</t>
    </rPh>
    <rPh sb="49" eb="52">
      <t>コウリツテキ</t>
    </rPh>
    <rPh sb="53" eb="56">
      <t>フドウサン</t>
    </rPh>
    <rPh sb="56" eb="59">
      <t>ショウケンカ</t>
    </rPh>
    <rPh sb="59" eb="61">
      <t>ジギョウ</t>
    </rPh>
    <rPh sb="62" eb="64">
      <t>スイシン</t>
    </rPh>
    <rPh sb="65" eb="66">
      <t>ハカ</t>
    </rPh>
    <phoneticPr fontId="5"/>
  </si>
  <si>
    <t>-</t>
    <phoneticPr fontId="5"/>
  </si>
  <si>
    <t>-</t>
    <phoneticPr fontId="5"/>
  </si>
  <si>
    <t>-</t>
    <phoneticPr fontId="5"/>
  </si>
  <si>
    <t>事例集の作成</t>
    <rPh sb="0" eb="3">
      <t>ジレイシュウ</t>
    </rPh>
    <rPh sb="4" eb="6">
      <t>サクセイ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</si>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</sst>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122464</xdr:colOff>
      <xdr:row>744</xdr:row>
      <xdr:rowOff>284348</xdr:rowOff>
    </xdr:from>
    <xdr:to>
      <xdr:col>32</xdr:col>
      <xdr:colOff>36329</xdr:colOff>
      <xdr:row>747</xdr:row>
      <xdr:rowOff>217714</xdr:rowOff>
    </xdr:to>
    <xdr:sp macro="" textlink="">
      <xdr:nvSpPr>
        <xdr:cNvPr id="58" name="正方形/長方形 57"/>
        <xdr:cNvSpPr/>
      </xdr:nvSpPr>
      <xdr:spPr>
        <a:xfrm>
          <a:off x="4204607" y="41990241"/>
          <a:ext cx="2363151" cy="9947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Ａ．デロイト　トーマツ　ファイナンシャルアドバイザリー合同会社</a:t>
          </a:r>
          <a:endParaRPr kumimoji="1" lang="en-US" altLang="ja-JP" sz="1200" b="0">
            <a:solidFill>
              <a:sysClr val="windowText" lastClr="000000"/>
            </a:solidFill>
          </a:endParaRPr>
        </a:p>
        <a:p>
          <a:pPr algn="ctr"/>
          <a:r>
            <a:rPr kumimoji="1" lang="en-US" altLang="ja-JP" sz="1200" b="0">
              <a:solidFill>
                <a:sysClr val="windowText" lastClr="000000"/>
              </a:solidFill>
            </a:rPr>
            <a:t>15</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9</xdr:col>
      <xdr:colOff>0</xdr:colOff>
      <xdr:row>741</xdr:row>
      <xdr:rowOff>0</xdr:rowOff>
    </xdr:from>
    <xdr:to>
      <xdr:col>17</xdr:col>
      <xdr:colOff>93595</xdr:colOff>
      <xdr:row>743</xdr:row>
      <xdr:rowOff>2828</xdr:rowOff>
    </xdr:to>
    <xdr:sp macro="" textlink="">
      <xdr:nvSpPr>
        <xdr:cNvPr id="59" name="正方形/長方形 58"/>
        <xdr:cNvSpPr/>
      </xdr:nvSpPr>
      <xdr:spPr>
        <a:xfrm>
          <a:off x="1836964" y="40644536"/>
          <a:ext cx="1726452" cy="7103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32</a:t>
          </a:r>
          <a:r>
            <a:rPr kumimoji="1" lang="ja-JP" altLang="en-US" sz="1400" b="0">
              <a:solidFill>
                <a:sysClr val="windowText" lastClr="000000"/>
              </a:solidFill>
            </a:rPr>
            <a:t>百万円</a:t>
          </a:r>
        </a:p>
      </xdr:txBody>
    </xdr:sp>
    <xdr:clientData/>
  </xdr:twoCellAnchor>
  <xdr:twoCellAnchor>
    <xdr:from>
      <xdr:col>13</xdr:col>
      <xdr:colOff>29626</xdr:colOff>
      <xdr:row>743</xdr:row>
      <xdr:rowOff>18910</xdr:rowOff>
    </xdr:from>
    <xdr:to>
      <xdr:col>13</xdr:col>
      <xdr:colOff>29626</xdr:colOff>
      <xdr:row>755</xdr:row>
      <xdr:rowOff>273481</xdr:rowOff>
    </xdr:to>
    <xdr:cxnSp macro="">
      <xdr:nvCxnSpPr>
        <xdr:cNvPr id="60" name="直線コネクタ 59"/>
        <xdr:cNvCxnSpPr/>
      </xdr:nvCxnSpPr>
      <xdr:spPr>
        <a:xfrm>
          <a:off x="2683019" y="41371017"/>
          <a:ext cx="0" cy="450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21473</xdr:colOff>
      <xdr:row>746</xdr:row>
      <xdr:rowOff>70998</xdr:rowOff>
    </xdr:from>
    <xdr:to>
      <xdr:col>19</xdr:col>
      <xdr:colOff>164830</xdr:colOff>
      <xdr:row>746</xdr:row>
      <xdr:rowOff>70999</xdr:rowOff>
    </xdr:to>
    <xdr:cxnSp macro="">
      <xdr:nvCxnSpPr>
        <xdr:cNvPr id="61" name="直線矢印コネクタ 60"/>
        <xdr:cNvCxnSpPr/>
      </xdr:nvCxnSpPr>
      <xdr:spPr>
        <a:xfrm flipV="1">
          <a:off x="2674866" y="42484462"/>
          <a:ext cx="13680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26597</xdr:colOff>
      <xdr:row>755</xdr:row>
      <xdr:rowOff>273618</xdr:rowOff>
    </xdr:from>
    <xdr:to>
      <xdr:col>19</xdr:col>
      <xdr:colOff>169954</xdr:colOff>
      <xdr:row>755</xdr:row>
      <xdr:rowOff>273619</xdr:rowOff>
    </xdr:to>
    <xdr:cxnSp macro="">
      <xdr:nvCxnSpPr>
        <xdr:cNvPr id="63" name="直線矢印コネクタ 62"/>
        <xdr:cNvCxnSpPr/>
      </xdr:nvCxnSpPr>
      <xdr:spPr>
        <a:xfrm flipV="1">
          <a:off x="2679990" y="45871154"/>
          <a:ext cx="136800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176892</xdr:colOff>
      <xdr:row>748</xdr:row>
      <xdr:rowOff>3319</xdr:rowOff>
    </xdr:from>
    <xdr:to>
      <xdr:col>32</xdr:col>
      <xdr:colOff>27213</xdr:colOff>
      <xdr:row>749</xdr:row>
      <xdr:rowOff>338466</xdr:rowOff>
    </xdr:to>
    <xdr:sp macro="" textlink="">
      <xdr:nvSpPr>
        <xdr:cNvPr id="64" name="大かっこ 63"/>
        <xdr:cNvSpPr/>
      </xdr:nvSpPr>
      <xdr:spPr>
        <a:xfrm>
          <a:off x="4259035" y="43124355"/>
          <a:ext cx="2299607" cy="688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a:t>
          </a:r>
          <a:endParaRPr lang="en-US" altLang="ja-JP"/>
        </a:p>
      </xdr:txBody>
    </xdr:sp>
    <xdr:clientData/>
  </xdr:twoCellAnchor>
  <xdr:twoCellAnchor>
    <xdr:from>
      <xdr:col>20</xdr:col>
      <xdr:colOff>122464</xdr:colOff>
      <xdr:row>754</xdr:row>
      <xdr:rowOff>158615</xdr:rowOff>
    </xdr:from>
    <xdr:to>
      <xdr:col>32</xdr:col>
      <xdr:colOff>51173</xdr:colOff>
      <xdr:row>756</xdr:row>
      <xdr:rowOff>441364</xdr:rowOff>
    </xdr:to>
    <xdr:sp macro="" textlink="">
      <xdr:nvSpPr>
        <xdr:cNvPr id="65" name="正方形/長方形 64"/>
        <xdr:cNvSpPr/>
      </xdr:nvSpPr>
      <xdr:spPr>
        <a:xfrm>
          <a:off x="4219238" y="45448454"/>
          <a:ext cx="2386774" cy="97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Ｂ．（株）価値総合研究所</a:t>
          </a:r>
          <a:endParaRPr kumimoji="1" lang="en-US" altLang="ja-JP" sz="1200" b="0">
            <a:solidFill>
              <a:sysClr val="windowText" lastClr="000000"/>
            </a:solidFill>
          </a:endParaRPr>
        </a:p>
        <a:p>
          <a:pPr algn="ctr"/>
          <a:r>
            <a:rPr kumimoji="1" lang="en-US" altLang="ja-JP" sz="1200" b="0">
              <a:solidFill>
                <a:sysClr val="windowText" lastClr="000000"/>
              </a:solidFill>
            </a:rPr>
            <a:t>15</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20</xdr:col>
      <xdr:colOff>190500</xdr:colOff>
      <xdr:row>756</xdr:row>
      <xdr:rowOff>566758</xdr:rowOff>
    </xdr:from>
    <xdr:to>
      <xdr:col>32</xdr:col>
      <xdr:colOff>13607</xdr:colOff>
      <xdr:row>758</xdr:row>
      <xdr:rowOff>45311</xdr:rowOff>
    </xdr:to>
    <xdr:sp macro="" textlink="">
      <xdr:nvSpPr>
        <xdr:cNvPr id="66" name="大かっこ 65"/>
        <xdr:cNvSpPr/>
      </xdr:nvSpPr>
      <xdr:spPr>
        <a:xfrm>
          <a:off x="4272643" y="46518079"/>
          <a:ext cx="2272393" cy="812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不動産ストックビジネスの発展・拡大に関する調査検討業務</a:t>
          </a:r>
          <a:endParaRPr lang="en-US" altLang="ja-JP"/>
        </a:p>
      </xdr:txBody>
    </xdr:sp>
    <xdr:clientData/>
  </xdr:twoCellAnchor>
  <xdr:oneCellAnchor>
    <xdr:from>
      <xdr:col>15</xdr:col>
      <xdr:colOff>142531</xdr:colOff>
      <xdr:row>745</xdr:row>
      <xdr:rowOff>108696</xdr:rowOff>
    </xdr:from>
    <xdr:ext cx="466794" cy="275717"/>
    <xdr:sp macro="" textlink="">
      <xdr:nvSpPr>
        <xdr:cNvPr id="67" name="テキスト ボックス 66"/>
        <xdr:cNvSpPr txBox="1"/>
      </xdr:nvSpPr>
      <xdr:spPr>
        <a:xfrm>
          <a:off x="3204138" y="421683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22</xdr:col>
      <xdr:colOff>94082</xdr:colOff>
      <xdr:row>743</xdr:row>
      <xdr:rowOff>308109</xdr:rowOff>
    </xdr:from>
    <xdr:ext cx="1651741" cy="553570"/>
    <xdr:sp macro="" textlink="">
      <xdr:nvSpPr>
        <xdr:cNvPr id="68" name="テキスト ボックス 67"/>
        <xdr:cNvSpPr txBox="1"/>
      </xdr:nvSpPr>
      <xdr:spPr>
        <a:xfrm>
          <a:off x="4584439" y="41660216"/>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89616</xdr:colOff>
      <xdr:row>753</xdr:row>
      <xdr:rowOff>179864</xdr:rowOff>
    </xdr:from>
    <xdr:ext cx="1651741" cy="553570"/>
    <xdr:sp macro="" textlink="">
      <xdr:nvSpPr>
        <xdr:cNvPr id="69" name="テキスト ボックス 68"/>
        <xdr:cNvSpPr txBox="1"/>
      </xdr:nvSpPr>
      <xdr:spPr>
        <a:xfrm>
          <a:off x="4596068" y="45121477"/>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15</xdr:col>
      <xdr:colOff>162282</xdr:colOff>
      <xdr:row>754</xdr:row>
      <xdr:rowOff>330068</xdr:rowOff>
    </xdr:from>
    <xdr:ext cx="466794" cy="275717"/>
    <xdr:sp macro="" textlink="">
      <xdr:nvSpPr>
        <xdr:cNvPr id="86" name="テキスト ボックス 85"/>
        <xdr:cNvSpPr txBox="1"/>
      </xdr:nvSpPr>
      <xdr:spPr>
        <a:xfrm>
          <a:off x="3234863" y="4576329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twoCellAnchor>
    <xdr:from>
      <xdr:col>32</xdr:col>
      <xdr:colOff>30726</xdr:colOff>
      <xdr:row>746</xdr:row>
      <xdr:rowOff>71260</xdr:rowOff>
    </xdr:from>
    <xdr:to>
      <xdr:col>36</xdr:col>
      <xdr:colOff>32629</xdr:colOff>
      <xdr:row>746</xdr:row>
      <xdr:rowOff>71261</xdr:rowOff>
    </xdr:to>
    <xdr:cxnSp macro="">
      <xdr:nvCxnSpPr>
        <xdr:cNvPr id="15" name="直線矢印コネクタ 14"/>
        <xdr:cNvCxnSpPr/>
      </xdr:nvCxnSpPr>
      <xdr:spPr>
        <a:xfrm flipV="1">
          <a:off x="6585565" y="42575292"/>
          <a:ext cx="821258"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91224</xdr:colOff>
      <xdr:row>744</xdr:row>
      <xdr:rowOff>256049</xdr:rowOff>
    </xdr:from>
    <xdr:to>
      <xdr:col>48</xdr:col>
      <xdr:colOff>31079</xdr:colOff>
      <xdr:row>747</xdr:row>
      <xdr:rowOff>190572</xdr:rowOff>
    </xdr:to>
    <xdr:sp macro="" textlink="">
      <xdr:nvSpPr>
        <xdr:cNvPr id="16" name="正方形/長方形 15"/>
        <xdr:cNvSpPr/>
      </xdr:nvSpPr>
      <xdr:spPr>
        <a:xfrm>
          <a:off x="7465418" y="42063630"/>
          <a:ext cx="2397919" cy="979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Ｃ．デロイトトーマツＰＲＳ（株）</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40</xdr:col>
      <xdr:colOff>37019</xdr:colOff>
      <xdr:row>743</xdr:row>
      <xdr:rowOff>317499</xdr:rowOff>
    </xdr:from>
    <xdr:ext cx="889987" cy="275717"/>
    <xdr:sp macro="" textlink="">
      <xdr:nvSpPr>
        <xdr:cNvPr id="18" name="テキスト ボックス 17"/>
        <xdr:cNvSpPr txBox="1"/>
      </xdr:nvSpPr>
      <xdr:spPr>
        <a:xfrm>
          <a:off x="8230567" y="41776854"/>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36</xdr:col>
      <xdr:colOff>92176</xdr:colOff>
      <xdr:row>748</xdr:row>
      <xdr:rowOff>40968</xdr:rowOff>
    </xdr:from>
    <xdr:to>
      <xdr:col>47</xdr:col>
      <xdr:colOff>194597</xdr:colOff>
      <xdr:row>749</xdr:row>
      <xdr:rowOff>314922</xdr:rowOff>
    </xdr:to>
    <xdr:sp macro="" textlink="">
      <xdr:nvSpPr>
        <xdr:cNvPr id="21" name="大かっこ 20"/>
        <xdr:cNvSpPr/>
      </xdr:nvSpPr>
      <xdr:spPr>
        <a:xfrm>
          <a:off x="7466370" y="43241452"/>
          <a:ext cx="2355646" cy="622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地方都市の不動産ファイナンス等の環境整備事業の補助業務</a:t>
          </a:r>
          <a:endParaRPr lang="en-US" altLang="ja-JP"/>
        </a:p>
      </xdr:txBody>
    </xdr:sp>
    <xdr:clientData/>
  </xdr:twoCellAnchor>
  <xdr:twoCellAnchor>
    <xdr:from>
      <xdr:col>32</xdr:col>
      <xdr:colOff>51209</xdr:colOff>
      <xdr:row>755</xdr:row>
      <xdr:rowOff>276099</xdr:rowOff>
    </xdr:from>
    <xdr:to>
      <xdr:col>36</xdr:col>
      <xdr:colOff>53112</xdr:colOff>
      <xdr:row>755</xdr:row>
      <xdr:rowOff>276100</xdr:rowOff>
    </xdr:to>
    <xdr:cxnSp macro="">
      <xdr:nvCxnSpPr>
        <xdr:cNvPr id="25" name="直線矢印コネクタ 24"/>
        <xdr:cNvCxnSpPr/>
      </xdr:nvCxnSpPr>
      <xdr:spPr>
        <a:xfrm flipV="1">
          <a:off x="6606048" y="45914164"/>
          <a:ext cx="821258"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132191</xdr:colOff>
      <xdr:row>754</xdr:row>
      <xdr:rowOff>143389</xdr:rowOff>
    </xdr:from>
    <xdr:to>
      <xdr:col>48</xdr:col>
      <xdr:colOff>72046</xdr:colOff>
      <xdr:row>756</xdr:row>
      <xdr:rowOff>426138</xdr:rowOff>
    </xdr:to>
    <xdr:sp macro="" textlink="">
      <xdr:nvSpPr>
        <xdr:cNvPr id="26" name="正方形/長方形 25"/>
        <xdr:cNvSpPr/>
      </xdr:nvSpPr>
      <xdr:spPr>
        <a:xfrm>
          <a:off x="7506385" y="45433228"/>
          <a:ext cx="2397919" cy="979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Ｄ．（株）クロス・マーケティング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40</xdr:col>
      <xdr:colOff>67744</xdr:colOff>
      <xdr:row>753</xdr:row>
      <xdr:rowOff>174113</xdr:rowOff>
    </xdr:from>
    <xdr:ext cx="889987" cy="275717"/>
    <xdr:sp macro="" textlink="">
      <xdr:nvSpPr>
        <xdr:cNvPr id="27" name="テキスト ボックス 26"/>
        <xdr:cNvSpPr txBox="1"/>
      </xdr:nvSpPr>
      <xdr:spPr>
        <a:xfrm>
          <a:off x="8261292" y="45115726"/>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36</xdr:col>
      <xdr:colOff>153628</xdr:colOff>
      <xdr:row>756</xdr:row>
      <xdr:rowOff>542823</xdr:rowOff>
    </xdr:from>
    <xdr:to>
      <xdr:col>48</xdr:col>
      <xdr:colOff>71693</xdr:colOff>
      <xdr:row>758</xdr:row>
      <xdr:rowOff>23424</xdr:rowOff>
    </xdr:to>
    <xdr:sp macro="" textlink="">
      <xdr:nvSpPr>
        <xdr:cNvPr id="29" name="大かっこ 28"/>
        <xdr:cNvSpPr/>
      </xdr:nvSpPr>
      <xdr:spPr>
        <a:xfrm>
          <a:off x="7527822" y="46529113"/>
          <a:ext cx="2376129" cy="812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不動産ストックビジネスの発展・拡大に関する調査検討の補助業務</a:t>
          </a:r>
          <a:endParaRPr lang="en-US" altLang="ja-JP"/>
        </a:p>
      </xdr:txBody>
    </xdr:sp>
    <xdr:clientData/>
  </xdr:twoCellAnchor>
  <xdr:twoCellAnchor>
    <xdr:from>
      <xdr:col>14</xdr:col>
      <xdr:colOff>190500</xdr:colOff>
      <xdr:row>759</xdr:row>
      <xdr:rowOff>0</xdr:rowOff>
    </xdr:from>
    <xdr:to>
      <xdr:col>25</xdr:col>
      <xdr:colOff>173181</xdr:colOff>
      <xdr:row>761</xdr:row>
      <xdr:rowOff>262939</xdr:rowOff>
    </xdr:to>
    <xdr:sp macro="" textlink="">
      <xdr:nvSpPr>
        <xdr:cNvPr id="23" name="大かっこ 22"/>
        <xdr:cNvSpPr/>
      </xdr:nvSpPr>
      <xdr:spPr>
        <a:xfrm>
          <a:off x="3099955" y="52162364"/>
          <a:ext cx="2268681" cy="851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事務費　         </a:t>
          </a:r>
          <a:r>
            <a:rPr lang="en-US" altLang="ja-JP"/>
            <a:t>2</a:t>
          </a:r>
          <a:r>
            <a:rPr lang="ja-JP" altLang="en-US"/>
            <a:t>百万円</a:t>
          </a:r>
          <a:endParaRPr lang="en-US" altLang="ja-JP"/>
        </a:p>
        <a:p>
          <a:pPr algn="l"/>
          <a:r>
            <a:rPr lang="ja-JP" altLang="en-US"/>
            <a:t>　①職員旅費　</a:t>
          </a:r>
          <a:r>
            <a:rPr lang="en-US" altLang="ja-JP"/>
            <a:t>1</a:t>
          </a:r>
          <a:r>
            <a:rPr lang="ja-JP" altLang="en-US"/>
            <a:t>百万円</a:t>
          </a:r>
          <a:endParaRPr lang="en-US" altLang="ja-JP"/>
        </a:p>
        <a:p>
          <a:pPr algn="l"/>
          <a:r>
            <a:rPr lang="ja-JP" altLang="en-US"/>
            <a:t>　②その他　  </a:t>
          </a:r>
          <a:r>
            <a:rPr lang="en-US" altLang="ja-JP"/>
            <a:t>0.3</a:t>
          </a:r>
          <a:r>
            <a:rPr lang="ja-JP" altLang="en-US"/>
            <a:t>百万円</a:t>
          </a:r>
          <a:endParaRPr lang="en-US" altLang="ja-JP"/>
        </a:p>
        <a:p>
          <a:pPr algn="l"/>
          <a:r>
            <a:rPr lang="ja-JP" altLang="en-US"/>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330</v>
      </c>
      <c r="AT2" s="187"/>
      <c r="AU2" s="187"/>
      <c r="AV2" s="52" t="str">
        <f>IF(AW2="", "", "-")</f>
        <v/>
      </c>
      <c r="AW2" s="386"/>
      <c r="AX2" s="386"/>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614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74</v>
      </c>
      <c r="H5" s="527"/>
      <c r="I5" s="527"/>
      <c r="J5" s="527"/>
      <c r="K5" s="527"/>
      <c r="L5" s="527"/>
      <c r="M5" s="528" t="s">
        <v>67</v>
      </c>
      <c r="N5" s="529"/>
      <c r="O5" s="529"/>
      <c r="P5" s="529"/>
      <c r="Q5" s="529"/>
      <c r="R5" s="530"/>
      <c r="S5" s="531" t="s">
        <v>76</v>
      </c>
      <c r="T5" s="527"/>
      <c r="U5" s="527"/>
      <c r="V5" s="527"/>
      <c r="W5" s="527"/>
      <c r="X5" s="532"/>
      <c r="Y5" s="702" t="s">
        <v>3</v>
      </c>
      <c r="Z5" s="703"/>
      <c r="AA5" s="703"/>
      <c r="AB5" s="703"/>
      <c r="AC5" s="703"/>
      <c r="AD5" s="704"/>
      <c r="AE5" s="705" t="s">
        <v>605</v>
      </c>
      <c r="AF5" s="705"/>
      <c r="AG5" s="705"/>
      <c r="AH5" s="705"/>
      <c r="AI5" s="705"/>
      <c r="AJ5" s="705"/>
      <c r="AK5" s="705"/>
      <c r="AL5" s="705"/>
      <c r="AM5" s="705"/>
      <c r="AN5" s="705"/>
      <c r="AO5" s="705"/>
      <c r="AP5" s="706"/>
      <c r="AQ5" s="707" t="s">
        <v>619</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546</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3" t="s">
        <v>585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546</v>
      </c>
      <c r="Q13" s="183"/>
      <c r="R13" s="183"/>
      <c r="S13" s="183"/>
      <c r="T13" s="183"/>
      <c r="U13" s="183"/>
      <c r="V13" s="184"/>
      <c r="W13" s="182">
        <v>25</v>
      </c>
      <c r="X13" s="183"/>
      <c r="Y13" s="183"/>
      <c r="Z13" s="183"/>
      <c r="AA13" s="183"/>
      <c r="AB13" s="183"/>
      <c r="AC13" s="184"/>
      <c r="AD13" s="182">
        <v>40</v>
      </c>
      <c r="AE13" s="183"/>
      <c r="AF13" s="183"/>
      <c r="AG13" s="183"/>
      <c r="AH13" s="183"/>
      <c r="AI13" s="183"/>
      <c r="AJ13" s="184"/>
      <c r="AK13" s="182" t="s">
        <v>606</v>
      </c>
      <c r="AL13" s="183"/>
      <c r="AM13" s="183"/>
      <c r="AN13" s="183"/>
      <c r="AO13" s="183"/>
      <c r="AP13" s="183"/>
      <c r="AQ13" s="184"/>
      <c r="AR13" s="179" t="s">
        <v>622</v>
      </c>
      <c r="AS13" s="180"/>
      <c r="AT13" s="180"/>
      <c r="AU13" s="180"/>
      <c r="AV13" s="180"/>
      <c r="AW13" s="180"/>
      <c r="AX13" s="383"/>
    </row>
    <row r="14" spans="1:50" ht="21" customHeight="1" x14ac:dyDescent="0.15">
      <c r="A14" s="102"/>
      <c r="B14" s="103"/>
      <c r="C14" s="103"/>
      <c r="D14" s="103"/>
      <c r="E14" s="103"/>
      <c r="F14" s="104"/>
      <c r="G14" s="732"/>
      <c r="H14" s="733"/>
      <c r="I14" s="551" t="s">
        <v>9</v>
      </c>
      <c r="J14" s="619"/>
      <c r="K14" s="619"/>
      <c r="L14" s="619"/>
      <c r="M14" s="619"/>
      <c r="N14" s="619"/>
      <c r="O14" s="620"/>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546</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t="s">
        <v>546</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9"/>
      <c r="K17" s="619"/>
      <c r="L17" s="619"/>
      <c r="M17" s="619"/>
      <c r="N17" s="619"/>
      <c r="O17" s="620"/>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25</v>
      </c>
      <c r="X18" s="204"/>
      <c r="Y18" s="204"/>
      <c r="Z18" s="204"/>
      <c r="AA18" s="204"/>
      <c r="AB18" s="204"/>
      <c r="AC18" s="205"/>
      <c r="AD18" s="203">
        <f>SUM(AD13:AJ17)</f>
        <v>40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23</v>
      </c>
      <c r="X19" s="183"/>
      <c r="Y19" s="183"/>
      <c r="Z19" s="183"/>
      <c r="AA19" s="183"/>
      <c r="AB19" s="183"/>
      <c r="AC19" s="184"/>
      <c r="AD19" s="182">
        <v>32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0.92</v>
      </c>
      <c r="X20" s="509"/>
      <c r="Y20" s="509"/>
      <c r="Z20" s="509"/>
      <c r="AA20" s="509"/>
      <c r="AB20" s="509"/>
      <c r="AC20" s="509"/>
      <c r="AD20" s="509">
        <f t="shared" ref="AD20" si="1">IF(AD18=0, "-", SUM(AD19)/AD18)</f>
        <v>0.8</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899" t="s">
        <v>506</v>
      </c>
      <c r="H21" s="900"/>
      <c r="I21" s="900"/>
      <c r="J21" s="900"/>
      <c r="K21" s="900"/>
      <c r="L21" s="900"/>
      <c r="M21" s="900"/>
      <c r="N21" s="900"/>
      <c r="O21" s="900"/>
      <c r="P21" s="509" t="str">
        <f>IF(P19=0, "-", SUM(P19)/SUM(P13,P14))</f>
        <v>-</v>
      </c>
      <c r="Q21" s="509"/>
      <c r="R21" s="509"/>
      <c r="S21" s="509"/>
      <c r="T21" s="509"/>
      <c r="U21" s="509"/>
      <c r="V21" s="509"/>
      <c r="W21" s="509">
        <f t="shared" ref="W21" si="2">IF(W19=0, "-", SUM(W19)/SUM(W13,W14))</f>
        <v>0.92</v>
      </c>
      <c r="X21" s="509"/>
      <c r="Y21" s="509"/>
      <c r="Z21" s="509"/>
      <c r="AA21" s="509"/>
      <c r="AB21" s="509"/>
      <c r="AC21" s="509"/>
      <c r="AD21" s="509">
        <f t="shared" ref="AD21" si="3">IF(AD19=0, "-", SUM(AD19)/SUM(AD13,AD14))</f>
        <v>0.8</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606</v>
      </c>
      <c r="H23" s="148"/>
      <c r="I23" s="148"/>
      <c r="J23" s="148"/>
      <c r="K23" s="148"/>
      <c r="L23" s="148"/>
      <c r="M23" s="148"/>
      <c r="N23" s="148"/>
      <c r="O23" s="149"/>
      <c r="P23" s="179" t="s">
        <v>606</v>
      </c>
      <c r="Q23" s="180"/>
      <c r="R23" s="180"/>
      <c r="S23" s="180"/>
      <c r="T23" s="180"/>
      <c r="U23" s="180"/>
      <c r="V23" s="181"/>
      <c r="W23" s="179" t="s">
        <v>622</v>
      </c>
      <c r="X23" s="180"/>
      <c r="Y23" s="180"/>
      <c r="Z23" s="180"/>
      <c r="AA23" s="180"/>
      <c r="AB23" s="180"/>
      <c r="AC23" s="181"/>
      <c r="AD23" s="170" t="s">
        <v>623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486</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546</v>
      </c>
      <c r="AR31" s="198"/>
      <c r="AS31" s="132" t="s">
        <v>357</v>
      </c>
      <c r="AT31" s="133"/>
      <c r="AU31" s="265">
        <v>28</v>
      </c>
      <c r="AV31" s="265"/>
      <c r="AW31" s="368" t="s">
        <v>301</v>
      </c>
      <c r="AX31" s="369"/>
    </row>
    <row r="32" spans="1:50" ht="23.25" customHeight="1" x14ac:dyDescent="0.15">
      <c r="A32" s="536"/>
      <c r="B32" s="534"/>
      <c r="C32" s="534"/>
      <c r="D32" s="534"/>
      <c r="E32" s="534"/>
      <c r="F32" s="535"/>
      <c r="G32" s="510" t="s">
        <v>604</v>
      </c>
      <c r="H32" s="511"/>
      <c r="I32" s="511"/>
      <c r="J32" s="511"/>
      <c r="K32" s="511"/>
      <c r="L32" s="511"/>
      <c r="M32" s="511"/>
      <c r="N32" s="511"/>
      <c r="O32" s="512"/>
      <c r="P32" s="121" t="s">
        <v>616</v>
      </c>
      <c r="Q32" s="121"/>
      <c r="R32" s="121"/>
      <c r="S32" s="121"/>
      <c r="T32" s="121"/>
      <c r="U32" s="121"/>
      <c r="V32" s="121"/>
      <c r="W32" s="121"/>
      <c r="X32" s="212"/>
      <c r="Y32" s="335" t="s">
        <v>13</v>
      </c>
      <c r="Z32" s="519"/>
      <c r="AA32" s="520"/>
      <c r="AB32" s="521" t="s">
        <v>602</v>
      </c>
      <c r="AC32" s="521"/>
      <c r="AD32" s="521"/>
      <c r="AE32" s="348" t="s">
        <v>615</v>
      </c>
      <c r="AF32" s="349"/>
      <c r="AG32" s="349"/>
      <c r="AH32" s="349"/>
      <c r="AI32" s="348">
        <v>9.1</v>
      </c>
      <c r="AJ32" s="349"/>
      <c r="AK32" s="349"/>
      <c r="AL32" s="349"/>
      <c r="AM32" s="348">
        <v>3.3</v>
      </c>
      <c r="AN32" s="349"/>
      <c r="AO32" s="349"/>
      <c r="AP32" s="349"/>
      <c r="AQ32" s="189" t="s">
        <v>546</v>
      </c>
      <c r="AR32" s="190"/>
      <c r="AS32" s="190"/>
      <c r="AT32" s="191"/>
      <c r="AU32" s="349">
        <v>3.3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602</v>
      </c>
      <c r="AC33" s="491"/>
      <c r="AD33" s="491"/>
      <c r="AE33" s="348" t="s">
        <v>546</v>
      </c>
      <c r="AF33" s="349"/>
      <c r="AG33" s="349"/>
      <c r="AH33" s="349"/>
      <c r="AI33" s="348">
        <v>1</v>
      </c>
      <c r="AJ33" s="349"/>
      <c r="AK33" s="349"/>
      <c r="AL33" s="349"/>
      <c r="AM33" s="348">
        <v>2</v>
      </c>
      <c r="AN33" s="349"/>
      <c r="AO33" s="349"/>
      <c r="AP33" s="349"/>
      <c r="AQ33" s="189" t="s">
        <v>546</v>
      </c>
      <c r="AR33" s="190"/>
      <c r="AS33" s="190"/>
      <c r="AT33" s="191"/>
      <c r="AU33" s="349">
        <v>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601</v>
      </c>
      <c r="AF34" s="349"/>
      <c r="AG34" s="349"/>
      <c r="AH34" s="349"/>
      <c r="AI34" s="348">
        <f>AI32/AI33*100</f>
        <v>910</v>
      </c>
      <c r="AJ34" s="349"/>
      <c r="AK34" s="349"/>
      <c r="AL34" s="349"/>
      <c r="AM34" s="348">
        <f>AM32/AM33*100</f>
        <v>165</v>
      </c>
      <c r="AN34" s="349"/>
      <c r="AO34" s="349"/>
      <c r="AP34" s="349"/>
      <c r="AQ34" s="189" t="s">
        <v>546</v>
      </c>
      <c r="AR34" s="190"/>
      <c r="AS34" s="190"/>
      <c r="AT34" s="191"/>
      <c r="AU34" s="349">
        <f>AU32/AU33*100</f>
        <v>165</v>
      </c>
      <c r="AV34" s="349"/>
      <c r="AW34" s="349"/>
      <c r="AX34" s="365"/>
    </row>
    <row r="35" spans="1:50" ht="23.25" customHeight="1" x14ac:dyDescent="0.15">
      <c r="A35" s="873" t="s">
        <v>535</v>
      </c>
      <c r="B35" s="874"/>
      <c r="C35" s="874"/>
      <c r="D35" s="874"/>
      <c r="E35" s="874"/>
      <c r="F35" s="875"/>
      <c r="G35" s="879" t="s">
        <v>607</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499</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499</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500</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495</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498</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525</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525</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526</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507</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524</v>
      </c>
      <c r="X70" s="982"/>
      <c r="Y70" s="974" t="s">
        <v>13</v>
      </c>
      <c r="Z70" s="974"/>
      <c r="AA70" s="975"/>
      <c r="AB70" s="976" t="s">
        <v>525</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525</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526</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500</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538</v>
      </c>
      <c r="B78" s="888"/>
      <c r="C78" s="888"/>
      <c r="D78" s="888"/>
      <c r="E78" s="885" t="s">
        <v>465</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494</v>
      </c>
      <c r="AP79" s="109"/>
      <c r="AQ79" s="109"/>
      <c r="AR79" s="90" t="s">
        <v>492</v>
      </c>
      <c r="AS79" s="108"/>
      <c r="AT79" s="109"/>
      <c r="AU79" s="109"/>
      <c r="AV79" s="109"/>
      <c r="AW79" s="109"/>
      <c r="AX79" s="110"/>
    </row>
    <row r="80" spans="1:50" ht="18.75" hidden="1" customHeight="1" x14ac:dyDescent="0.15">
      <c r="A80" s="488" t="s">
        <v>267</v>
      </c>
      <c r="B80" s="833" t="s">
        <v>491</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501</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502</v>
      </c>
      <c r="AR100" s="907"/>
      <c r="AS100" s="907"/>
      <c r="AT100" s="908"/>
      <c r="AU100" s="906" t="s">
        <v>503</v>
      </c>
      <c r="AV100" s="907"/>
      <c r="AW100" s="907"/>
      <c r="AX100" s="909"/>
    </row>
    <row r="101" spans="1:60" ht="23.25" customHeight="1" x14ac:dyDescent="0.15">
      <c r="A101" s="470"/>
      <c r="B101" s="471"/>
      <c r="C101" s="471"/>
      <c r="D101" s="471"/>
      <c r="E101" s="471"/>
      <c r="F101" s="472"/>
      <c r="G101" s="121" t="s">
        <v>549</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548</v>
      </c>
      <c r="AC101" s="521"/>
      <c r="AD101" s="521"/>
      <c r="AE101" s="348" t="s">
        <v>546</v>
      </c>
      <c r="AF101" s="349"/>
      <c r="AG101" s="349"/>
      <c r="AH101" s="350"/>
      <c r="AI101" s="348">
        <v>10</v>
      </c>
      <c r="AJ101" s="349"/>
      <c r="AK101" s="349"/>
      <c r="AL101" s="350"/>
      <c r="AM101" s="348">
        <v>5</v>
      </c>
      <c r="AN101" s="349"/>
      <c r="AO101" s="349"/>
      <c r="AP101" s="350"/>
      <c r="AQ101" s="348" t="s">
        <v>546</v>
      </c>
      <c r="AR101" s="349"/>
      <c r="AS101" s="349"/>
      <c r="AT101" s="350"/>
      <c r="AU101" s="349" t="s">
        <v>621</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548</v>
      </c>
      <c r="AC102" s="521"/>
      <c r="AD102" s="521"/>
      <c r="AE102" s="325" t="s">
        <v>546</v>
      </c>
      <c r="AF102" s="325"/>
      <c r="AG102" s="325"/>
      <c r="AH102" s="325"/>
      <c r="AI102" s="325">
        <v>12</v>
      </c>
      <c r="AJ102" s="325"/>
      <c r="AK102" s="325"/>
      <c r="AL102" s="325"/>
      <c r="AM102" s="325">
        <v>4</v>
      </c>
      <c r="AN102" s="325"/>
      <c r="AO102" s="325"/>
      <c r="AP102" s="325"/>
      <c r="AQ102" s="870" t="s">
        <v>546</v>
      </c>
      <c r="AR102" s="871"/>
      <c r="AS102" s="871"/>
      <c r="AT102" s="872"/>
      <c r="AU102" s="349" t="s">
        <v>621</v>
      </c>
      <c r="AV102" s="349"/>
      <c r="AW102" s="349"/>
      <c r="AX102" s="365"/>
    </row>
    <row r="103" spans="1:60" ht="31.5" customHeight="1" x14ac:dyDescent="0.15">
      <c r="A103" s="467" t="s">
        <v>501</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69"/>
      <c r="AU103" s="355" t="s">
        <v>503</v>
      </c>
      <c r="AV103" s="356"/>
      <c r="AW103" s="356"/>
      <c r="AX103" s="357"/>
    </row>
    <row r="104" spans="1:60" ht="23.25" customHeight="1" x14ac:dyDescent="0.15">
      <c r="A104" s="470"/>
      <c r="B104" s="471"/>
      <c r="C104" s="471"/>
      <c r="D104" s="471"/>
      <c r="E104" s="471"/>
      <c r="F104" s="472"/>
      <c r="G104" s="121" t="s">
        <v>624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548</v>
      </c>
      <c r="AC104" s="456"/>
      <c r="AD104" s="457"/>
      <c r="AE104" s="325" t="s">
        <v>546</v>
      </c>
      <c r="AF104" s="325"/>
      <c r="AG104" s="325"/>
      <c r="AH104" s="325"/>
      <c r="AI104" s="325">
        <v>1</v>
      </c>
      <c r="AJ104" s="325"/>
      <c r="AK104" s="325"/>
      <c r="AL104" s="325"/>
      <c r="AM104" s="325" t="s">
        <v>625</v>
      </c>
      <c r="AN104" s="325"/>
      <c r="AO104" s="325"/>
      <c r="AP104" s="325"/>
      <c r="AQ104" s="348" t="s">
        <v>625</v>
      </c>
      <c r="AR104" s="349"/>
      <c r="AS104" s="349"/>
      <c r="AT104" s="350"/>
      <c r="AU104" s="348" t="s">
        <v>625</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548</v>
      </c>
      <c r="AC105" s="323"/>
      <c r="AD105" s="324"/>
      <c r="AE105" s="325" t="s">
        <v>546</v>
      </c>
      <c r="AF105" s="325"/>
      <c r="AG105" s="325"/>
      <c r="AH105" s="325"/>
      <c r="AI105" s="325">
        <v>1</v>
      </c>
      <c r="AJ105" s="325"/>
      <c r="AK105" s="325"/>
      <c r="AL105" s="325"/>
      <c r="AM105" s="325" t="s">
        <v>625</v>
      </c>
      <c r="AN105" s="325"/>
      <c r="AO105" s="325"/>
      <c r="AP105" s="325"/>
      <c r="AQ105" s="348" t="s">
        <v>625</v>
      </c>
      <c r="AR105" s="349"/>
      <c r="AS105" s="349"/>
      <c r="AT105" s="350"/>
      <c r="AU105" s="870" t="s">
        <v>625</v>
      </c>
      <c r="AV105" s="871"/>
      <c r="AW105" s="871"/>
      <c r="AX105" s="872"/>
    </row>
    <row r="106" spans="1:60" ht="31.5" hidden="1" customHeight="1" x14ac:dyDescent="0.15">
      <c r="A106" s="467" t="s">
        <v>501</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69"/>
      <c r="AU106" s="355" t="s">
        <v>503</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501</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69"/>
      <c r="AU109" s="355" t="s">
        <v>503</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501</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550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551</v>
      </c>
      <c r="AC116" s="280"/>
      <c r="AD116" s="281"/>
      <c r="AE116" s="325" t="s">
        <v>546</v>
      </c>
      <c r="AF116" s="325"/>
      <c r="AG116" s="325"/>
      <c r="AH116" s="325"/>
      <c r="AI116" s="325">
        <v>2263</v>
      </c>
      <c r="AJ116" s="325"/>
      <c r="AK116" s="325"/>
      <c r="AL116" s="325"/>
      <c r="AM116" s="325">
        <v>6296</v>
      </c>
      <c r="AN116" s="325"/>
      <c r="AO116" s="325"/>
      <c r="AP116" s="325"/>
      <c r="AQ116" s="348" t="s">
        <v>546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285" t="s">
        <v>546</v>
      </c>
      <c r="AF117" s="285"/>
      <c r="AG117" s="285"/>
      <c r="AH117" s="285"/>
      <c r="AI117" s="285" t="s">
        <v>608</v>
      </c>
      <c r="AJ117" s="285"/>
      <c r="AK117" s="285"/>
      <c r="AL117" s="285"/>
      <c r="AM117" s="285" t="s">
        <v>609</v>
      </c>
      <c r="AN117" s="285"/>
      <c r="AO117" s="285"/>
      <c r="AP117" s="285"/>
      <c r="AQ117" s="285" t="s">
        <v>546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546</v>
      </c>
      <c r="AR133" s="265"/>
      <c r="AS133" s="132" t="s">
        <v>357</v>
      </c>
      <c r="AT133" s="133"/>
      <c r="AU133" s="198">
        <v>28</v>
      </c>
      <c r="AV133" s="198"/>
      <c r="AW133" s="132" t="s">
        <v>301</v>
      </c>
      <c r="AX133" s="210"/>
    </row>
    <row r="134" spans="1:50" ht="39.75" customHeight="1" x14ac:dyDescent="0.15">
      <c r="A134" s="1003"/>
      <c r="B134" s="236"/>
      <c r="C134" s="235"/>
      <c r="D134" s="236"/>
      <c r="E134" s="235"/>
      <c r="F134" s="297"/>
      <c r="G134" s="211" t="s">
        <v>603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v>65</v>
      </c>
      <c r="AF134" s="190"/>
      <c r="AG134" s="190"/>
      <c r="AH134" s="190"/>
      <c r="AI134" s="266">
        <v>70</v>
      </c>
      <c r="AJ134" s="190"/>
      <c r="AK134" s="190"/>
      <c r="AL134" s="190"/>
      <c r="AM134" s="266">
        <v>75</v>
      </c>
      <c r="AN134" s="190"/>
      <c r="AO134" s="190"/>
      <c r="AP134" s="190"/>
      <c r="AQ134" s="266" t="s">
        <v>546</v>
      </c>
      <c r="AR134" s="190"/>
      <c r="AS134" s="190"/>
      <c r="AT134" s="190"/>
      <c r="AU134" s="266">
        <v>75</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546</v>
      </c>
      <c r="AF135" s="190"/>
      <c r="AG135" s="190"/>
      <c r="AH135" s="190"/>
      <c r="AI135" s="266" t="s">
        <v>546</v>
      </c>
      <c r="AJ135" s="190"/>
      <c r="AK135" s="190"/>
      <c r="AL135" s="190"/>
      <c r="AM135" s="266">
        <v>75</v>
      </c>
      <c r="AN135" s="190"/>
      <c r="AO135" s="190"/>
      <c r="AP135" s="190"/>
      <c r="AQ135" s="266" t="s">
        <v>546</v>
      </c>
      <c r="AR135" s="190"/>
      <c r="AS135" s="190"/>
      <c r="AT135" s="190"/>
      <c r="AU135" s="266">
        <v>75</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3"/>
      <c r="B248" s="236"/>
      <c r="C248" s="235"/>
      <c r="D248" s="236"/>
      <c r="E248" s="120" t="s">
        <v>584</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546</v>
      </c>
      <c r="AF432" s="198"/>
      <c r="AG432" s="132" t="s">
        <v>357</v>
      </c>
      <c r="AH432" s="133"/>
      <c r="AI432" s="143"/>
      <c r="AJ432" s="143"/>
      <c r="AK432" s="143"/>
      <c r="AL432" s="138"/>
      <c r="AM432" s="143"/>
      <c r="AN432" s="143"/>
      <c r="AO432" s="143"/>
      <c r="AP432" s="138"/>
      <c r="AQ432" s="209" t="s">
        <v>546</v>
      </c>
      <c r="AR432" s="198"/>
      <c r="AS432" s="132" t="s">
        <v>357</v>
      </c>
      <c r="AT432" s="133"/>
      <c r="AU432" s="198" t="s">
        <v>546</v>
      </c>
      <c r="AV432" s="198"/>
      <c r="AW432" s="132" t="s">
        <v>301</v>
      </c>
      <c r="AX432" s="210"/>
    </row>
    <row r="433" spans="1:50" ht="23.25" customHeight="1" x14ac:dyDescent="0.15">
      <c r="A433" s="1003"/>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546</v>
      </c>
      <c r="AC433" s="202"/>
      <c r="AD433" s="202"/>
      <c r="AE433" s="189" t="s">
        <v>546</v>
      </c>
      <c r="AF433" s="190"/>
      <c r="AG433" s="190"/>
      <c r="AH433" s="190"/>
      <c r="AI433" s="189" t="s">
        <v>546</v>
      </c>
      <c r="AJ433" s="190"/>
      <c r="AK433" s="190"/>
      <c r="AL433" s="190"/>
      <c r="AM433" s="189" t="s">
        <v>546</v>
      </c>
      <c r="AN433" s="190"/>
      <c r="AO433" s="190"/>
      <c r="AP433" s="191"/>
      <c r="AQ433" s="189" t="s">
        <v>546</v>
      </c>
      <c r="AR433" s="190"/>
      <c r="AS433" s="190"/>
      <c r="AT433" s="191"/>
      <c r="AU433" s="190" t="s">
        <v>546</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546</v>
      </c>
      <c r="AC434" s="188"/>
      <c r="AD434" s="188"/>
      <c r="AE434" s="189" t="s">
        <v>546</v>
      </c>
      <c r="AF434" s="190"/>
      <c r="AG434" s="190"/>
      <c r="AH434" s="191"/>
      <c r="AI434" s="189" t="s">
        <v>546</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546</v>
      </c>
      <c r="AN435" s="190"/>
      <c r="AO435" s="190"/>
      <c r="AP435" s="191"/>
      <c r="AQ435" s="189" t="s">
        <v>546</v>
      </c>
      <c r="AR435" s="190"/>
      <c r="AS435" s="190"/>
      <c r="AT435" s="191"/>
      <c r="AU435" s="190" t="s">
        <v>546</v>
      </c>
      <c r="AV435" s="190"/>
      <c r="AW435" s="190"/>
      <c r="AX435" s="192"/>
    </row>
    <row r="436" spans="1:50" ht="18.75"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546</v>
      </c>
      <c r="AF437" s="198"/>
      <c r="AG437" s="132" t="s">
        <v>357</v>
      </c>
      <c r="AH437" s="133"/>
      <c r="AI437" s="143"/>
      <c r="AJ437" s="143"/>
      <c r="AK437" s="143"/>
      <c r="AL437" s="138"/>
      <c r="AM437" s="143"/>
      <c r="AN437" s="143"/>
      <c r="AO437" s="143"/>
      <c r="AP437" s="138"/>
      <c r="AQ437" s="209" t="s">
        <v>546</v>
      </c>
      <c r="AR437" s="198"/>
      <c r="AS437" s="132" t="s">
        <v>357</v>
      </c>
      <c r="AT437" s="133"/>
      <c r="AU437" s="198" t="s">
        <v>546</v>
      </c>
      <c r="AV437" s="198"/>
      <c r="AW437" s="132" t="s">
        <v>301</v>
      </c>
      <c r="AX437" s="210"/>
    </row>
    <row r="438" spans="1:50" ht="23.25" customHeight="1" x14ac:dyDescent="0.15">
      <c r="A438" s="1003"/>
      <c r="B438" s="236"/>
      <c r="C438" s="235"/>
      <c r="D438" s="236"/>
      <c r="E438" s="126"/>
      <c r="F438" s="127"/>
      <c r="G438" s="211" t="s">
        <v>546</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546</v>
      </c>
      <c r="AC438" s="202"/>
      <c r="AD438" s="202"/>
      <c r="AE438" s="189" t="s">
        <v>546</v>
      </c>
      <c r="AF438" s="190"/>
      <c r="AG438" s="190"/>
      <c r="AH438" s="190"/>
      <c r="AI438" s="189" t="s">
        <v>546</v>
      </c>
      <c r="AJ438" s="190"/>
      <c r="AK438" s="190"/>
      <c r="AL438" s="190"/>
      <c r="AM438" s="189" t="s">
        <v>546</v>
      </c>
      <c r="AN438" s="190"/>
      <c r="AO438" s="190"/>
      <c r="AP438" s="191"/>
      <c r="AQ438" s="189" t="s">
        <v>546</v>
      </c>
      <c r="AR438" s="190"/>
      <c r="AS438" s="190"/>
      <c r="AT438" s="191"/>
      <c r="AU438" s="190" t="s">
        <v>546</v>
      </c>
      <c r="AV438" s="190"/>
      <c r="AW438" s="190"/>
      <c r="AX438" s="192"/>
    </row>
    <row r="439" spans="1:50" ht="23.25"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546</v>
      </c>
      <c r="AC439" s="188"/>
      <c r="AD439" s="188"/>
      <c r="AE439" s="189" t="s">
        <v>546</v>
      </c>
      <c r="AF439" s="190"/>
      <c r="AG439" s="190"/>
      <c r="AH439" s="191"/>
      <c r="AI439" s="189" t="s">
        <v>546</v>
      </c>
      <c r="AJ439" s="190"/>
      <c r="AK439" s="190"/>
      <c r="AL439" s="190"/>
      <c r="AM439" s="189" t="s">
        <v>546</v>
      </c>
      <c r="AN439" s="190"/>
      <c r="AO439" s="190"/>
      <c r="AP439" s="191"/>
      <c r="AQ439" s="189" t="s">
        <v>546</v>
      </c>
      <c r="AR439" s="190"/>
      <c r="AS439" s="190"/>
      <c r="AT439" s="191"/>
      <c r="AU439" s="190" t="s">
        <v>546</v>
      </c>
      <c r="AV439" s="190"/>
      <c r="AW439" s="190"/>
      <c r="AX439" s="192"/>
    </row>
    <row r="440" spans="1:50" ht="23.25"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546</v>
      </c>
      <c r="AF440" s="190"/>
      <c r="AG440" s="190"/>
      <c r="AH440" s="191"/>
      <c r="AI440" s="189" t="s">
        <v>546</v>
      </c>
      <c r="AJ440" s="190"/>
      <c r="AK440" s="190"/>
      <c r="AL440" s="190"/>
      <c r="AM440" s="189" t="s">
        <v>546</v>
      </c>
      <c r="AN440" s="190"/>
      <c r="AO440" s="190"/>
      <c r="AP440" s="191"/>
      <c r="AQ440" s="189" t="s">
        <v>546</v>
      </c>
      <c r="AR440" s="190"/>
      <c r="AS440" s="190"/>
      <c r="AT440" s="191"/>
      <c r="AU440" s="190" t="s">
        <v>546</v>
      </c>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546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81.7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544</v>
      </c>
      <c r="AE702" s="867"/>
      <c r="AF702" s="867"/>
      <c r="AG702" s="856" t="s">
        <v>597</v>
      </c>
      <c r="AH702" s="857"/>
      <c r="AI702" s="857"/>
      <c r="AJ702" s="857"/>
      <c r="AK702" s="857"/>
      <c r="AL702" s="857"/>
      <c r="AM702" s="857"/>
      <c r="AN702" s="857"/>
      <c r="AO702" s="857"/>
      <c r="AP702" s="857"/>
      <c r="AQ702" s="857"/>
      <c r="AR702" s="857"/>
      <c r="AS702" s="857"/>
      <c r="AT702" s="857"/>
      <c r="AU702" s="857"/>
      <c r="AV702" s="857"/>
      <c r="AW702" s="857"/>
      <c r="AX702" s="858"/>
    </row>
    <row r="703" spans="1:50" ht="51.75"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544</v>
      </c>
      <c r="AE703" s="115"/>
      <c r="AF703" s="115"/>
      <c r="AG703" s="657" t="s">
        <v>564</v>
      </c>
      <c r="AH703" s="658"/>
      <c r="AI703" s="658"/>
      <c r="AJ703" s="658"/>
      <c r="AK703" s="658"/>
      <c r="AL703" s="658"/>
      <c r="AM703" s="658"/>
      <c r="AN703" s="658"/>
      <c r="AO703" s="658"/>
      <c r="AP703" s="658"/>
      <c r="AQ703" s="658"/>
      <c r="AR703" s="658"/>
      <c r="AS703" s="658"/>
      <c r="AT703" s="658"/>
      <c r="AU703" s="658"/>
      <c r="AV703" s="658"/>
      <c r="AW703" s="658"/>
      <c r="AX703" s="659"/>
    </row>
    <row r="704" spans="1:50" ht="42"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544</v>
      </c>
      <c r="AE704" s="569"/>
      <c r="AF704" s="569"/>
      <c r="AG704" s="422" t="s">
        <v>555</v>
      </c>
      <c r="AH704" s="214"/>
      <c r="AI704" s="214"/>
      <c r="AJ704" s="214"/>
      <c r="AK704" s="214"/>
      <c r="AL704" s="214"/>
      <c r="AM704" s="214"/>
      <c r="AN704" s="214"/>
      <c r="AO704" s="214"/>
      <c r="AP704" s="214"/>
      <c r="AQ704" s="214"/>
      <c r="AR704" s="214"/>
      <c r="AS704" s="214"/>
      <c r="AT704" s="214"/>
      <c r="AU704" s="214"/>
      <c r="AV704" s="214"/>
      <c r="AW704" s="214"/>
      <c r="AX704" s="423"/>
    </row>
    <row r="705" spans="1:50" ht="46.5"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544</v>
      </c>
      <c r="AE705" s="721"/>
      <c r="AF705" s="721"/>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46.5" customHeight="1" x14ac:dyDescent="0.15">
      <c r="A706" s="648"/>
      <c r="B706" s="764"/>
      <c r="C706" s="602"/>
      <c r="D706" s="603"/>
      <c r="E706" s="677" t="s">
        <v>536</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600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6.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557</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556</v>
      </c>
      <c r="AE708" s="672"/>
      <c r="AF708" s="672"/>
      <c r="AG708" s="495" t="s">
        <v>606</v>
      </c>
      <c r="AH708" s="496"/>
      <c r="AI708" s="496"/>
      <c r="AJ708" s="496"/>
      <c r="AK708" s="496"/>
      <c r="AL708" s="496"/>
      <c r="AM708" s="496"/>
      <c r="AN708" s="496"/>
      <c r="AO708" s="496"/>
      <c r="AP708" s="496"/>
      <c r="AQ708" s="496"/>
      <c r="AR708" s="496"/>
      <c r="AS708" s="496"/>
      <c r="AT708" s="496"/>
      <c r="AU708" s="496"/>
      <c r="AV708" s="496"/>
      <c r="AW708" s="496"/>
      <c r="AX708" s="497"/>
    </row>
    <row r="709" spans="1:50" ht="33"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544</v>
      </c>
      <c r="AE709" s="115"/>
      <c r="AF709" s="115"/>
      <c r="AG709" s="657" t="s">
        <v>598</v>
      </c>
      <c r="AH709" s="658"/>
      <c r="AI709" s="658"/>
      <c r="AJ709" s="658"/>
      <c r="AK709" s="658"/>
      <c r="AL709" s="658"/>
      <c r="AM709" s="658"/>
      <c r="AN709" s="658"/>
      <c r="AO709" s="658"/>
      <c r="AP709" s="658"/>
      <c r="AQ709" s="658"/>
      <c r="AR709" s="658"/>
      <c r="AS709" s="658"/>
      <c r="AT709" s="658"/>
      <c r="AU709" s="658"/>
      <c r="AV709" s="658"/>
      <c r="AW709" s="658"/>
      <c r="AX709" s="659"/>
    </row>
    <row r="710" spans="1:50" ht="5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544</v>
      </c>
      <c r="AE710" s="115"/>
      <c r="AF710" s="115"/>
      <c r="AG710" s="657" t="s">
        <v>558</v>
      </c>
      <c r="AH710" s="658"/>
      <c r="AI710" s="658"/>
      <c r="AJ710" s="658"/>
      <c r="AK710" s="658"/>
      <c r="AL710" s="658"/>
      <c r="AM710" s="658"/>
      <c r="AN710" s="658"/>
      <c r="AO710" s="658"/>
      <c r="AP710" s="658"/>
      <c r="AQ710" s="658"/>
      <c r="AR710" s="658"/>
      <c r="AS710" s="658"/>
      <c r="AT710" s="658"/>
      <c r="AU710" s="658"/>
      <c r="AV710" s="658"/>
      <c r="AW710" s="658"/>
      <c r="AX710" s="659"/>
    </row>
    <row r="711" spans="1:50" ht="51.7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544</v>
      </c>
      <c r="AE711" s="115"/>
      <c r="AF711" s="115"/>
      <c r="AG711" s="657" t="s">
        <v>599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556</v>
      </c>
      <c r="AE712" s="569"/>
      <c r="AF712" s="569"/>
      <c r="AG712" s="581" t="s">
        <v>606</v>
      </c>
      <c r="AH712" s="582"/>
      <c r="AI712" s="582"/>
      <c r="AJ712" s="582"/>
      <c r="AK712" s="582"/>
      <c r="AL712" s="582"/>
      <c r="AM712" s="582"/>
      <c r="AN712" s="582"/>
      <c r="AO712" s="582"/>
      <c r="AP712" s="582"/>
      <c r="AQ712" s="582"/>
      <c r="AR712" s="582"/>
      <c r="AS712" s="582"/>
      <c r="AT712" s="582"/>
      <c r="AU712" s="582"/>
      <c r="AV712" s="582"/>
      <c r="AW712" s="582"/>
      <c r="AX712" s="583"/>
    </row>
    <row r="713" spans="1:50" ht="55.5" customHeight="1" x14ac:dyDescent="0.15">
      <c r="A713" s="648"/>
      <c r="B713" s="649"/>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57" t="s">
        <v>606</v>
      </c>
      <c r="AH713" s="658"/>
      <c r="AI713" s="658"/>
      <c r="AJ713" s="658"/>
      <c r="AK713" s="658"/>
      <c r="AL713" s="658"/>
      <c r="AM713" s="658"/>
      <c r="AN713" s="658"/>
      <c r="AO713" s="658"/>
      <c r="AP713" s="658"/>
      <c r="AQ713" s="658"/>
      <c r="AR713" s="658"/>
      <c r="AS713" s="658"/>
      <c r="AT713" s="658"/>
      <c r="AU713" s="658"/>
      <c r="AV713" s="658"/>
      <c r="AW713" s="658"/>
      <c r="AX713" s="659"/>
    </row>
    <row r="714" spans="1:50" ht="69" customHeight="1" x14ac:dyDescent="0.15">
      <c r="A714" s="650"/>
      <c r="B714" s="651"/>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544</v>
      </c>
      <c r="AE714" s="579"/>
      <c r="AF714" s="580"/>
      <c r="AG714" s="683" t="s">
        <v>559</v>
      </c>
      <c r="AH714" s="684"/>
      <c r="AI714" s="684"/>
      <c r="AJ714" s="684"/>
      <c r="AK714" s="684"/>
      <c r="AL714" s="684"/>
      <c r="AM714" s="684"/>
      <c r="AN714" s="684"/>
      <c r="AO714" s="684"/>
      <c r="AP714" s="684"/>
      <c r="AQ714" s="684"/>
      <c r="AR714" s="684"/>
      <c r="AS714" s="684"/>
      <c r="AT714" s="684"/>
      <c r="AU714" s="684"/>
      <c r="AV714" s="684"/>
      <c r="AW714" s="684"/>
      <c r="AX714" s="685"/>
    </row>
    <row r="715" spans="1:50" ht="50.25" customHeight="1" x14ac:dyDescent="0.15">
      <c r="A715" s="609" t="s">
        <v>41</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544</v>
      </c>
      <c r="AE715" s="672"/>
      <c r="AF715" s="673"/>
      <c r="AG715" s="495" t="s">
        <v>610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556</v>
      </c>
      <c r="AE716" s="753"/>
      <c r="AF716" s="753"/>
      <c r="AG716" s="657" t="s">
        <v>606</v>
      </c>
      <c r="AH716" s="658"/>
      <c r="AI716" s="658"/>
      <c r="AJ716" s="658"/>
      <c r="AK716" s="658"/>
      <c r="AL716" s="658"/>
      <c r="AM716" s="658"/>
      <c r="AN716" s="658"/>
      <c r="AO716" s="658"/>
      <c r="AP716" s="658"/>
      <c r="AQ716" s="658"/>
      <c r="AR716" s="658"/>
      <c r="AS716" s="658"/>
      <c r="AT716" s="658"/>
      <c r="AU716" s="658"/>
      <c r="AV716" s="658"/>
      <c r="AW716" s="658"/>
      <c r="AX716" s="659"/>
    </row>
    <row r="717" spans="1:50" ht="53.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544</v>
      </c>
      <c r="AE717" s="115"/>
      <c r="AF717" s="115"/>
      <c r="AG717" s="657" t="s">
        <v>578</v>
      </c>
      <c r="AH717" s="658"/>
      <c r="AI717" s="658"/>
      <c r="AJ717" s="658"/>
      <c r="AK717" s="658"/>
      <c r="AL717" s="658"/>
      <c r="AM717" s="658"/>
      <c r="AN717" s="658"/>
      <c r="AO717" s="658"/>
      <c r="AP717" s="658"/>
      <c r="AQ717" s="658"/>
      <c r="AR717" s="658"/>
      <c r="AS717" s="658"/>
      <c r="AT717" s="658"/>
      <c r="AU717" s="658"/>
      <c r="AV717" s="658"/>
      <c r="AW717" s="658"/>
      <c r="AX717" s="659"/>
    </row>
    <row r="718" spans="1:50" ht="5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544</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556</v>
      </c>
      <c r="AE719" s="672"/>
      <c r="AF719" s="672"/>
      <c r="AG719" s="120" t="s">
        <v>606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488</v>
      </c>
      <c r="D720" s="911"/>
      <c r="E720" s="911"/>
      <c r="F720" s="914"/>
      <c r="G720" s="910" t="s">
        <v>489</v>
      </c>
      <c r="H720" s="911"/>
      <c r="I720" s="911"/>
      <c r="J720" s="911"/>
      <c r="K720" s="911"/>
      <c r="L720" s="911"/>
      <c r="M720" s="911"/>
      <c r="N720" s="910" t="s">
        <v>493</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795" t="s">
        <v>562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563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617</v>
      </c>
      <c r="B731" s="607"/>
      <c r="C731" s="607"/>
      <c r="D731" s="607"/>
      <c r="E731" s="608"/>
      <c r="F731" s="674" t="s">
        <v>618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537</v>
      </c>
      <c r="B733" s="740"/>
      <c r="C733" s="740"/>
      <c r="D733" s="740"/>
      <c r="E733" s="741"/>
      <c r="F733" s="760" t="s">
        <v>620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546</v>
      </c>
      <c r="H737" s="925"/>
      <c r="I737" s="925"/>
      <c r="J737" s="925"/>
      <c r="K737" s="925"/>
      <c r="L737" s="925"/>
      <c r="M737" s="925"/>
      <c r="N737" s="925"/>
      <c r="O737" s="925"/>
      <c r="P737" s="926"/>
      <c r="Q737" s="614" t="s">
        <v>360</v>
      </c>
      <c r="R737" s="614"/>
      <c r="S737" s="614"/>
      <c r="T737" s="614"/>
      <c r="U737" s="614"/>
      <c r="V737" s="614"/>
      <c r="W737" s="924" t="s">
        <v>546</v>
      </c>
      <c r="X737" s="925"/>
      <c r="Y737" s="925"/>
      <c r="Z737" s="925"/>
      <c r="AA737" s="925"/>
      <c r="AB737" s="925"/>
      <c r="AC737" s="925"/>
      <c r="AD737" s="925"/>
      <c r="AE737" s="925"/>
      <c r="AF737" s="926"/>
      <c r="AG737" s="614" t="s">
        <v>361</v>
      </c>
      <c r="AH737" s="614"/>
      <c r="AI737" s="614"/>
      <c r="AJ737" s="614"/>
      <c r="AK737" s="614"/>
      <c r="AL737" s="614"/>
      <c r="AM737" s="924" t="s">
        <v>546</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546</v>
      </c>
      <c r="H738" s="925"/>
      <c r="I738" s="925"/>
      <c r="J738" s="925"/>
      <c r="K738" s="925"/>
      <c r="L738" s="925"/>
      <c r="M738" s="925"/>
      <c r="N738" s="925"/>
      <c r="O738" s="925"/>
      <c r="P738" s="925"/>
      <c r="Q738" s="614" t="s">
        <v>363</v>
      </c>
      <c r="R738" s="614"/>
      <c r="S738" s="614"/>
      <c r="T738" s="614"/>
      <c r="U738" s="614"/>
      <c r="V738" s="614"/>
      <c r="W738" s="924" t="s">
        <v>546</v>
      </c>
      <c r="X738" s="925"/>
      <c r="Y738" s="925"/>
      <c r="Z738" s="925"/>
      <c r="AA738" s="925"/>
      <c r="AB738" s="925"/>
      <c r="AC738" s="925"/>
      <c r="AD738" s="925"/>
      <c r="AE738" s="925"/>
      <c r="AF738" s="926"/>
      <c r="AG738" s="902" t="s">
        <v>364</v>
      </c>
      <c r="AH738" s="902"/>
      <c r="AI738" s="902"/>
      <c r="AJ738" s="902"/>
      <c r="AK738" s="902"/>
      <c r="AL738" s="902"/>
      <c r="AM738" s="924" t="s">
        <v>560</v>
      </c>
      <c r="AN738" s="925"/>
      <c r="AO738" s="925"/>
      <c r="AP738" s="925"/>
      <c r="AQ738" s="925"/>
      <c r="AR738" s="925"/>
      <c r="AS738" s="925"/>
      <c r="AT738" s="925"/>
      <c r="AU738" s="925"/>
      <c r="AV738" s="926"/>
      <c r="AW738" s="87"/>
      <c r="AX738" s="88"/>
    </row>
    <row r="739" spans="1:50" ht="24.75" customHeight="1" thickBot="1" x14ac:dyDescent="0.2">
      <c r="A739" s="737" t="s">
        <v>490</v>
      </c>
      <c r="B739" s="738"/>
      <c r="C739" s="738"/>
      <c r="D739" s="738"/>
      <c r="E739" s="738"/>
      <c r="F739" s="738"/>
      <c r="G739" s="927">
        <v>341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539</v>
      </c>
      <c r="B740" s="775"/>
      <c r="C740" s="775"/>
      <c r="D740" s="775"/>
      <c r="E740" s="775"/>
      <c r="F740" s="77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54" t="s">
        <v>541</v>
      </c>
      <c r="B779" s="755"/>
      <c r="C779" s="755"/>
      <c r="D779" s="755"/>
      <c r="E779" s="755"/>
      <c r="F779" s="756"/>
      <c r="G779" s="563" t="s">
        <v>566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t="s">
        <v>569</v>
      </c>
      <c r="H781" s="435"/>
      <c r="I781" s="435"/>
      <c r="J781" s="435"/>
      <c r="K781" s="436"/>
      <c r="L781" s="437" t="s">
        <v>571</v>
      </c>
      <c r="M781" s="438"/>
      <c r="N781" s="438"/>
      <c r="O781" s="438"/>
      <c r="P781" s="438"/>
      <c r="Q781" s="438"/>
      <c r="R781" s="438"/>
      <c r="S781" s="438"/>
      <c r="T781" s="438"/>
      <c r="U781" s="438"/>
      <c r="V781" s="438"/>
      <c r="W781" s="438"/>
      <c r="X781" s="439"/>
      <c r="Y781" s="464">
        <v>10</v>
      </c>
      <c r="Z781" s="465"/>
      <c r="AA781" s="465"/>
      <c r="AB781" s="562"/>
      <c r="AC781" s="434" t="s">
        <v>568</v>
      </c>
      <c r="AD781" s="435"/>
      <c r="AE781" s="435"/>
      <c r="AF781" s="435"/>
      <c r="AG781" s="436"/>
      <c r="AH781" s="437" t="s">
        <v>570</v>
      </c>
      <c r="AI781" s="438"/>
      <c r="AJ781" s="438"/>
      <c r="AK781" s="438"/>
      <c r="AL781" s="438"/>
      <c r="AM781" s="438"/>
      <c r="AN781" s="438"/>
      <c r="AO781" s="438"/>
      <c r="AP781" s="438"/>
      <c r="AQ781" s="438"/>
      <c r="AR781" s="438"/>
      <c r="AS781" s="438"/>
      <c r="AT781" s="439"/>
      <c r="AU781" s="464">
        <v>11</v>
      </c>
      <c r="AV781" s="465"/>
      <c r="AW781" s="465"/>
      <c r="AX781" s="466"/>
    </row>
    <row r="782" spans="1:50" ht="24.75" customHeight="1" x14ac:dyDescent="0.15">
      <c r="A782" s="570"/>
      <c r="B782" s="757"/>
      <c r="C782" s="757"/>
      <c r="D782" s="757"/>
      <c r="E782" s="757"/>
      <c r="F782" s="758"/>
      <c r="G782" s="345" t="s">
        <v>574</v>
      </c>
      <c r="H782" s="346"/>
      <c r="I782" s="346"/>
      <c r="J782" s="346"/>
      <c r="K782" s="347"/>
      <c r="L782" s="390" t="s">
        <v>574</v>
      </c>
      <c r="M782" s="391"/>
      <c r="N782" s="391"/>
      <c r="O782" s="391"/>
      <c r="P782" s="391"/>
      <c r="Q782" s="391"/>
      <c r="R782" s="391"/>
      <c r="S782" s="391"/>
      <c r="T782" s="391"/>
      <c r="U782" s="391"/>
      <c r="V782" s="391"/>
      <c r="W782" s="391"/>
      <c r="X782" s="392"/>
      <c r="Y782" s="387">
        <v>2</v>
      </c>
      <c r="Z782" s="388"/>
      <c r="AA782" s="388"/>
      <c r="AB782" s="394"/>
      <c r="AC782" s="345" t="s">
        <v>575</v>
      </c>
      <c r="AD782" s="346"/>
      <c r="AE782" s="346"/>
      <c r="AF782" s="346"/>
      <c r="AG782" s="347"/>
      <c r="AH782" s="390" t="s">
        <v>611</v>
      </c>
      <c r="AI782" s="391"/>
      <c r="AJ782" s="391"/>
      <c r="AK782" s="391"/>
      <c r="AL782" s="391"/>
      <c r="AM782" s="391"/>
      <c r="AN782" s="391"/>
      <c r="AO782" s="391"/>
      <c r="AP782" s="391"/>
      <c r="AQ782" s="391"/>
      <c r="AR782" s="391"/>
      <c r="AS782" s="391"/>
      <c r="AT782" s="392"/>
      <c r="AU782" s="387">
        <v>2</v>
      </c>
      <c r="AV782" s="388"/>
      <c r="AW782" s="388"/>
      <c r="AX782" s="389"/>
    </row>
    <row r="783" spans="1:50" ht="24.75" customHeight="1" x14ac:dyDescent="0.15">
      <c r="A783" s="570"/>
      <c r="B783" s="757"/>
      <c r="C783" s="757"/>
      <c r="D783" s="757"/>
      <c r="E783" s="757"/>
      <c r="F783" s="758"/>
      <c r="G783" s="345" t="s">
        <v>576</v>
      </c>
      <c r="H783" s="346"/>
      <c r="I783" s="346"/>
      <c r="J783" s="346"/>
      <c r="K783" s="347"/>
      <c r="L783" s="390" t="s">
        <v>612</v>
      </c>
      <c r="M783" s="391"/>
      <c r="N783" s="391"/>
      <c r="O783" s="391"/>
      <c r="P783" s="391"/>
      <c r="Q783" s="391"/>
      <c r="R783" s="391"/>
      <c r="S783" s="391"/>
      <c r="T783" s="391"/>
      <c r="U783" s="391"/>
      <c r="V783" s="391"/>
      <c r="W783" s="391"/>
      <c r="X783" s="392"/>
      <c r="Y783" s="387">
        <v>1</v>
      </c>
      <c r="Z783" s="388"/>
      <c r="AA783" s="388"/>
      <c r="AB783" s="394"/>
      <c r="AC783" s="345" t="s">
        <v>574</v>
      </c>
      <c r="AD783" s="346"/>
      <c r="AE783" s="346"/>
      <c r="AF783" s="346"/>
      <c r="AG783" s="347"/>
      <c r="AH783" s="390" t="s">
        <v>574</v>
      </c>
      <c r="AI783" s="391"/>
      <c r="AJ783" s="391"/>
      <c r="AK783" s="391"/>
      <c r="AL783" s="391"/>
      <c r="AM783" s="391"/>
      <c r="AN783" s="391"/>
      <c r="AO783" s="391"/>
      <c r="AP783" s="391"/>
      <c r="AQ783" s="391"/>
      <c r="AR783" s="391"/>
      <c r="AS783" s="391"/>
      <c r="AT783" s="392"/>
      <c r="AU783" s="387">
        <v>1</v>
      </c>
      <c r="AV783" s="388"/>
      <c r="AW783" s="388"/>
      <c r="AX783" s="389"/>
    </row>
    <row r="784" spans="1:50" ht="24.75" customHeight="1" x14ac:dyDescent="0.15">
      <c r="A784" s="570"/>
      <c r="B784" s="757"/>
      <c r="C784" s="757"/>
      <c r="D784" s="757"/>
      <c r="E784" s="757"/>
      <c r="F784" s="758"/>
      <c r="G784" s="345" t="s">
        <v>572</v>
      </c>
      <c r="H784" s="346"/>
      <c r="I784" s="346"/>
      <c r="J784" s="346"/>
      <c r="K784" s="347"/>
      <c r="L784" s="390" t="s">
        <v>573</v>
      </c>
      <c r="M784" s="391"/>
      <c r="N784" s="391"/>
      <c r="O784" s="391"/>
      <c r="P784" s="391"/>
      <c r="Q784" s="391"/>
      <c r="R784" s="391"/>
      <c r="S784" s="391"/>
      <c r="T784" s="391"/>
      <c r="U784" s="391"/>
      <c r="V784" s="391"/>
      <c r="W784" s="391"/>
      <c r="X784" s="392"/>
      <c r="Y784" s="387">
        <v>1</v>
      </c>
      <c r="Z784" s="388"/>
      <c r="AA784" s="388"/>
      <c r="AB784" s="394"/>
      <c r="AC784" s="345" t="s">
        <v>576</v>
      </c>
      <c r="AD784" s="346"/>
      <c r="AE784" s="346"/>
      <c r="AF784" s="346"/>
      <c r="AG784" s="347"/>
      <c r="AH784" s="390" t="s">
        <v>612</v>
      </c>
      <c r="AI784" s="391"/>
      <c r="AJ784" s="391"/>
      <c r="AK784" s="391"/>
      <c r="AL784" s="391"/>
      <c r="AM784" s="391"/>
      <c r="AN784" s="391"/>
      <c r="AO784" s="391"/>
      <c r="AP784" s="391"/>
      <c r="AQ784" s="391"/>
      <c r="AR784" s="391"/>
      <c r="AS784" s="391"/>
      <c r="AT784" s="392"/>
      <c r="AU784" s="387">
        <v>1</v>
      </c>
      <c r="AV784" s="388"/>
      <c r="AW784" s="388"/>
      <c r="AX784" s="389"/>
    </row>
    <row r="785" spans="1:50" ht="24.75" customHeight="1" x14ac:dyDescent="0.15">
      <c r="A785" s="570"/>
      <c r="B785" s="757"/>
      <c r="C785" s="757"/>
      <c r="D785" s="757"/>
      <c r="E785" s="757"/>
      <c r="F785" s="758"/>
      <c r="G785" s="345" t="s">
        <v>575</v>
      </c>
      <c r="H785" s="346"/>
      <c r="I785" s="346"/>
      <c r="J785" s="346"/>
      <c r="K785" s="347"/>
      <c r="L785" s="390" t="s">
        <v>611</v>
      </c>
      <c r="M785" s="391"/>
      <c r="N785" s="391"/>
      <c r="O785" s="391"/>
      <c r="P785" s="391"/>
      <c r="Q785" s="391"/>
      <c r="R785" s="391"/>
      <c r="S785" s="391"/>
      <c r="T785" s="391"/>
      <c r="U785" s="391"/>
      <c r="V785" s="391"/>
      <c r="W785" s="391"/>
      <c r="X785" s="392"/>
      <c r="Y785" s="387">
        <v>0.75</v>
      </c>
      <c r="Z785" s="388"/>
      <c r="AA785" s="388"/>
      <c r="AB785" s="394"/>
      <c r="AC785" s="345" t="s">
        <v>572</v>
      </c>
      <c r="AD785" s="346"/>
      <c r="AE785" s="346"/>
      <c r="AF785" s="346"/>
      <c r="AG785" s="347"/>
      <c r="AH785" s="390" t="s">
        <v>573</v>
      </c>
      <c r="AI785" s="391"/>
      <c r="AJ785" s="391"/>
      <c r="AK785" s="391"/>
      <c r="AL785" s="391"/>
      <c r="AM785" s="391"/>
      <c r="AN785" s="391"/>
      <c r="AO785" s="391"/>
      <c r="AP785" s="391"/>
      <c r="AQ785" s="391"/>
      <c r="AR785" s="391"/>
      <c r="AS785" s="391"/>
      <c r="AT785" s="392"/>
      <c r="AU785" s="387">
        <v>0.4</v>
      </c>
      <c r="AV785" s="388"/>
      <c r="AW785" s="388"/>
      <c r="AX785" s="389"/>
    </row>
    <row r="786" spans="1:50" ht="24.75"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14.75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15.4</v>
      </c>
      <c r="AV791" s="401"/>
      <c r="AW791" s="401"/>
      <c r="AX791" s="403"/>
    </row>
    <row r="792" spans="1:50" ht="24.75" customHeight="1" x14ac:dyDescent="0.15">
      <c r="A792" s="570"/>
      <c r="B792" s="757"/>
      <c r="C792" s="757"/>
      <c r="D792" s="757"/>
      <c r="E792" s="757"/>
      <c r="F792" s="758"/>
      <c r="G792" s="419" t="s">
        <v>586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563" t="s">
        <v>587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0"/>
      <c r="B794" s="757"/>
      <c r="C794" s="757"/>
      <c r="D794" s="757"/>
      <c r="E794" s="757"/>
      <c r="F794" s="758"/>
      <c r="G794" s="434" t="s">
        <v>588</v>
      </c>
      <c r="H794" s="435"/>
      <c r="I794" s="435"/>
      <c r="J794" s="435"/>
      <c r="K794" s="436"/>
      <c r="L794" s="437" t="s">
        <v>589</v>
      </c>
      <c r="M794" s="438"/>
      <c r="N794" s="438"/>
      <c r="O794" s="438"/>
      <c r="P794" s="438"/>
      <c r="Q794" s="438"/>
      <c r="R794" s="438"/>
      <c r="S794" s="438"/>
      <c r="T794" s="438"/>
      <c r="U794" s="438"/>
      <c r="V794" s="438"/>
      <c r="W794" s="438"/>
      <c r="X794" s="439"/>
      <c r="Y794" s="464">
        <v>0.7</v>
      </c>
      <c r="Z794" s="465"/>
      <c r="AA794" s="465"/>
      <c r="AB794" s="562"/>
      <c r="AC794" s="434" t="s">
        <v>588</v>
      </c>
      <c r="AD794" s="435"/>
      <c r="AE794" s="435"/>
      <c r="AF794" s="435"/>
      <c r="AG794" s="436"/>
      <c r="AH794" s="437" t="s">
        <v>590</v>
      </c>
      <c r="AI794" s="438"/>
      <c r="AJ794" s="438"/>
      <c r="AK794" s="438"/>
      <c r="AL794" s="438"/>
      <c r="AM794" s="438"/>
      <c r="AN794" s="438"/>
      <c r="AO794" s="438"/>
      <c r="AP794" s="438"/>
      <c r="AQ794" s="438"/>
      <c r="AR794" s="438"/>
      <c r="AS794" s="438"/>
      <c r="AT794" s="439"/>
      <c r="AU794" s="464">
        <v>2</v>
      </c>
      <c r="AV794" s="465"/>
      <c r="AW794" s="465"/>
      <c r="AX794" s="466"/>
    </row>
    <row r="795" spans="1:50" ht="24.75"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hidden="1" customHeight="1" x14ac:dyDescent="0.15">
      <c r="A805" s="570"/>
      <c r="B805" s="757"/>
      <c r="C805" s="757"/>
      <c r="D805" s="757"/>
      <c r="E805" s="757"/>
      <c r="F805" s="758"/>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494</v>
      </c>
      <c r="AM831" s="921"/>
      <c r="AN831" s="921"/>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50.25" customHeight="1" x14ac:dyDescent="0.15">
      <c r="A837" s="393">
        <v>1</v>
      </c>
      <c r="B837" s="393">
        <v>1</v>
      </c>
      <c r="C837" s="414" t="s">
        <v>580</v>
      </c>
      <c r="D837" s="404"/>
      <c r="E837" s="404"/>
      <c r="F837" s="404"/>
      <c r="G837" s="404"/>
      <c r="H837" s="404"/>
      <c r="I837" s="404"/>
      <c r="J837" s="405">
        <v>3010001076738</v>
      </c>
      <c r="K837" s="406"/>
      <c r="L837" s="406"/>
      <c r="M837" s="406"/>
      <c r="N837" s="406"/>
      <c r="O837" s="406"/>
      <c r="P837" s="415" t="s">
        <v>581</v>
      </c>
      <c r="Q837" s="308"/>
      <c r="R837" s="308"/>
      <c r="S837" s="308"/>
      <c r="T837" s="308"/>
      <c r="U837" s="308"/>
      <c r="V837" s="308"/>
      <c r="W837" s="308"/>
      <c r="X837" s="308"/>
      <c r="Y837" s="316">
        <v>15</v>
      </c>
      <c r="Z837" s="317"/>
      <c r="AA837" s="317"/>
      <c r="AB837" s="318"/>
      <c r="AC837" s="407" t="s">
        <v>531</v>
      </c>
      <c r="AD837" s="413"/>
      <c r="AE837" s="413"/>
      <c r="AF837" s="413"/>
      <c r="AG837" s="413"/>
      <c r="AH837" s="408">
        <v>2</v>
      </c>
      <c r="AI837" s="409"/>
      <c r="AJ837" s="409"/>
      <c r="AK837" s="409"/>
      <c r="AL837" s="313">
        <v>99.9</v>
      </c>
      <c r="AM837" s="314"/>
      <c r="AN837" s="314"/>
      <c r="AO837" s="315"/>
      <c r="AP837" s="309" t="s">
        <v>546</v>
      </c>
      <c r="AQ837" s="309"/>
      <c r="AR837" s="309"/>
      <c r="AS837" s="309"/>
      <c r="AT837" s="309"/>
      <c r="AU837" s="309"/>
      <c r="AV837" s="309"/>
      <c r="AW837" s="309"/>
      <c r="AX837" s="309"/>
    </row>
    <row r="838" spans="1:50" ht="56.25"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48.75"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48"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46.5" customHeight="1" x14ac:dyDescent="0.15">
      <c r="A870" s="393">
        <v>1</v>
      </c>
      <c r="B870" s="393">
        <v>1</v>
      </c>
      <c r="C870" s="414" t="s">
        <v>582</v>
      </c>
      <c r="D870" s="404"/>
      <c r="E870" s="404"/>
      <c r="F870" s="404"/>
      <c r="G870" s="404"/>
      <c r="H870" s="404"/>
      <c r="I870" s="404"/>
      <c r="J870" s="405">
        <v>3010401037091</v>
      </c>
      <c r="K870" s="406"/>
      <c r="L870" s="406"/>
      <c r="M870" s="406"/>
      <c r="N870" s="406"/>
      <c r="O870" s="406"/>
      <c r="P870" s="415" t="s">
        <v>583</v>
      </c>
      <c r="Q870" s="308"/>
      <c r="R870" s="308"/>
      <c r="S870" s="308"/>
      <c r="T870" s="308"/>
      <c r="U870" s="308"/>
      <c r="V870" s="308"/>
      <c r="W870" s="308"/>
      <c r="X870" s="308"/>
      <c r="Y870" s="316">
        <v>15</v>
      </c>
      <c r="Z870" s="317"/>
      <c r="AA870" s="317"/>
      <c r="AB870" s="318"/>
      <c r="AC870" s="407" t="s">
        <v>531</v>
      </c>
      <c r="AD870" s="413"/>
      <c r="AE870" s="413"/>
      <c r="AF870" s="413"/>
      <c r="AG870" s="413"/>
      <c r="AH870" s="408">
        <v>1</v>
      </c>
      <c r="AI870" s="409"/>
      <c r="AJ870" s="409"/>
      <c r="AK870" s="409"/>
      <c r="AL870" s="313">
        <v>100</v>
      </c>
      <c r="AM870" s="314"/>
      <c r="AN870" s="314"/>
      <c r="AO870" s="315"/>
      <c r="AP870" s="309" t="s">
        <v>546</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46.5" customHeight="1" x14ac:dyDescent="0.15">
      <c r="A903" s="393">
        <v>1</v>
      </c>
      <c r="B903" s="393">
        <v>1</v>
      </c>
      <c r="C903" s="414" t="s">
        <v>591</v>
      </c>
      <c r="D903" s="404"/>
      <c r="E903" s="404"/>
      <c r="F903" s="404"/>
      <c r="G903" s="404"/>
      <c r="H903" s="404"/>
      <c r="I903" s="404"/>
      <c r="J903" s="405">
        <v>6010001116094</v>
      </c>
      <c r="K903" s="406"/>
      <c r="L903" s="406"/>
      <c r="M903" s="406"/>
      <c r="N903" s="406"/>
      <c r="O903" s="406"/>
      <c r="P903" s="415" t="s">
        <v>592</v>
      </c>
      <c r="Q903" s="308"/>
      <c r="R903" s="308"/>
      <c r="S903" s="308"/>
      <c r="T903" s="308"/>
      <c r="U903" s="308"/>
      <c r="V903" s="308"/>
      <c r="W903" s="308"/>
      <c r="X903" s="308"/>
      <c r="Y903" s="316">
        <v>0.7</v>
      </c>
      <c r="Z903" s="317"/>
      <c r="AA903" s="317"/>
      <c r="AB903" s="318"/>
      <c r="AC903" s="407" t="s">
        <v>545</v>
      </c>
      <c r="AD903" s="413"/>
      <c r="AE903" s="413"/>
      <c r="AF903" s="413"/>
      <c r="AG903" s="413"/>
      <c r="AH903" s="408" t="s">
        <v>593</v>
      </c>
      <c r="AI903" s="409"/>
      <c r="AJ903" s="409"/>
      <c r="AK903" s="409"/>
      <c r="AL903" s="313" t="s">
        <v>593</v>
      </c>
      <c r="AM903" s="314"/>
      <c r="AN903" s="314"/>
      <c r="AO903" s="315"/>
      <c r="AP903" s="309" t="s">
        <v>596</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12.75"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48" customHeight="1" x14ac:dyDescent="0.15">
      <c r="A936" s="393">
        <v>1</v>
      </c>
      <c r="B936" s="393">
        <v>1</v>
      </c>
      <c r="C936" s="414" t="s">
        <v>594</v>
      </c>
      <c r="D936" s="404"/>
      <c r="E936" s="404"/>
      <c r="F936" s="404"/>
      <c r="G936" s="404"/>
      <c r="H936" s="404"/>
      <c r="I936" s="404"/>
      <c r="J936" s="405">
        <v>9010001086351</v>
      </c>
      <c r="K936" s="406"/>
      <c r="L936" s="406"/>
      <c r="M936" s="406"/>
      <c r="N936" s="406"/>
      <c r="O936" s="406"/>
      <c r="P936" s="415" t="s">
        <v>595</v>
      </c>
      <c r="Q936" s="308"/>
      <c r="R936" s="308"/>
      <c r="S936" s="308"/>
      <c r="T936" s="308"/>
      <c r="U936" s="308"/>
      <c r="V936" s="308"/>
      <c r="W936" s="308"/>
      <c r="X936" s="308"/>
      <c r="Y936" s="316">
        <v>2</v>
      </c>
      <c r="Z936" s="317"/>
      <c r="AA936" s="317"/>
      <c r="AB936" s="318"/>
      <c r="AC936" s="407" t="s">
        <v>545</v>
      </c>
      <c r="AD936" s="413"/>
      <c r="AE936" s="413"/>
      <c r="AF936" s="413"/>
      <c r="AG936" s="413"/>
      <c r="AH936" s="408" t="s">
        <v>593</v>
      </c>
      <c r="AI936" s="409"/>
      <c r="AJ936" s="409"/>
      <c r="AK936" s="409"/>
      <c r="AL936" s="313" t="s">
        <v>593</v>
      </c>
      <c r="AM936" s="314"/>
      <c r="AN936" s="314"/>
      <c r="AO936" s="315"/>
      <c r="AP936" s="309" t="s">
        <v>593</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2.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494</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468</v>
      </c>
      <c r="AQ1101" s="418"/>
      <c r="AR1101" s="418"/>
      <c r="AS1101" s="418"/>
      <c r="AT1101" s="418"/>
      <c r="AU1101" s="418"/>
      <c r="AV1101" s="418"/>
      <c r="AW1101" s="418"/>
      <c r="AX1101" s="418"/>
    </row>
    <row r="1102" spans="1:50" ht="30"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11"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W19" sqref="W19:AC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AD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535</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499</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535</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499</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535</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499</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535</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499</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535</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499</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499</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499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499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499</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535</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 sqref="L19:AG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9" sqref="P19:AG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2017-08-23T10:40:40Z</cp:lastPrinted>
  <dcterms:created xsi:type="dcterms:W3CDTF">2012-03-13T00:50:25Z</dcterms:created>
  <dcterms:modified xsi:type="dcterms:W3CDTF">2017-08-23T10:42:32Z</dcterms:modified>
</cp:coreProperties>
</file>