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ackupFile="1" defaultThemeVersion="124226"/>
  <bookViews>
    <workbookView xWindow="525" yWindow="-225" windowWidth="19200" windowHeight="5970"/>
  </bookViews>
  <sheets>
    <sheet name="1-1" sheetId="1" r:id="rId1"/>
    <sheet name="1-2" sheetId="2" r:id="rId2"/>
    <sheet name="1-3" sheetId="3" r:id="rId3"/>
    <sheet name="2-1" sheetId="4" r:id="rId4"/>
    <sheet name="2-2" sheetId="5" r:id="rId5"/>
    <sheet name="2-3" sheetId="6" r:id="rId6"/>
    <sheet name="2-4" sheetId="7" r:id="rId7"/>
    <sheet name="2-5" sheetId="8" r:id="rId8"/>
    <sheet name="3-1" sheetId="9" r:id="rId9"/>
    <sheet name="3-2" sheetId="10" r:id="rId10"/>
    <sheet name="3-3" sheetId="11" r:id="rId11"/>
    <sheet name="3-4" sheetId="12" r:id="rId12"/>
    <sheet name="3-5" sheetId="13" r:id="rId13"/>
    <sheet name="3-6" sheetId="14" r:id="rId14"/>
    <sheet name="3-7" sheetId="15" r:id="rId15"/>
    <sheet name="3-8" sheetId="16" r:id="rId16"/>
    <sheet name="3-9" sheetId="17" r:id="rId17"/>
    <sheet name="3-10" sheetId="18" r:id="rId18"/>
    <sheet name="3-11" sheetId="19" r:id="rId19"/>
    <sheet name="3-12" sheetId="20" r:id="rId20"/>
    <sheet name="3-13" sheetId="21" r:id="rId21"/>
    <sheet name="3-14" sheetId="22" r:id="rId22"/>
    <sheet name="3-15" sheetId="23" r:id="rId23"/>
    <sheet name="3-16" sheetId="24" r:id="rId24"/>
    <sheet name="3-17" sheetId="25" r:id="rId25"/>
    <sheet name="3-18" sheetId="26" r:id="rId26"/>
    <sheet name="3-19" sheetId="27" r:id="rId27"/>
    <sheet name="3-20" sheetId="28" r:id="rId28"/>
    <sheet name="3-21" sheetId="29" r:id="rId29"/>
    <sheet name="3-22" sheetId="30" r:id="rId30"/>
    <sheet name="3-23" sheetId="31" r:id="rId31"/>
    <sheet name="3-24" sheetId="32" r:id="rId32"/>
    <sheet name="3-25" sheetId="33" r:id="rId33"/>
    <sheet name="3-26" sheetId="34" r:id="rId34"/>
    <sheet name="3-27" sheetId="35" r:id="rId35"/>
    <sheet name="3-28" sheetId="36" r:id="rId36"/>
    <sheet name="3-29" sheetId="37" r:id="rId37"/>
    <sheet name="3-30" sheetId="38" r:id="rId38"/>
    <sheet name="3-31" sheetId="39" r:id="rId39"/>
    <sheet name="3-32" sheetId="40" r:id="rId40"/>
    <sheet name="3-33" sheetId="41" r:id="rId41"/>
    <sheet name="3-34" sheetId="42" r:id="rId42"/>
    <sheet name="3-35" sheetId="43" r:id="rId43"/>
    <sheet name="3-36" sheetId="44" r:id="rId44"/>
    <sheet name="3-37" sheetId="45" r:id="rId45"/>
    <sheet name="3-38" sheetId="46" r:id="rId46"/>
    <sheet name="3-39" sheetId="47" r:id="rId47"/>
    <sheet name="3-40" sheetId="48" r:id="rId48"/>
    <sheet name="3-41" sheetId="49" r:id="rId49"/>
    <sheet name="3-42" sheetId="50" r:id="rId50"/>
    <sheet name="3-43" sheetId="51" r:id="rId51"/>
    <sheet name="3-44" sheetId="52" r:id="rId52"/>
    <sheet name="3-45" sheetId="53" r:id="rId53"/>
    <sheet name="3-46" sheetId="54" r:id="rId54"/>
    <sheet name="3-47" sheetId="55" r:id="rId55"/>
    <sheet name="3-48" sheetId="56" r:id="rId56"/>
    <sheet name="3-49" sheetId="57" r:id="rId57"/>
    <sheet name="3-50" sheetId="58" r:id="rId58"/>
    <sheet name="3-51" sheetId="59" r:id="rId59"/>
    <sheet name="3-52" sheetId="60" r:id="rId60"/>
    <sheet name="3-53" sheetId="61" r:id="rId61"/>
    <sheet name="4-1" sheetId="62" r:id="rId62"/>
    <sheet name="4-2" sheetId="63" r:id="rId63"/>
    <sheet name="4-3" sheetId="64" r:id="rId64"/>
    <sheet name="4-4" sheetId="65" r:id="rId65"/>
    <sheet name="4-5" sheetId="66" r:id="rId66"/>
    <sheet name="4-6" sheetId="67" r:id="rId67"/>
    <sheet name="4-7" sheetId="68" r:id="rId68"/>
    <sheet name="4-8" sheetId="150" r:id="rId69"/>
    <sheet name="4-9" sheetId="69" r:id="rId70"/>
    <sheet name="4-10" sheetId="70" r:id="rId71"/>
    <sheet name="4-11" sheetId="71" r:id="rId72"/>
    <sheet name="4-12" sheetId="72" r:id="rId73"/>
    <sheet name="4-13" sheetId="73" r:id="rId74"/>
    <sheet name="4-14" sheetId="149" r:id="rId75"/>
    <sheet name="4-15" sheetId="74" r:id="rId76"/>
    <sheet name="4-16" sheetId="75" r:id="rId77"/>
    <sheet name="4-17" sheetId="76" r:id="rId78"/>
    <sheet name="4-18" sheetId="77" r:id="rId79"/>
    <sheet name="4-19" sheetId="78" r:id="rId80"/>
    <sheet name="4-20" sheetId="79" r:id="rId81"/>
    <sheet name="4-21" sheetId="80" r:id="rId82"/>
    <sheet name="4-22" sheetId="81" r:id="rId83"/>
    <sheet name="4-23" sheetId="82" r:id="rId84"/>
    <sheet name="4-24" sheetId="83" r:id="rId85"/>
    <sheet name="4-25" sheetId="84" r:id="rId86"/>
    <sheet name="4-26" sheetId="85" r:id="rId87"/>
    <sheet name="4-27" sheetId="86" r:id="rId88"/>
    <sheet name="4-28" sheetId="87" r:id="rId89"/>
    <sheet name="4-29" sheetId="88" r:id="rId90"/>
    <sheet name="4-30" sheetId="89" r:id="rId91"/>
    <sheet name="4-31" sheetId="90" r:id="rId92"/>
    <sheet name="4-32" sheetId="91" r:id="rId93"/>
    <sheet name="4-33" sheetId="92" r:id="rId94"/>
    <sheet name="4-34" sheetId="93" r:id="rId95"/>
    <sheet name="4-35" sheetId="94" r:id="rId96"/>
    <sheet name="4-36" sheetId="95" r:id="rId97"/>
    <sheet name="4-37" sheetId="96" r:id="rId98"/>
    <sheet name="4-38" sheetId="97" r:id="rId99"/>
    <sheet name="4-39" sheetId="98" r:id="rId100"/>
    <sheet name="4-40" sheetId="99" r:id="rId101"/>
    <sheet name="4-41" sheetId="100" r:id="rId102"/>
    <sheet name="4-42" sheetId="101" r:id="rId103"/>
    <sheet name="4-43" sheetId="102" r:id="rId104"/>
    <sheet name="4-44" sheetId="103" r:id="rId105"/>
    <sheet name="4-45" sheetId="104" r:id="rId106"/>
    <sheet name="4-46" sheetId="105" r:id="rId107"/>
    <sheet name="4-47" sheetId="151" r:id="rId108"/>
    <sheet name="4-48" sheetId="106" r:id="rId109"/>
    <sheet name="4-49" sheetId="107" r:id="rId110"/>
    <sheet name="5-1" sheetId="108" r:id="rId111"/>
    <sheet name="5-2" sheetId="109" r:id="rId112"/>
    <sheet name="5-3" sheetId="110" r:id="rId113"/>
    <sheet name="5-4" sheetId="111" r:id="rId114"/>
    <sheet name="5-5" sheetId="112" r:id="rId115"/>
    <sheet name="5-6" sheetId="113" r:id="rId116"/>
    <sheet name="5-7" sheetId="114" r:id="rId117"/>
    <sheet name="5-8" sheetId="115" r:id="rId118"/>
    <sheet name="5-9" sheetId="116" r:id="rId119"/>
    <sheet name="5-10" sheetId="117" r:id="rId120"/>
    <sheet name="5-11" sheetId="118" r:id="rId121"/>
    <sheet name="5-12" sheetId="119" r:id="rId122"/>
    <sheet name="5-13" sheetId="120" r:id="rId123"/>
    <sheet name="5-14" sheetId="121" r:id="rId124"/>
    <sheet name="5-15" sheetId="122" r:id="rId125"/>
    <sheet name="5-16" sheetId="123" r:id="rId126"/>
    <sheet name="5-17" sheetId="124" r:id="rId127"/>
    <sheet name="5-18" sheetId="125" r:id="rId128"/>
    <sheet name="5-19" sheetId="126" r:id="rId129"/>
    <sheet name="5-20" sheetId="127" r:id="rId130"/>
    <sheet name="5-21" sheetId="128" r:id="rId131"/>
    <sheet name="5-22" sheetId="129" r:id="rId132"/>
    <sheet name="5-23" sheetId="130" r:id="rId133"/>
    <sheet name="5-24" sheetId="131" r:id="rId134"/>
    <sheet name="5-25" sheetId="132" r:id="rId135"/>
    <sheet name="5-26" sheetId="133" r:id="rId136"/>
    <sheet name="5-27" sheetId="134" r:id="rId137"/>
    <sheet name="5-28" sheetId="135" r:id="rId138"/>
    <sheet name="5-29" sheetId="136" r:id="rId139"/>
    <sheet name="5-30" sheetId="137" r:id="rId140"/>
    <sheet name="5-31" sheetId="138" r:id="rId141"/>
    <sheet name="5-32" sheetId="139" r:id="rId142"/>
    <sheet name="5-33" sheetId="140" r:id="rId143"/>
    <sheet name="5-34" sheetId="141" r:id="rId144"/>
    <sheet name="5-35" sheetId="148" r:id="rId145"/>
    <sheet name="5-36" sheetId="147" r:id="rId146"/>
    <sheet name="5-37" sheetId="145" r:id="rId147"/>
    <sheet name="5-38" sheetId="144" r:id="rId148"/>
    <sheet name="5-39" sheetId="143" r:id="rId149"/>
    <sheet name="5-40" sheetId="142" r:id="rId150"/>
    <sheet name="5-41" sheetId="146" r:id="rId151"/>
  </sheets>
  <definedNames>
    <definedName name="_xlnm._FilterDatabase" localSheetId="61" hidden="1">'4-1'!#REF!</definedName>
    <definedName name="_xlnm._FilterDatabase" localSheetId="70" hidden="1">'4-10'!#REF!</definedName>
    <definedName name="_xlnm._FilterDatabase" localSheetId="71" hidden="1">'4-11'!#REF!</definedName>
    <definedName name="_xlnm._FilterDatabase" localSheetId="72" hidden="1">'4-12'!#REF!</definedName>
    <definedName name="_xlnm._FilterDatabase" localSheetId="73" hidden="1">'4-13'!#REF!</definedName>
    <definedName name="_xlnm._FilterDatabase" localSheetId="74" hidden="1">'4-14'!#REF!</definedName>
    <definedName name="_xlnm._FilterDatabase" localSheetId="75" hidden="1">'4-15'!#REF!</definedName>
    <definedName name="_xlnm._FilterDatabase" localSheetId="76" hidden="1">'4-16'!#REF!</definedName>
    <definedName name="_xlnm._FilterDatabase" localSheetId="77" hidden="1">'4-17'!#REF!</definedName>
    <definedName name="_xlnm._FilterDatabase" localSheetId="78" hidden="1">'4-18'!#REF!</definedName>
    <definedName name="_xlnm._FilterDatabase" localSheetId="79" hidden="1">'4-19'!#REF!</definedName>
    <definedName name="_xlnm._FilterDatabase" localSheetId="62" hidden="1">'4-2'!#REF!</definedName>
    <definedName name="_xlnm._FilterDatabase" localSheetId="80" hidden="1">'4-20'!#REF!</definedName>
    <definedName name="_xlnm._FilterDatabase" localSheetId="81" hidden="1">'4-21'!#REF!</definedName>
    <definedName name="_xlnm._FilterDatabase" localSheetId="82" hidden="1">'4-22'!#REF!</definedName>
    <definedName name="_xlnm._FilterDatabase" localSheetId="83" hidden="1">'4-23'!#REF!</definedName>
    <definedName name="_xlnm._FilterDatabase" localSheetId="84" hidden="1">'4-24'!#REF!</definedName>
    <definedName name="_xlnm._FilterDatabase" localSheetId="85" hidden="1">'4-25'!#REF!</definedName>
    <definedName name="_xlnm._FilterDatabase" localSheetId="86" hidden="1">'4-26'!#REF!</definedName>
    <definedName name="_xlnm._FilterDatabase" localSheetId="87" hidden="1">'4-27'!#REF!</definedName>
    <definedName name="_xlnm._FilterDatabase" localSheetId="88" hidden="1">'4-28'!#REF!</definedName>
    <definedName name="_xlnm._FilterDatabase" localSheetId="89" hidden="1">'4-29'!#REF!</definedName>
    <definedName name="_xlnm._FilterDatabase" localSheetId="63" hidden="1">'4-3'!#REF!</definedName>
    <definedName name="_xlnm._FilterDatabase" localSheetId="90" hidden="1">'4-30'!#REF!</definedName>
    <definedName name="_xlnm._FilterDatabase" localSheetId="91" hidden="1">'4-31'!#REF!</definedName>
    <definedName name="_xlnm._FilterDatabase" localSheetId="92" hidden="1">'4-32'!#REF!</definedName>
    <definedName name="_xlnm._FilterDatabase" localSheetId="93" hidden="1">'4-33'!#REF!</definedName>
    <definedName name="_xlnm._FilterDatabase" localSheetId="94" hidden="1">'4-34'!#REF!</definedName>
    <definedName name="_xlnm._FilterDatabase" localSheetId="95" hidden="1">'4-35'!#REF!</definedName>
    <definedName name="_xlnm._FilterDatabase" localSheetId="96" hidden="1">'4-36'!#REF!</definedName>
    <definedName name="_xlnm._FilterDatabase" localSheetId="97" hidden="1">'4-37'!#REF!</definedName>
    <definedName name="_xlnm._FilterDatabase" localSheetId="98" hidden="1">'4-38'!#REF!</definedName>
    <definedName name="_xlnm._FilterDatabase" localSheetId="99" hidden="1">'4-39'!#REF!</definedName>
    <definedName name="_xlnm._FilterDatabase" localSheetId="64" hidden="1">'4-4'!#REF!</definedName>
    <definedName name="_xlnm._FilterDatabase" localSheetId="100" hidden="1">'4-40'!#REF!</definedName>
    <definedName name="_xlnm._FilterDatabase" localSheetId="101" hidden="1">'4-41'!#REF!</definedName>
    <definedName name="_xlnm._FilterDatabase" localSheetId="102" hidden="1">'4-42'!#REF!</definedName>
    <definedName name="_xlnm._FilterDatabase" localSheetId="103" hidden="1">'4-43'!#REF!</definedName>
    <definedName name="_xlnm._FilterDatabase" localSheetId="104" hidden="1">'4-44'!#REF!</definedName>
    <definedName name="_xlnm._FilterDatabase" localSheetId="105" hidden="1">'4-45'!#REF!</definedName>
    <definedName name="_xlnm._FilterDatabase" localSheetId="106" hidden="1">'4-46'!#REF!</definedName>
    <definedName name="_xlnm._FilterDatabase" localSheetId="107" hidden="1">'4-47'!#REF!</definedName>
    <definedName name="_xlnm._FilterDatabase" localSheetId="65" hidden="1">'4-5'!#REF!</definedName>
    <definedName name="_xlnm._FilterDatabase" localSheetId="66" hidden="1">'4-6'!#REF!</definedName>
    <definedName name="_xlnm._FilterDatabase" localSheetId="67" hidden="1">'4-7'!#REF!</definedName>
    <definedName name="_xlnm._FilterDatabase" localSheetId="68" hidden="1">'4-8'!#REF!</definedName>
    <definedName name="_xlnm._FilterDatabase" localSheetId="69" hidden="1">'4-9'!#REF!</definedName>
    <definedName name="_xlnm.Print_Area" localSheetId="110">'5-1'!$A$1:$L$11</definedName>
    <definedName name="_xlnm.Print_Area" localSheetId="119">'5-10'!$A$1:$H$14</definedName>
    <definedName name="_xlnm.Print_Area" localSheetId="120">'5-11'!$A$1:$I$24</definedName>
    <definedName name="_xlnm.Print_Area" localSheetId="121">'5-12'!$A$1:$G$23</definedName>
    <definedName name="_xlnm.Print_Area" localSheetId="122">'5-13'!$A$1:$I$19</definedName>
    <definedName name="_xlnm.Print_Area" localSheetId="123">'5-14'!$A$1:$G$31</definedName>
    <definedName name="_xlnm.Print_Area" localSheetId="124">'5-15'!$A$1:$F$13</definedName>
    <definedName name="_xlnm.Print_Area" localSheetId="125">'5-16'!$A$1:$I$24</definedName>
    <definedName name="_xlnm.Print_Area" localSheetId="126">'5-17'!$A$1:$G$22</definedName>
    <definedName name="_xlnm.Print_Area" localSheetId="127">'5-18'!$A$1:$E$18</definedName>
    <definedName name="_xlnm.Print_Area" localSheetId="128">'5-19'!$A$1:$G$30</definedName>
    <definedName name="_xlnm.Print_Area" localSheetId="111">'5-2'!$A$1:$G$26</definedName>
    <definedName name="_xlnm.Print_Area" localSheetId="129">'5-20'!$A$1:$I$18</definedName>
    <definedName name="_xlnm.Print_Area" localSheetId="130">'5-21'!$A$1:$H$17</definedName>
    <definedName name="_xlnm.Print_Area" localSheetId="131">'5-22'!$A$1:$F$25</definedName>
    <definedName name="_xlnm.Print_Area" localSheetId="132">'5-23'!$A$1:$J$25</definedName>
    <definedName name="_xlnm.Print_Area" localSheetId="133">'5-24'!$A$1:$K$18</definedName>
    <definedName name="_xlnm.Print_Area" localSheetId="134">'5-25'!$A$1:$L$49</definedName>
    <definedName name="_xlnm.Print_Area" localSheetId="135">'5-26'!$A$1:$L$44</definedName>
    <definedName name="_xlnm.Print_Area" localSheetId="137">'5-28'!$A$1:$L$32</definedName>
    <definedName name="_xlnm.Print_Area" localSheetId="138">'5-29'!$A$1:$L$25</definedName>
    <definedName name="_xlnm.Print_Area" localSheetId="112">'5-3'!$A$1:$F$23</definedName>
    <definedName name="_xlnm.Print_Area" localSheetId="139">'5-30'!$A$1:$L$13</definedName>
    <definedName name="_xlnm.Print_Area" localSheetId="140">'5-31'!$A$1:$L$26</definedName>
    <definedName name="_xlnm.Print_Area" localSheetId="141">'5-32'!$A$1:$L$27</definedName>
    <definedName name="_xlnm.Print_Area" localSheetId="142">'5-33'!$A$1:$L$31</definedName>
    <definedName name="_xlnm.Print_Area" localSheetId="143">'5-34'!$A$1:$L$14</definedName>
    <definedName name="_xlnm.Print_Area" localSheetId="144">'5-35'!$A$1:$I$46</definedName>
    <definedName name="_xlnm.Print_Area" localSheetId="145">'5-36'!$A$1:$O$53</definedName>
    <definedName name="_xlnm.Print_Area" localSheetId="146">'5-37'!$A$1:$I$54</definedName>
    <definedName name="_xlnm.Print_Area" localSheetId="147">'5-38'!$A$1:$O$53</definedName>
    <definedName name="_xlnm.Print_Area" localSheetId="148">'5-39'!$A$1:$O$56</definedName>
    <definedName name="_xlnm.Print_Area" localSheetId="113">'5-4'!$A$1:$G$19</definedName>
    <definedName name="_xlnm.Print_Area" localSheetId="149">'5-40'!$A$1:$O$54</definedName>
    <definedName name="_xlnm.Print_Area" localSheetId="114">'5-5'!$A$1:$G$19</definedName>
    <definedName name="_xlnm.Print_Area" localSheetId="115">'5-6'!$A$1:$H$17</definedName>
    <definedName name="_xlnm.Print_Area" localSheetId="116">'5-7'!$A$1:$H$14</definedName>
    <definedName name="_xlnm.Print_Area" localSheetId="117">'5-8'!$A$1:$G$25</definedName>
    <definedName name="_xlnm.Print_Area" localSheetId="118">'5-9'!$A$1:$E$24</definedName>
  </definedNames>
  <calcPr calcId="152511"/>
</workbook>
</file>

<file path=xl/calcChain.xml><?xml version="1.0" encoding="utf-8"?>
<calcChain xmlns="http://schemas.openxmlformats.org/spreadsheetml/2006/main">
  <c r="C9" i="151" l="1"/>
  <c r="E27" i="95" l="1"/>
  <c r="D27" i="95"/>
  <c r="E26" i="95"/>
  <c r="D26" i="95"/>
  <c r="E25" i="95"/>
  <c r="D25" i="95"/>
  <c r="E24" i="95"/>
  <c r="D24" i="95"/>
  <c r="E23" i="95"/>
  <c r="D23" i="95"/>
  <c r="E22" i="95"/>
  <c r="D22" i="95"/>
  <c r="E21" i="95"/>
  <c r="D21" i="95"/>
  <c r="E20" i="95"/>
  <c r="D20" i="95"/>
  <c r="E19" i="95"/>
  <c r="D19" i="95"/>
  <c r="E18" i="95"/>
  <c r="D18" i="95"/>
  <c r="D18" i="80"/>
  <c r="D17" i="80"/>
  <c r="D16" i="80"/>
  <c r="D15" i="80"/>
  <c r="D14" i="80"/>
  <c r="D13" i="80"/>
  <c r="D12" i="80"/>
  <c r="D11" i="80"/>
  <c r="D10" i="80"/>
  <c r="D9" i="80"/>
  <c r="D8" i="80"/>
  <c r="D7" i="80"/>
  <c r="D6" i="80"/>
  <c r="D5" i="80"/>
  <c r="F19" i="74"/>
  <c r="E19" i="74"/>
  <c r="D19" i="74"/>
  <c r="C19" i="74"/>
  <c r="F18" i="74"/>
  <c r="E18" i="74"/>
  <c r="D18" i="74"/>
  <c r="C18" i="74"/>
  <c r="F17" i="74"/>
  <c r="E17" i="74"/>
  <c r="D17" i="74"/>
  <c r="C17" i="74"/>
  <c r="F16" i="74"/>
  <c r="E16" i="74"/>
  <c r="D16" i="74"/>
  <c r="C16" i="74"/>
  <c r="F15" i="74"/>
  <c r="E15" i="74"/>
  <c r="D15" i="74"/>
  <c r="C15" i="74"/>
  <c r="F14" i="74"/>
  <c r="E14" i="74"/>
  <c r="D14" i="74"/>
  <c r="C14" i="74"/>
  <c r="F13" i="74"/>
  <c r="E13" i="74"/>
  <c r="D13" i="74"/>
  <c r="C13" i="74"/>
  <c r="I13" i="69"/>
  <c r="I12" i="69"/>
  <c r="I11" i="69"/>
  <c r="I10" i="69"/>
  <c r="I9" i="69"/>
  <c r="I8" i="69"/>
  <c r="F20" i="64"/>
  <c r="E20" i="64"/>
  <c r="D20" i="64"/>
  <c r="C20" i="64"/>
  <c r="F19" i="64"/>
  <c r="E19" i="64"/>
  <c r="D19" i="64"/>
  <c r="C19" i="64"/>
  <c r="F18" i="64"/>
  <c r="E18" i="64"/>
  <c r="D18" i="64"/>
  <c r="C18" i="64"/>
  <c r="F17" i="64"/>
  <c r="E17" i="64"/>
  <c r="D17" i="64"/>
  <c r="C17" i="64"/>
  <c r="F16" i="64"/>
  <c r="E16" i="64"/>
  <c r="D16" i="64"/>
  <c r="C16" i="64"/>
  <c r="F15" i="64"/>
  <c r="E15" i="64"/>
  <c r="D15" i="64"/>
  <c r="C15" i="64"/>
  <c r="F14" i="64"/>
  <c r="E14" i="64"/>
  <c r="D14" i="64"/>
  <c r="C14" i="64"/>
  <c r="J14" i="57"/>
  <c r="I14" i="57"/>
  <c r="H14" i="57"/>
  <c r="G14" i="57"/>
  <c r="J13" i="57"/>
  <c r="I13" i="57"/>
  <c r="H13" i="57"/>
  <c r="G13" i="57"/>
  <c r="J12" i="57"/>
  <c r="I12" i="57"/>
  <c r="H12" i="57"/>
  <c r="G12" i="57"/>
  <c r="J11" i="57"/>
  <c r="I11" i="57"/>
  <c r="H11" i="57"/>
  <c r="G11" i="57"/>
  <c r="J10" i="57"/>
  <c r="I10" i="57"/>
  <c r="H10" i="57"/>
  <c r="G10" i="57"/>
  <c r="J9" i="57"/>
  <c r="I9" i="57"/>
  <c r="H9" i="57"/>
  <c r="G9" i="57"/>
  <c r="J8" i="57"/>
  <c r="I8" i="57"/>
  <c r="H8" i="57"/>
  <c r="G8" i="57"/>
  <c r="J7" i="57"/>
  <c r="I7" i="57"/>
  <c r="H7" i="57"/>
  <c r="G7" i="57"/>
  <c r="J6" i="57"/>
  <c r="I6" i="57"/>
  <c r="H6" i="57"/>
  <c r="G6" i="57"/>
  <c r="J5" i="57"/>
  <c r="I5" i="57"/>
  <c r="H5" i="57"/>
  <c r="G5" i="57"/>
  <c r="E28" i="47"/>
  <c r="E27" i="47"/>
  <c r="E26" i="47"/>
  <c r="E25" i="47"/>
  <c r="E24" i="47"/>
  <c r="E23" i="47"/>
  <c r="E22" i="47"/>
  <c r="E21" i="47"/>
  <c r="E20" i="47"/>
  <c r="E19" i="47"/>
  <c r="E18" i="47"/>
  <c r="E17" i="47"/>
  <c r="E16" i="47"/>
  <c r="E15" i="47"/>
  <c r="E14" i="47"/>
  <c r="E13" i="47"/>
  <c r="E12" i="47"/>
  <c r="E11" i="47"/>
  <c r="E10" i="47"/>
  <c r="E9" i="47"/>
  <c r="E8" i="47"/>
  <c r="E7" i="47"/>
  <c r="E6" i="47"/>
  <c r="E5" i="47"/>
  <c r="E23" i="46"/>
  <c r="E22" i="46"/>
  <c r="E21" i="46"/>
  <c r="E20" i="46"/>
  <c r="E19" i="46"/>
  <c r="E18" i="46"/>
  <c r="E17" i="46"/>
  <c r="E16" i="46"/>
  <c r="E15" i="46"/>
  <c r="E12" i="46"/>
  <c r="E11" i="46"/>
  <c r="H23" i="40"/>
  <c r="G23" i="40"/>
  <c r="F23" i="40"/>
  <c r="H22" i="40"/>
  <c r="G22" i="40"/>
  <c r="F22" i="40"/>
  <c r="H21" i="40"/>
  <c r="G21" i="40"/>
  <c r="F21" i="40"/>
  <c r="H20" i="40"/>
  <c r="G20" i="40"/>
  <c r="F20" i="40"/>
  <c r="H19" i="40"/>
  <c r="G19" i="40"/>
  <c r="F19" i="40"/>
  <c r="H18" i="40"/>
  <c r="G18" i="40"/>
  <c r="F18" i="40"/>
  <c r="H17" i="40"/>
  <c r="G17" i="40"/>
  <c r="F17" i="40"/>
  <c r="H16" i="40"/>
  <c r="G16" i="40"/>
  <c r="F16" i="40"/>
  <c r="H15" i="40"/>
  <c r="G15" i="40"/>
  <c r="F15" i="40"/>
  <c r="H14" i="40"/>
  <c r="G14" i="40"/>
  <c r="F14" i="40"/>
  <c r="H13" i="40"/>
  <c r="G13" i="40"/>
  <c r="F13" i="40"/>
  <c r="H12" i="40"/>
  <c r="G12" i="40"/>
  <c r="F12" i="40"/>
  <c r="H11" i="40"/>
  <c r="G11" i="40"/>
  <c r="F11" i="40"/>
  <c r="H10" i="40"/>
  <c r="G10" i="40"/>
  <c r="F10" i="40"/>
  <c r="H9" i="40"/>
  <c r="G9" i="40"/>
  <c r="F9" i="40"/>
  <c r="H8" i="40"/>
  <c r="G8" i="40"/>
  <c r="F8" i="40"/>
  <c r="H7" i="40"/>
  <c r="G7" i="40"/>
  <c r="F7" i="40"/>
  <c r="H6" i="40"/>
  <c r="G6" i="40"/>
  <c r="F6" i="40"/>
  <c r="H5" i="40"/>
  <c r="G5" i="40"/>
  <c r="F5" i="40"/>
  <c r="G26" i="36"/>
  <c r="F26" i="36"/>
  <c r="G25" i="36"/>
  <c r="F25" i="36"/>
  <c r="G24" i="36"/>
  <c r="G23" i="36"/>
  <c r="F23" i="36"/>
  <c r="G22" i="36"/>
  <c r="F22" i="36"/>
  <c r="G21" i="36"/>
  <c r="F21" i="36"/>
  <c r="G20" i="36"/>
  <c r="F20" i="36"/>
  <c r="G19" i="36"/>
  <c r="F19" i="36"/>
  <c r="G18" i="36"/>
  <c r="F18" i="36"/>
  <c r="G17" i="36"/>
  <c r="F17" i="36"/>
  <c r="G16" i="36"/>
  <c r="F16" i="36"/>
  <c r="G15" i="36"/>
  <c r="F15" i="36"/>
  <c r="G14" i="36"/>
  <c r="G13" i="36"/>
  <c r="F13" i="36"/>
  <c r="G12" i="36"/>
  <c r="F12" i="36"/>
  <c r="G11" i="36"/>
  <c r="F11" i="36"/>
  <c r="G10" i="36"/>
  <c r="F10" i="36"/>
  <c r="G9" i="36"/>
  <c r="F9" i="36"/>
  <c r="G8" i="36"/>
  <c r="F8" i="36"/>
  <c r="G7" i="36"/>
  <c r="F7" i="36"/>
  <c r="G6" i="36"/>
  <c r="F6" i="36"/>
  <c r="G5" i="36"/>
  <c r="F5" i="36"/>
  <c r="E4" i="26" l="1"/>
  <c r="F17" i="25"/>
  <c r="F16" i="25"/>
  <c r="F15" i="25"/>
  <c r="F14" i="25"/>
  <c r="F13" i="25"/>
  <c r="F12" i="25"/>
  <c r="F11" i="25"/>
  <c r="F10" i="25"/>
  <c r="F9" i="25"/>
  <c r="F8" i="25"/>
  <c r="F7" i="25"/>
  <c r="F6" i="25"/>
  <c r="F5" i="25"/>
  <c r="D28" i="8" l="1"/>
  <c r="E28" i="8" s="1"/>
  <c r="D27" i="8"/>
  <c r="E27" i="8" s="1"/>
  <c r="D25" i="8"/>
  <c r="E24" i="8" s="1"/>
  <c r="D22" i="8"/>
  <c r="E22" i="8" s="1"/>
  <c r="E20" i="8"/>
  <c r="E19" i="8"/>
  <c r="E18" i="8"/>
  <c r="D18" i="8"/>
  <c r="E17" i="8"/>
  <c r="A15" i="8"/>
  <c r="E25" i="8" l="1"/>
  <c r="E23" i="8"/>
  <c r="D26" i="8"/>
  <c r="E26" i="8" s="1"/>
  <c r="E21" i="8"/>
  <c r="D22" i="6" l="1"/>
  <c r="E22" i="6" s="1"/>
  <c r="D21" i="6"/>
  <c r="E21" i="6" s="1"/>
  <c r="D19" i="6"/>
  <c r="E18" i="6" s="1"/>
  <c r="D16" i="6"/>
  <c r="E16" i="6" s="1"/>
  <c r="E14" i="6"/>
  <c r="E13" i="6"/>
  <c r="E12" i="6"/>
  <c r="D12" i="6"/>
  <c r="E11" i="6"/>
  <c r="A9" i="6"/>
  <c r="E19" i="6" l="1"/>
  <c r="E17" i="6"/>
  <c r="D20" i="6"/>
  <c r="E20" i="6" s="1"/>
  <c r="E15" i="6"/>
  <c r="D21" i="3" l="1"/>
</calcChain>
</file>

<file path=xl/sharedStrings.xml><?xml version="1.0" encoding="utf-8"?>
<sst xmlns="http://schemas.openxmlformats.org/spreadsheetml/2006/main" count="5349" uniqueCount="1734">
  <si>
    <t>平成10年</t>
    <rPh sb="0" eb="2">
      <t>ヘイセイ</t>
    </rPh>
    <rPh sb="4" eb="5">
      <t>ネン</t>
    </rPh>
    <phoneticPr fontId="1"/>
  </si>
  <si>
    <t>平成15年</t>
    <rPh sb="0" eb="2">
      <t>ヘイセイ</t>
    </rPh>
    <rPh sb="4" eb="5">
      <t>ネン</t>
    </rPh>
    <phoneticPr fontId="1"/>
  </si>
  <si>
    <t>平成20年</t>
    <rPh sb="0" eb="2">
      <t>ヘイセイ</t>
    </rPh>
    <rPh sb="4" eb="5">
      <t>ネン</t>
    </rPh>
    <phoneticPr fontId="1"/>
  </si>
  <si>
    <t>世帯総数 2)</t>
    <rPh sb="0" eb="2">
      <t>セタイ</t>
    </rPh>
    <rPh sb="2" eb="4">
      <t>ソウスウ</t>
    </rPh>
    <phoneticPr fontId="1"/>
  </si>
  <si>
    <t>土地所有世帯数</t>
    <rPh sb="0" eb="2">
      <t>トチ</t>
    </rPh>
    <rPh sb="2" eb="4">
      <t>ショユウ</t>
    </rPh>
    <rPh sb="4" eb="6">
      <t>セタイ</t>
    </rPh>
    <rPh sb="6" eb="7">
      <t>スウ</t>
    </rPh>
    <phoneticPr fontId="1"/>
  </si>
  <si>
    <t>法人総数</t>
  </si>
  <si>
    <t xml:space="preserve">  事業用資産</t>
    <rPh sb="2" eb="5">
      <t>ジギョウヨウ</t>
    </rPh>
    <rPh sb="5" eb="7">
      <t>シサン</t>
    </rPh>
    <phoneticPr fontId="1"/>
  </si>
  <si>
    <t>　 宅地・その他 1）</t>
    <rPh sb="2" eb="4">
      <t>タクチ</t>
    </rPh>
    <rPh sb="7" eb="8">
      <t>タ</t>
    </rPh>
    <phoneticPr fontId="1"/>
  </si>
  <si>
    <t>　 農地</t>
    <rPh sb="2" eb="4">
      <t>ノウチ</t>
    </rPh>
    <phoneticPr fontId="1"/>
  </si>
  <si>
    <t xml:space="preserve"> 　林地</t>
    <rPh sb="2" eb="4">
      <t>リンチ</t>
    </rPh>
    <phoneticPr fontId="1"/>
  </si>
  <si>
    <t xml:space="preserve"> 棚卸資産</t>
    <rPh sb="1" eb="3">
      <t>タナオロシ</t>
    </rPh>
    <rPh sb="3" eb="5">
      <t>シサン</t>
    </rPh>
    <phoneticPr fontId="1"/>
  </si>
  <si>
    <t>　 林地</t>
    <rPh sb="2" eb="4">
      <t>リンチ</t>
    </rPh>
    <phoneticPr fontId="1"/>
  </si>
  <si>
    <t xml:space="preserve">  現住居の敷地</t>
    <rPh sb="6" eb="8">
      <t>シキチ</t>
    </rPh>
    <phoneticPr fontId="1"/>
  </si>
  <si>
    <t xml:space="preserve">  現住居の敷地以外の土地</t>
    <rPh sb="6" eb="8">
      <t>シキチ</t>
    </rPh>
    <rPh sb="8" eb="10">
      <t>イガイ</t>
    </rPh>
    <rPh sb="11" eb="13">
      <t>トチ</t>
    </rPh>
    <phoneticPr fontId="1"/>
  </si>
  <si>
    <t xml:space="preserve">    現住居の敷地以外の宅地など</t>
    <rPh sb="8" eb="10">
      <t>シキチ</t>
    </rPh>
    <rPh sb="10" eb="12">
      <t>イガイ</t>
    </rPh>
    <rPh sb="13" eb="15">
      <t>タクチ</t>
    </rPh>
    <phoneticPr fontId="1"/>
  </si>
  <si>
    <t xml:space="preserve">    農地</t>
    <rPh sb="4" eb="6">
      <t>ノウチ</t>
    </rPh>
    <phoneticPr fontId="1"/>
  </si>
  <si>
    <t xml:space="preserve">    山林</t>
    <rPh sb="4" eb="6">
      <t>サンリン</t>
    </rPh>
    <phoneticPr fontId="1"/>
  </si>
  <si>
    <t>所有率(％)</t>
    <rPh sb="0" eb="3">
      <t>ショユウリツ</t>
    </rPh>
    <phoneticPr fontId="1"/>
  </si>
  <si>
    <t xml:space="preserve"> 土地全体</t>
    <rPh sb="3" eb="5">
      <t>ゼンタイ</t>
    </rPh>
    <phoneticPr fontId="1"/>
  </si>
  <si>
    <t>法人数（法人）／世帯数（千世帯）</t>
    <rPh sb="0" eb="2">
      <t>ホウジン</t>
    </rPh>
    <rPh sb="2" eb="3">
      <t>スウ</t>
    </rPh>
    <rPh sb="4" eb="6">
      <t>ホウジン</t>
    </rPh>
    <rPh sb="8" eb="10">
      <t>セタイ</t>
    </rPh>
    <rPh sb="10" eb="11">
      <t>スウ</t>
    </rPh>
    <rPh sb="12" eb="13">
      <t>セン</t>
    </rPh>
    <rPh sb="13" eb="15">
      <t>セタイ</t>
    </rPh>
    <phoneticPr fontId="1"/>
  </si>
  <si>
    <t xml:space="preserve">　 宅地・その他 </t>
    <rPh sb="2" eb="4">
      <t>タクチ</t>
    </rPh>
    <rPh sb="7" eb="8">
      <t>タ</t>
    </rPh>
    <phoneticPr fontId="1"/>
  </si>
  <si>
    <t>1）「宅地・その他」には、鉄道等用地、送配電等用地を含む。</t>
    <rPh sb="3" eb="5">
      <t>タクチ</t>
    </rPh>
    <rPh sb="8" eb="9">
      <t>タ</t>
    </rPh>
    <rPh sb="13" eb="15">
      <t>テツドウ</t>
    </rPh>
    <rPh sb="15" eb="16">
      <t>トウ</t>
    </rPh>
    <rPh sb="16" eb="18">
      <t>ヨウチ</t>
    </rPh>
    <rPh sb="19" eb="22">
      <t>ソウハイデン</t>
    </rPh>
    <rPh sb="22" eb="23">
      <t>トウ</t>
    </rPh>
    <rPh sb="23" eb="25">
      <t>ヨウチ</t>
    </rPh>
    <rPh sb="26" eb="27">
      <t>フク</t>
    </rPh>
    <phoneticPr fontId="1"/>
  </si>
  <si>
    <t>2）土地所有の有無「不詳」を含む。</t>
    <rPh sb="2" eb="4">
      <t>トチ</t>
    </rPh>
    <rPh sb="4" eb="6">
      <t>ショユウ</t>
    </rPh>
    <rPh sb="7" eb="9">
      <t>ウム</t>
    </rPh>
    <rPh sb="10" eb="12">
      <t>フショウ</t>
    </rPh>
    <rPh sb="14" eb="15">
      <t>フク</t>
    </rPh>
    <phoneticPr fontId="1"/>
  </si>
  <si>
    <t>付表1-1　土地の種類別所有法人数／世帯数・所有率（平成５年～平成20年）</t>
    <rPh sb="0" eb="2">
      <t>フヒョウ</t>
    </rPh>
    <rPh sb="6" eb="8">
      <t>トチ</t>
    </rPh>
    <rPh sb="9" eb="12">
      <t>シュルイベツ</t>
    </rPh>
    <rPh sb="12" eb="14">
      <t>ショユウ</t>
    </rPh>
    <rPh sb="14" eb="16">
      <t>ホウジン</t>
    </rPh>
    <rPh sb="16" eb="17">
      <t>スウ</t>
    </rPh>
    <rPh sb="18" eb="21">
      <t>セタイスウ</t>
    </rPh>
    <rPh sb="22" eb="25">
      <t>ショユウリツ</t>
    </rPh>
    <rPh sb="26" eb="28">
      <t>ヘイセイ</t>
    </rPh>
    <rPh sb="29" eb="30">
      <t>ネン</t>
    </rPh>
    <rPh sb="31" eb="33">
      <t>ヘイセイ</t>
    </rPh>
    <rPh sb="35" eb="36">
      <t>ネン</t>
    </rPh>
    <phoneticPr fontId="1"/>
  </si>
  <si>
    <t>平成５年</t>
    <rPh sb="0" eb="2">
      <t>ヘイセイ</t>
    </rPh>
    <rPh sb="3" eb="4">
      <t>ネン</t>
    </rPh>
    <phoneticPr fontId="1"/>
  </si>
  <si>
    <t>･･･</t>
    <phoneticPr fontId="1"/>
  </si>
  <si>
    <t>土地所有法人数</t>
    <phoneticPr fontId="1"/>
  </si>
  <si>
    <t>　現住居の敷地と現住居の</t>
    <phoneticPr fontId="1"/>
  </si>
  <si>
    <t>　敷地以外の土地の両方</t>
    <phoneticPr fontId="1"/>
  </si>
  <si>
    <t>付表１-2　土地の種類別所有面積（平成５年～平成20年）</t>
    <rPh sb="0" eb="2">
      <t>フヒョウ</t>
    </rPh>
    <rPh sb="6" eb="8">
      <t>トチ</t>
    </rPh>
    <rPh sb="9" eb="12">
      <t>シュルイベツ</t>
    </rPh>
    <rPh sb="12" eb="14">
      <t>ショユウ</t>
    </rPh>
    <rPh sb="14" eb="16">
      <t>メンセキ</t>
    </rPh>
    <rPh sb="17" eb="19">
      <t>ヘイセイ</t>
    </rPh>
    <rPh sb="20" eb="21">
      <t>ネン</t>
    </rPh>
    <rPh sb="22" eb="24">
      <t>ヘイセイ</t>
    </rPh>
    <rPh sb="26" eb="27">
      <t>ネン</t>
    </rPh>
    <phoneticPr fontId="1"/>
  </si>
  <si>
    <t>実数</t>
    <rPh sb="0" eb="1">
      <t>ジツ</t>
    </rPh>
    <rPh sb="1" eb="2">
      <t>スウ</t>
    </rPh>
    <phoneticPr fontId="6"/>
  </si>
  <si>
    <t>増減数／増減率</t>
    <rPh sb="0" eb="2">
      <t>ゾウゲン</t>
    </rPh>
    <rPh sb="2" eb="3">
      <t>カズ</t>
    </rPh>
    <rPh sb="4" eb="7">
      <t>ゾウゲンリツ</t>
    </rPh>
    <phoneticPr fontId="6"/>
  </si>
  <si>
    <t>平成５年</t>
    <rPh sb="0" eb="2">
      <t>ヘイセイ</t>
    </rPh>
    <rPh sb="3" eb="4">
      <t>ネン</t>
    </rPh>
    <phoneticPr fontId="6"/>
  </si>
  <si>
    <t>平成10年</t>
    <rPh sb="0" eb="2">
      <t>ヘイセイ</t>
    </rPh>
    <rPh sb="4" eb="5">
      <t>ネン</t>
    </rPh>
    <phoneticPr fontId="6"/>
  </si>
  <si>
    <t>平成15年</t>
    <rPh sb="0" eb="2">
      <t>ヘイセイ</t>
    </rPh>
    <rPh sb="4" eb="5">
      <t>ネン</t>
    </rPh>
    <phoneticPr fontId="6"/>
  </si>
  <si>
    <t>平成20年</t>
    <rPh sb="0" eb="2">
      <t>ヘイセイ</t>
    </rPh>
    <rPh sb="4" eb="5">
      <t>ネン</t>
    </rPh>
    <phoneticPr fontId="6"/>
  </si>
  <si>
    <t>５～10年</t>
    <rPh sb="4" eb="5">
      <t>ネン</t>
    </rPh>
    <phoneticPr fontId="6"/>
  </si>
  <si>
    <t>10～15年</t>
    <rPh sb="5" eb="6">
      <t>ネン</t>
    </rPh>
    <phoneticPr fontId="6"/>
  </si>
  <si>
    <t>15～20年</t>
    <rPh sb="5" eb="6">
      <t>ネン</t>
    </rPh>
    <phoneticPr fontId="6"/>
  </si>
  <si>
    <t>面積(千㎡)</t>
    <rPh sb="0" eb="2">
      <t>メンセキ</t>
    </rPh>
    <rPh sb="3" eb="4">
      <t>セン</t>
    </rPh>
    <phoneticPr fontId="1"/>
  </si>
  <si>
    <t>法人所有土地面積</t>
    <rPh sb="0" eb="2">
      <t>ホウジン</t>
    </rPh>
    <rPh sb="2" eb="4">
      <t>ショユウ</t>
    </rPh>
    <rPh sb="4" eb="6">
      <t>トチ</t>
    </rPh>
    <rPh sb="6" eb="8">
      <t>メンセキ</t>
    </rPh>
    <phoneticPr fontId="6"/>
  </si>
  <si>
    <t>　土地の種類 計 1)</t>
    <rPh sb="1" eb="3">
      <t>トチ</t>
    </rPh>
    <rPh sb="4" eb="6">
      <t>シュルイ</t>
    </rPh>
    <rPh sb="7" eb="8">
      <t>ケイ</t>
    </rPh>
    <phoneticPr fontId="6"/>
  </si>
  <si>
    <t>　　宅地・その他</t>
    <rPh sb="2" eb="4">
      <t>タクチ</t>
    </rPh>
    <rPh sb="7" eb="8">
      <t>タ</t>
    </rPh>
    <phoneticPr fontId="6"/>
  </si>
  <si>
    <t>　　農地</t>
    <rPh sb="2" eb="4">
      <t>ノウチ</t>
    </rPh>
    <phoneticPr fontId="6"/>
  </si>
  <si>
    <t>　　林地</t>
    <rPh sb="2" eb="4">
      <t>リンチ</t>
    </rPh>
    <phoneticPr fontId="6"/>
  </si>
  <si>
    <t>法人所有面積割合（％）</t>
    <rPh sb="0" eb="2">
      <t>ホウジン</t>
    </rPh>
    <rPh sb="2" eb="4">
      <t>ショユウ</t>
    </rPh>
    <rPh sb="4" eb="6">
      <t>メンセキ</t>
    </rPh>
    <rPh sb="6" eb="8">
      <t>ワリアイ</t>
    </rPh>
    <phoneticPr fontId="1"/>
  </si>
  <si>
    <t>世帯所有土地面積</t>
    <rPh sb="0" eb="2">
      <t>セタイ</t>
    </rPh>
    <rPh sb="2" eb="4">
      <t>ショユウ</t>
    </rPh>
    <rPh sb="4" eb="6">
      <t>トチ</t>
    </rPh>
    <rPh sb="6" eb="8">
      <t>メンセキ</t>
    </rPh>
    <phoneticPr fontId="6"/>
  </si>
  <si>
    <t>　総数</t>
    <rPh sb="1" eb="3">
      <t>ソウスウ</t>
    </rPh>
    <phoneticPr fontId="1"/>
  </si>
  <si>
    <t>　　宅地・その他 3)</t>
    <rPh sb="2" eb="4">
      <t>タクチ</t>
    </rPh>
    <rPh sb="7" eb="8">
      <t>タ</t>
    </rPh>
    <phoneticPr fontId="6"/>
  </si>
  <si>
    <t>　　山林</t>
    <rPh sb="2" eb="4">
      <t>サンリン</t>
    </rPh>
    <phoneticPr fontId="6"/>
  </si>
  <si>
    <t>世帯所有面積割合（％）</t>
    <rPh sb="0" eb="2">
      <t>セタイ</t>
    </rPh>
    <rPh sb="2" eb="4">
      <t>ショユウ</t>
    </rPh>
    <rPh sb="4" eb="6">
      <t>メンセキ</t>
    </rPh>
    <rPh sb="6" eb="8">
      <t>ワリアイ</t>
    </rPh>
    <phoneticPr fontId="6"/>
  </si>
  <si>
    <t>増減率（％）</t>
    <phoneticPr fontId="1"/>
  </si>
  <si>
    <t>1) 平成５年は土地の種類「不詳」を含む。</t>
    <rPh sb="3" eb="5">
      <t>ヘイセイ</t>
    </rPh>
    <rPh sb="6" eb="7">
      <t>ネン</t>
    </rPh>
    <rPh sb="8" eb="10">
      <t>トチ</t>
    </rPh>
    <rPh sb="11" eb="13">
      <t>シュルイ</t>
    </rPh>
    <rPh sb="14" eb="16">
      <t>フショウ</t>
    </rPh>
    <rPh sb="18" eb="19">
      <t>フク</t>
    </rPh>
    <phoneticPr fontId="1"/>
  </si>
  <si>
    <t>2）「宅地・その他」には、鉄道等用地、送配電等用地を含む。</t>
    <rPh sb="3" eb="5">
      <t>タクチ</t>
    </rPh>
    <rPh sb="8" eb="9">
      <t>タ</t>
    </rPh>
    <rPh sb="13" eb="15">
      <t>テツドウ</t>
    </rPh>
    <rPh sb="15" eb="16">
      <t>トウ</t>
    </rPh>
    <rPh sb="16" eb="18">
      <t>ヨウチ</t>
    </rPh>
    <rPh sb="19" eb="22">
      <t>ソウハイデン</t>
    </rPh>
    <rPh sb="22" eb="23">
      <t>トウ</t>
    </rPh>
    <rPh sb="23" eb="25">
      <t>ヨウチ</t>
    </rPh>
    <rPh sb="26" eb="27">
      <t>フク</t>
    </rPh>
    <phoneticPr fontId="1"/>
  </si>
  <si>
    <t>3）「宅地・その他」は、「現住居の敷地」と「現住居の敷地以外の宅地など」の合計値。</t>
    <phoneticPr fontId="1"/>
  </si>
  <si>
    <t>付表１-3　土地の種類別資産額（平成15年・平成20年）</t>
    <rPh sb="0" eb="2">
      <t>フヒョウ</t>
    </rPh>
    <rPh sb="6" eb="8">
      <t>トチ</t>
    </rPh>
    <rPh sb="9" eb="12">
      <t>シュルイベツ</t>
    </rPh>
    <rPh sb="12" eb="15">
      <t>シサンガク</t>
    </rPh>
    <rPh sb="16" eb="18">
      <t>ヘイセイ</t>
    </rPh>
    <rPh sb="20" eb="21">
      <t>ネン</t>
    </rPh>
    <rPh sb="22" eb="24">
      <t>ヘイセイ</t>
    </rPh>
    <rPh sb="26" eb="27">
      <t>ネン</t>
    </rPh>
    <phoneticPr fontId="1"/>
  </si>
  <si>
    <t>実数</t>
    <rPh sb="0" eb="2">
      <t>ジッスウ</t>
    </rPh>
    <phoneticPr fontId="1"/>
  </si>
  <si>
    <t>増減数</t>
    <rPh sb="0" eb="2">
      <t>ゾウゲン</t>
    </rPh>
    <rPh sb="2" eb="3">
      <t>カズ</t>
    </rPh>
    <phoneticPr fontId="6"/>
  </si>
  <si>
    <t>増減率（％）</t>
    <rPh sb="0" eb="2">
      <t>ゾウゲン</t>
    </rPh>
    <rPh sb="2" eb="3">
      <t>リツ</t>
    </rPh>
    <phoneticPr fontId="6"/>
  </si>
  <si>
    <t>法人資産額（十億円）</t>
    <rPh sb="0" eb="2">
      <t>ホウジン</t>
    </rPh>
    <rPh sb="2" eb="5">
      <t>シサンガク</t>
    </rPh>
    <rPh sb="6" eb="7">
      <t>10</t>
    </rPh>
    <rPh sb="7" eb="9">
      <t>オクエン</t>
    </rPh>
    <phoneticPr fontId="6"/>
  </si>
  <si>
    <t>　土地の種類 計</t>
    <rPh sb="1" eb="3">
      <t>トチ</t>
    </rPh>
    <rPh sb="4" eb="6">
      <t>シュルイ</t>
    </rPh>
    <rPh sb="7" eb="8">
      <t>ケイ</t>
    </rPh>
    <phoneticPr fontId="6"/>
  </si>
  <si>
    <t>　　宅地・その他 1）</t>
    <rPh sb="2" eb="4">
      <t>タクチ</t>
    </rPh>
    <rPh sb="7" eb="8">
      <t>タ</t>
    </rPh>
    <phoneticPr fontId="6"/>
  </si>
  <si>
    <t>法人資産額割合（％）</t>
    <rPh sb="0" eb="2">
      <t>ホウジン</t>
    </rPh>
    <rPh sb="2" eb="5">
      <t>シサンガク</t>
    </rPh>
    <rPh sb="5" eb="7">
      <t>ワリアイ</t>
    </rPh>
    <phoneticPr fontId="1"/>
  </si>
  <si>
    <t xml:space="preserve">　土地の種類 計 </t>
    <rPh sb="1" eb="3">
      <t>トチ</t>
    </rPh>
    <rPh sb="4" eb="6">
      <t>シュルイ</t>
    </rPh>
    <rPh sb="7" eb="8">
      <t>ケイ</t>
    </rPh>
    <phoneticPr fontId="6"/>
  </si>
  <si>
    <t>世帯資産額（十億円）</t>
    <rPh sb="0" eb="2">
      <t>セタイ</t>
    </rPh>
    <rPh sb="2" eb="5">
      <t>シサンガク</t>
    </rPh>
    <rPh sb="6" eb="7">
      <t>10</t>
    </rPh>
    <rPh sb="7" eb="9">
      <t>オクエン</t>
    </rPh>
    <phoneticPr fontId="6"/>
  </si>
  <si>
    <t>　　宅地・その他 2）</t>
    <rPh sb="2" eb="4">
      <t>タクチ</t>
    </rPh>
    <rPh sb="7" eb="8">
      <t>タ</t>
    </rPh>
    <phoneticPr fontId="6"/>
  </si>
  <si>
    <t>世帯資産額割合（％）</t>
    <rPh sb="0" eb="2">
      <t>セタイ</t>
    </rPh>
    <rPh sb="2" eb="5">
      <t>シサンガク</t>
    </rPh>
    <rPh sb="5" eb="7">
      <t>ワリアイ</t>
    </rPh>
    <phoneticPr fontId="6"/>
  </si>
  <si>
    <t>2）「宅地・その他」は、「現住居の敷地」と「現住居の敷地以外の宅地など」の合計値。</t>
    <rPh sb="3" eb="5">
      <t>タクチ</t>
    </rPh>
    <rPh sb="8" eb="9">
      <t>タ</t>
    </rPh>
    <rPh sb="39" eb="40">
      <t>チ</t>
    </rPh>
    <phoneticPr fontId="1"/>
  </si>
  <si>
    <t>付表2-1 建物所有法人数・建物所有率（平成10年～平成20年）</t>
  </si>
  <si>
    <t>法人数（法人）</t>
    <rPh sb="0" eb="2">
      <t>ホウジン</t>
    </rPh>
    <rPh sb="2" eb="3">
      <t>スウ</t>
    </rPh>
    <rPh sb="4" eb="6">
      <t>ホウジン</t>
    </rPh>
    <phoneticPr fontId="10"/>
  </si>
  <si>
    <t>所有率（％）</t>
    <rPh sb="0" eb="2">
      <t>ショユウ</t>
    </rPh>
    <rPh sb="2" eb="3">
      <t>リツ</t>
    </rPh>
    <phoneticPr fontId="10"/>
  </si>
  <si>
    <t>平成10年</t>
    <rPh sb="0" eb="2">
      <t>ヘイセイ</t>
    </rPh>
    <rPh sb="4" eb="5">
      <t>ネン</t>
    </rPh>
    <phoneticPr fontId="10"/>
  </si>
  <si>
    <t>平成15年</t>
    <rPh sb="0" eb="2">
      <t>ヘイセイ</t>
    </rPh>
    <rPh sb="4" eb="5">
      <t>ネン</t>
    </rPh>
    <phoneticPr fontId="10"/>
  </si>
  <si>
    <t>平成20年</t>
    <rPh sb="0" eb="2">
      <t>ヘイセイ</t>
    </rPh>
    <rPh sb="4" eb="5">
      <t>ネン</t>
    </rPh>
    <phoneticPr fontId="10"/>
  </si>
  <si>
    <t>法人総数</t>
    <rPh sb="0" eb="2">
      <t>ホウジン</t>
    </rPh>
    <rPh sb="2" eb="4">
      <t>ソウスウ</t>
    </rPh>
    <phoneticPr fontId="10"/>
  </si>
  <si>
    <t>…</t>
  </si>
  <si>
    <t>建物所有法人 1）</t>
    <rPh sb="0" eb="2">
      <t>タテモノ</t>
    </rPh>
    <rPh sb="2" eb="4">
      <t>ショユウ</t>
    </rPh>
    <rPh sb="4" eb="6">
      <t>ホウジン</t>
    </rPh>
    <phoneticPr fontId="10"/>
  </si>
  <si>
    <t xml:space="preserve"> うち工場所有法人 2）</t>
    <rPh sb="3" eb="5">
      <t>コウジョウ</t>
    </rPh>
    <rPh sb="5" eb="7">
      <t>ショユウ</t>
    </rPh>
    <rPh sb="7" eb="9">
      <t>ホウジン</t>
    </rPh>
    <phoneticPr fontId="1"/>
  </si>
  <si>
    <t>会社法人</t>
    <rPh sb="0" eb="2">
      <t>カイシャ</t>
    </rPh>
    <rPh sb="2" eb="4">
      <t>ホウジン</t>
    </rPh>
    <phoneticPr fontId="10"/>
  </si>
  <si>
    <t>…</t>
    <phoneticPr fontId="1"/>
  </si>
  <si>
    <t>会社以外の法人</t>
    <rPh sb="0" eb="2">
      <t>カイシャ</t>
    </rPh>
    <rPh sb="2" eb="4">
      <t>イガイ</t>
    </rPh>
    <rPh sb="5" eb="7">
      <t>ホウジン</t>
    </rPh>
    <phoneticPr fontId="10"/>
  </si>
  <si>
    <t xml:space="preserve"> うち工場所有法人 2)</t>
    <rPh sb="3" eb="5">
      <t>コウジョウ</t>
    </rPh>
    <rPh sb="5" eb="7">
      <t>ショユウ</t>
    </rPh>
    <rPh sb="7" eb="9">
      <t>ホウジン</t>
    </rPh>
    <phoneticPr fontId="1"/>
  </si>
  <si>
    <t>注）</t>
    <rPh sb="0" eb="1">
      <t>チュウ</t>
    </rPh>
    <phoneticPr fontId="1"/>
  </si>
  <si>
    <t>法人建物調査における調査対象は、事業を経営している法人で国及び地方公共団体以外のものである。本調査の結果については、民間における法人の設立、改廃状況の影響に加えて、国の行政機関の民営化等によって調査対象の範囲が変化している場合がある（例えば、国公立大学→国公立大学法人（平成16年度より移行）など）ことに留意が必要である。</t>
    <phoneticPr fontId="1"/>
  </si>
  <si>
    <t>1）</t>
    <phoneticPr fontId="1"/>
  </si>
  <si>
    <t>社宅や賃貸用住宅など主な利用現況が居住用の建物、「宅地など」以外の土地にある建物及び延べ床面積200㎡未満の建物を含む。</t>
    <phoneticPr fontId="1"/>
  </si>
  <si>
    <t>2）</t>
    <phoneticPr fontId="1"/>
  </si>
  <si>
    <t>平成10年調査では、工場敷地にある建物を工場単位で調査したのは製造業の資本金１億円以上の法人のみであり、「工場以外の建物」はそれ以外の法人が所有する工場（１棟ごとに回答）を含む。したがって、複数の建物からなる工場もあるため、平成10年と他の調査年を単純に比較することはできない。</t>
    <phoneticPr fontId="1"/>
  </si>
  <si>
    <t>付表2-2 法人所有建物件数（平成15年・平成20年）</t>
  </si>
  <si>
    <t>建物所有数（件数）</t>
    <rPh sb="0" eb="2">
      <t>タテモノ</t>
    </rPh>
    <rPh sb="2" eb="5">
      <t>ショユウスウ</t>
    </rPh>
    <rPh sb="6" eb="8">
      <t>ケンスウ</t>
    </rPh>
    <phoneticPr fontId="1"/>
  </si>
  <si>
    <t>工場以外の建物</t>
    <rPh sb="0" eb="2">
      <t>コウジョウ</t>
    </rPh>
    <rPh sb="2" eb="4">
      <t>イガイ</t>
    </rPh>
    <rPh sb="5" eb="7">
      <t>タテモノ</t>
    </rPh>
    <phoneticPr fontId="1"/>
  </si>
  <si>
    <t>工場</t>
    <rPh sb="0" eb="2">
      <t>コウジョウ</t>
    </rPh>
    <phoneticPr fontId="1"/>
  </si>
  <si>
    <t>平成15年</t>
    <rPh sb="1" eb="2">
      <t>ナ</t>
    </rPh>
    <phoneticPr fontId="1"/>
  </si>
  <si>
    <t>平成20年</t>
  </si>
  <si>
    <t>増減数</t>
    <rPh sb="0" eb="2">
      <t>ゾウゲン</t>
    </rPh>
    <rPh sb="2" eb="3">
      <t>スウ</t>
    </rPh>
    <phoneticPr fontId="1"/>
  </si>
  <si>
    <t>法人総数</t>
    <rPh sb="0" eb="2">
      <t>ホウジン</t>
    </rPh>
    <rPh sb="2" eb="4">
      <t>ソウスウ</t>
    </rPh>
    <phoneticPr fontId="1"/>
  </si>
  <si>
    <t>会社法人</t>
    <rPh sb="0" eb="2">
      <t>カイシャ</t>
    </rPh>
    <rPh sb="2" eb="4">
      <t>ホウジン</t>
    </rPh>
    <phoneticPr fontId="1"/>
  </si>
  <si>
    <t>会社以外の法人</t>
    <rPh sb="0" eb="2">
      <t>カイシャ</t>
    </rPh>
    <rPh sb="2" eb="4">
      <t>イガイ</t>
    </rPh>
    <rPh sb="5" eb="7">
      <t>ホウジン</t>
    </rPh>
    <phoneticPr fontId="1"/>
  </si>
  <si>
    <t>「工場以外の建物」の件数は、法人が建物１棟を丸ごと所有している場合だけでなく、建物の一部のみを区分所有している場合も「１件」として数えている。また、「工場」の件数は、一つの工場敷地内にある全ての建物をまとめて「１件」として数えている。したがって、ここで用いている「建物の件数」は、建物の棟数とは一致しない。以下同じ。</t>
    <rPh sb="153" eb="155">
      <t>イカ</t>
    </rPh>
    <rPh sb="155" eb="156">
      <t>オナ</t>
    </rPh>
    <phoneticPr fontId="1"/>
  </si>
  <si>
    <t>付表2-3 法人所有建物延べ床面積（平成15年・平成20年）</t>
  </si>
  <si>
    <t>延べ床面積（千㎡）</t>
    <rPh sb="0" eb="1">
      <t>ノ</t>
    </rPh>
    <rPh sb="2" eb="5">
      <t>ユカメンセキ</t>
    </rPh>
    <rPh sb="6" eb="7">
      <t>セン</t>
    </rPh>
    <phoneticPr fontId="1"/>
  </si>
  <si>
    <t>資産額
（十億円）</t>
    <rPh sb="0" eb="3">
      <t>シサンガク</t>
    </rPh>
    <rPh sb="5" eb="6">
      <t>ジュウ</t>
    </rPh>
    <rPh sb="6" eb="8">
      <t>オクエン</t>
    </rPh>
    <phoneticPr fontId="1"/>
  </si>
  <si>
    <t>割合
（％）</t>
    <rPh sb="0" eb="1">
      <t>ワリ</t>
    </rPh>
    <rPh sb="1" eb="2">
      <t>ゴウ</t>
    </rPh>
    <phoneticPr fontId="1"/>
  </si>
  <si>
    <t>土地価格　計 1)</t>
    <rPh sb="0" eb="2">
      <t>トチ</t>
    </rPh>
    <rPh sb="2" eb="4">
      <t>カカク</t>
    </rPh>
    <rPh sb="5" eb="6">
      <t>ケイ</t>
    </rPh>
    <phoneticPr fontId="1"/>
  </si>
  <si>
    <t>　個人 4)</t>
    <rPh sb="1" eb="3">
      <t>コジン</t>
    </rPh>
    <phoneticPr fontId="1"/>
  </si>
  <si>
    <t>　企業 2)</t>
    <rPh sb="1" eb="3">
      <t>キギョウ</t>
    </rPh>
    <phoneticPr fontId="1"/>
  </si>
  <si>
    <t>　公共 3)</t>
    <rPh sb="1" eb="3">
      <t>コウキョウ</t>
    </rPh>
    <phoneticPr fontId="1"/>
  </si>
  <si>
    <t>建物等価格　計 5)</t>
    <rPh sb="0" eb="3">
      <t>タテモノナド</t>
    </rPh>
    <rPh sb="3" eb="5">
      <t>カカク</t>
    </rPh>
    <rPh sb="6" eb="7">
      <t>ケイ</t>
    </rPh>
    <phoneticPr fontId="1"/>
  </si>
  <si>
    <t>　個人 8)</t>
    <rPh sb="1" eb="3">
      <t>コジン</t>
    </rPh>
    <phoneticPr fontId="1"/>
  </si>
  <si>
    <t>　企業 6)</t>
    <rPh sb="1" eb="3">
      <t>キギョウ</t>
    </rPh>
    <phoneticPr fontId="1"/>
  </si>
  <si>
    <t>　公共 7)</t>
    <rPh sb="1" eb="3">
      <t>コウキョウ</t>
    </rPh>
    <phoneticPr fontId="1"/>
  </si>
  <si>
    <t>土地建物等価格　計</t>
    <rPh sb="0" eb="2">
      <t>トチ</t>
    </rPh>
    <rPh sb="2" eb="5">
      <t>タテモノナド</t>
    </rPh>
    <rPh sb="5" eb="7">
      <t>カカク</t>
    </rPh>
    <rPh sb="8" eb="9">
      <t>ケイ</t>
    </rPh>
    <phoneticPr fontId="1"/>
  </si>
  <si>
    <t>　個人</t>
    <rPh sb="1" eb="3">
      <t>コジン</t>
    </rPh>
    <phoneticPr fontId="1"/>
  </si>
  <si>
    <t>　企業</t>
    <rPh sb="1" eb="3">
      <t>キギョウ</t>
    </rPh>
    <phoneticPr fontId="1"/>
  </si>
  <si>
    <t>　公共</t>
    <rPh sb="1" eb="3">
      <t>コウキョウ</t>
    </rPh>
    <phoneticPr fontId="1"/>
  </si>
  <si>
    <t>1) 国民経済計算に基づく国民資産の土地の総額（平成21年末時点）。
2) 土地基本調査（平成20年）に基づく時価ベースの土地価格。
3) 国民経済計算に基づく一般政府の土地の総額（平成21年末時点）。
4) 国民経済計算に基づく国民資産の土地の総額から、企業及び公共の額を控除した数値。
5) 国民経済計算に基づく国民資産の住宅、住宅以外の建物、その他の構築物を合計した数値。
6) 法人建物調査（平成20年）に基づく時価ベースの建物価格。
7) 国民経済計算に基づく一般政府の生産資産のうちの固定資産の額（平成21年末時点）。
8) 国民経済計算に基づく国民資産の住宅、住宅以外の建物、その他の構築物を合計した数値から企業及び公共の額を控除した数値。</t>
    <phoneticPr fontId="1"/>
  </si>
  <si>
    <t>付表2-4 法人所有建物資産額（平成15年・平成20年）</t>
  </si>
  <si>
    <t>資産額（十億円）</t>
    <rPh sb="0" eb="3">
      <t>シサンガク</t>
    </rPh>
    <rPh sb="4" eb="5">
      <t>10</t>
    </rPh>
    <rPh sb="5" eb="7">
      <t>オクエン</t>
    </rPh>
    <phoneticPr fontId="1"/>
  </si>
  <si>
    <t>付表2-5 建築物ストックの延べ床面積（平成22年）</t>
  </si>
  <si>
    <t>延べ床面積</t>
    <rPh sb="0" eb="1">
      <t>ノ</t>
    </rPh>
    <rPh sb="2" eb="5">
      <t>ユカメンセキ</t>
    </rPh>
    <phoneticPr fontId="1"/>
  </si>
  <si>
    <t>実数
（千㎡）</t>
    <rPh sb="0" eb="2">
      <t>ジッスウ</t>
    </rPh>
    <rPh sb="4" eb="5">
      <t>セン</t>
    </rPh>
    <phoneticPr fontId="1"/>
  </si>
  <si>
    <t>割合
（％）</t>
    <rPh sb="0" eb="2">
      <t>ワリアイ</t>
    </rPh>
    <phoneticPr fontId="1"/>
  </si>
  <si>
    <t>全国 計</t>
    <rPh sb="0" eb="2">
      <t>ゼンコク</t>
    </rPh>
    <rPh sb="3" eb="4">
      <t>ケイ</t>
    </rPh>
    <phoneticPr fontId="1"/>
  </si>
  <si>
    <t>住宅</t>
    <rPh sb="0" eb="2">
      <t>ジュウタク</t>
    </rPh>
    <phoneticPr fontId="12"/>
  </si>
  <si>
    <t>非住宅 計</t>
    <rPh sb="0" eb="1">
      <t>ヒ</t>
    </rPh>
    <rPh sb="1" eb="3">
      <t>ジュウタク</t>
    </rPh>
    <rPh sb="4" eb="5">
      <t>ケイ</t>
    </rPh>
    <phoneticPr fontId="10"/>
  </si>
  <si>
    <t>国</t>
    <rPh sb="0" eb="1">
      <t>コク</t>
    </rPh>
    <phoneticPr fontId="10"/>
  </si>
  <si>
    <t>地方自治体</t>
    <rPh sb="0" eb="2">
      <t>チホウ</t>
    </rPh>
    <rPh sb="2" eb="5">
      <t>ジチタイ</t>
    </rPh>
    <phoneticPr fontId="10"/>
  </si>
  <si>
    <t>法人等</t>
    <rPh sb="0" eb="3">
      <t>ホウジンナド</t>
    </rPh>
    <phoneticPr fontId="10"/>
  </si>
  <si>
    <t>個人が所有する非住宅建築物及び地方公共団体の病院・診療所、警察・消防関連施設等は含まない。また、国の非住宅建築物は平成21年３月31日現在、地方自治体の非住宅建築物は平成17年度の資料による。</t>
  </si>
  <si>
    <t>出典：「建築物ストック統計検討会報告書 平成22年３月」（国土交通省）をもとに作成。</t>
    <rPh sb="0" eb="2">
      <t>シュッテン</t>
    </rPh>
    <rPh sb="4" eb="7">
      <t>ケンチクブツ</t>
    </rPh>
    <rPh sb="11" eb="13">
      <t>トウケイ</t>
    </rPh>
    <rPh sb="13" eb="16">
      <t>ケントウカイ</t>
    </rPh>
    <rPh sb="16" eb="19">
      <t>ホウコクショ</t>
    </rPh>
    <rPh sb="20" eb="22">
      <t>ヘイセイ</t>
    </rPh>
    <rPh sb="24" eb="25">
      <t>ネン</t>
    </rPh>
    <rPh sb="26" eb="27">
      <t>ガツ</t>
    </rPh>
    <rPh sb="29" eb="31">
      <t>コクド</t>
    </rPh>
    <rPh sb="31" eb="34">
      <t>コウツウショウ</t>
    </rPh>
    <rPh sb="39" eb="41">
      <t>サクセイ</t>
    </rPh>
    <phoneticPr fontId="1"/>
  </si>
  <si>
    <t>付表3-1　土地の種類別所有法人数・土地所有率（平成５年～平成20年）</t>
    <rPh sb="6" eb="8">
      <t>トチ</t>
    </rPh>
    <rPh sb="9" eb="11">
      <t>シュルイ</t>
    </rPh>
    <rPh sb="11" eb="12">
      <t>ベツ</t>
    </rPh>
    <rPh sb="12" eb="14">
      <t>ショユウ</t>
    </rPh>
    <rPh sb="14" eb="17">
      <t>ホウジンスウ</t>
    </rPh>
    <rPh sb="18" eb="20">
      <t>トチ</t>
    </rPh>
    <rPh sb="20" eb="22">
      <t>ショユウ</t>
    </rPh>
    <rPh sb="22" eb="23">
      <t>リツ</t>
    </rPh>
    <phoneticPr fontId="1"/>
  </si>
  <si>
    <t>法人数（法人）</t>
    <rPh sb="0" eb="2">
      <t>ホウジン</t>
    </rPh>
    <rPh sb="2" eb="3">
      <t>スウ</t>
    </rPh>
    <rPh sb="4" eb="6">
      <t>ホウジン</t>
    </rPh>
    <phoneticPr fontId="1"/>
  </si>
  <si>
    <t>所有率（％）</t>
    <rPh sb="0" eb="2">
      <t>ショユウ</t>
    </rPh>
    <rPh sb="2" eb="3">
      <t>リツ</t>
    </rPh>
    <phoneticPr fontId="1"/>
  </si>
  <si>
    <t>平成５年</t>
    <phoneticPr fontId="1"/>
  </si>
  <si>
    <t xml:space="preserve"> 法人総数</t>
    <phoneticPr fontId="1"/>
  </si>
  <si>
    <t xml:space="preserve"> 土地所有法人数</t>
    <rPh sb="1" eb="3">
      <t>トチ</t>
    </rPh>
    <rPh sb="3" eb="5">
      <t>ショユウ</t>
    </rPh>
    <rPh sb="5" eb="8">
      <t>ホウジンスウ</t>
    </rPh>
    <phoneticPr fontId="1"/>
  </si>
  <si>
    <t xml:space="preserve"> 土地全体</t>
    <rPh sb="1" eb="3">
      <t>トチ</t>
    </rPh>
    <rPh sb="3" eb="5">
      <t>ゼンタイ</t>
    </rPh>
    <phoneticPr fontId="1"/>
  </si>
  <si>
    <t xml:space="preserve"> 事業用資産</t>
    <rPh sb="1" eb="4">
      <t>ジギョウヨウ</t>
    </rPh>
    <rPh sb="4" eb="6">
      <t>シサン</t>
    </rPh>
    <phoneticPr fontId="1"/>
  </si>
  <si>
    <t xml:space="preserve">  宅地など 1）</t>
    <rPh sb="2" eb="3">
      <t>タク</t>
    </rPh>
    <rPh sb="3" eb="4">
      <t>チ</t>
    </rPh>
    <phoneticPr fontId="1"/>
  </si>
  <si>
    <t xml:space="preserve">  鉄道等用地</t>
    <phoneticPr fontId="1"/>
  </si>
  <si>
    <t xml:space="preserve">  送配電等用地</t>
    <phoneticPr fontId="1"/>
  </si>
  <si>
    <t xml:space="preserve">  農地</t>
    <rPh sb="2" eb="4">
      <t>ノウチ</t>
    </rPh>
    <phoneticPr fontId="1"/>
  </si>
  <si>
    <t xml:space="preserve">  林地</t>
    <rPh sb="2" eb="4">
      <t>リンチ</t>
    </rPh>
    <phoneticPr fontId="1"/>
  </si>
  <si>
    <t xml:space="preserve"> 棚卸資産</t>
  </si>
  <si>
    <t xml:space="preserve"> 本社敷地</t>
  </si>
  <si>
    <t>　宅地など 1）</t>
    <rPh sb="1" eb="2">
      <t>タク</t>
    </rPh>
    <rPh sb="2" eb="3">
      <t>チ</t>
    </rPh>
    <phoneticPr fontId="1"/>
  </si>
  <si>
    <t>　鉄道等用地</t>
    <phoneticPr fontId="1"/>
  </si>
  <si>
    <t>　送配電等用地</t>
    <phoneticPr fontId="1"/>
  </si>
  <si>
    <t>　農地</t>
    <rPh sb="1" eb="3">
      <t>ノウチ</t>
    </rPh>
    <phoneticPr fontId="1"/>
  </si>
  <si>
    <t>　林地</t>
    <rPh sb="1" eb="3">
      <t>リンチ</t>
    </rPh>
    <phoneticPr fontId="1"/>
  </si>
  <si>
    <t>注）</t>
    <phoneticPr fontId="1"/>
  </si>
  <si>
    <t>事業用資産全体の所有法人数は集計していない。</t>
    <phoneticPr fontId="1"/>
  </si>
  <si>
    <t>｢宅地など｣には、送配電施設用地・変電施設用地・発電所用地、ガス供給施設用地、通信施設用地、放送施設用地、停車場用地・鉄軌道等用地・鉄道林用地、</t>
    <phoneticPr fontId="1"/>
  </si>
  <si>
    <t>道路用地（未供用を含む）を含まない。ただし､このうち発電所用地・放送施設用地は平成５年調査では 「宅地など」に含まれる。</t>
  </si>
  <si>
    <t>付表3-2　法人業種別土地所有法人数（平成20年）</t>
    <rPh sb="6" eb="8">
      <t>ホウジン</t>
    </rPh>
    <rPh sb="11" eb="13">
      <t>トチ</t>
    </rPh>
    <phoneticPr fontId="1"/>
  </si>
  <si>
    <t>法人</t>
    <rPh sb="0" eb="2">
      <t>ホウジン</t>
    </rPh>
    <phoneticPr fontId="1"/>
  </si>
  <si>
    <t>所有法人</t>
    <rPh sb="0" eb="2">
      <t>ショユウ</t>
    </rPh>
    <rPh sb="2" eb="4">
      <t>ホウジン</t>
    </rPh>
    <phoneticPr fontId="1"/>
  </si>
  <si>
    <t>割合</t>
    <rPh sb="0" eb="2">
      <t>ワリアイ</t>
    </rPh>
    <phoneticPr fontId="1"/>
  </si>
  <si>
    <t>（法人）</t>
    <rPh sb="1" eb="3">
      <t>ホウジン</t>
    </rPh>
    <phoneticPr fontId="1"/>
  </si>
  <si>
    <t>（％）</t>
  </si>
  <si>
    <t xml:space="preserve"> 法人業種 計</t>
    <phoneticPr fontId="1"/>
  </si>
  <si>
    <t>農業</t>
    <rPh sb="0" eb="2">
      <t>ノウギョウ</t>
    </rPh>
    <phoneticPr fontId="1"/>
  </si>
  <si>
    <t>林業</t>
    <rPh sb="0" eb="2">
      <t>リンギョウ</t>
    </rPh>
    <phoneticPr fontId="1"/>
  </si>
  <si>
    <t>漁業</t>
    <rPh sb="0" eb="2">
      <t>ギョギョウ</t>
    </rPh>
    <phoneticPr fontId="1"/>
  </si>
  <si>
    <t>鉱業</t>
    <rPh sb="0" eb="2">
      <t>コウギョウ</t>
    </rPh>
    <phoneticPr fontId="1"/>
  </si>
  <si>
    <t>建設業</t>
  </si>
  <si>
    <t>製造業</t>
  </si>
  <si>
    <t>電気・ガス・熱供給・水道業</t>
    <rPh sb="0" eb="2">
      <t>デンキ</t>
    </rPh>
    <rPh sb="6" eb="7">
      <t>ネツ</t>
    </rPh>
    <rPh sb="7" eb="9">
      <t>キョウキュウ</t>
    </rPh>
    <rPh sb="10" eb="13">
      <t>スイドウギョウ</t>
    </rPh>
    <phoneticPr fontId="1"/>
  </si>
  <si>
    <t>情報通信業</t>
    <rPh sb="0" eb="2">
      <t>ジョウホウ</t>
    </rPh>
    <rPh sb="2" eb="4">
      <t>ツウシン</t>
    </rPh>
    <rPh sb="4" eb="5">
      <t>ギョウ</t>
    </rPh>
    <phoneticPr fontId="1"/>
  </si>
  <si>
    <t>運輸業</t>
  </si>
  <si>
    <t>卸売業</t>
    <rPh sb="2" eb="3">
      <t>ギョウ</t>
    </rPh>
    <phoneticPr fontId="1"/>
  </si>
  <si>
    <t>小売業</t>
  </si>
  <si>
    <t>金融・保険業</t>
    <rPh sb="0" eb="2">
      <t>キンユウ</t>
    </rPh>
    <rPh sb="3" eb="6">
      <t>ホケンギョウ</t>
    </rPh>
    <phoneticPr fontId="1"/>
  </si>
  <si>
    <t>不動産業</t>
  </si>
  <si>
    <t>飲食店、宿泊業</t>
  </si>
  <si>
    <t>医療、福祉</t>
  </si>
  <si>
    <t>教育、学習支援業</t>
    <rPh sb="0" eb="2">
      <t>キョウイク</t>
    </rPh>
    <rPh sb="3" eb="5">
      <t>ガクシュウ</t>
    </rPh>
    <rPh sb="5" eb="7">
      <t>シエン</t>
    </rPh>
    <rPh sb="7" eb="8">
      <t>ギョウ</t>
    </rPh>
    <phoneticPr fontId="1"/>
  </si>
  <si>
    <t>複合サービス事業</t>
    <rPh sb="0" eb="2">
      <t>フクゴウ</t>
    </rPh>
    <rPh sb="6" eb="8">
      <t>ジギョウ</t>
    </rPh>
    <phoneticPr fontId="1"/>
  </si>
  <si>
    <t>宗教</t>
  </si>
  <si>
    <t>サービス業（宗教を除く）</t>
    <phoneticPr fontId="1"/>
  </si>
  <si>
    <t>付表3-3　「会社法人」業種別土地所有法人数（平成20年）</t>
    <rPh sb="7" eb="9">
      <t>カイシャ</t>
    </rPh>
    <rPh sb="9" eb="11">
      <t>ホウジン</t>
    </rPh>
    <rPh sb="15" eb="17">
      <t>トチ</t>
    </rPh>
    <phoneticPr fontId="1"/>
  </si>
  <si>
    <t xml:space="preserve"> 会社法人業種 計</t>
    <rPh sb="1" eb="3">
      <t>カイシャ</t>
    </rPh>
    <phoneticPr fontId="1"/>
  </si>
  <si>
    <t>付表3-4　「会社法人」業種別土地所有率（平成15年・平成20年）</t>
    <phoneticPr fontId="1"/>
  </si>
  <si>
    <t>土地所有率（％）</t>
    <rPh sb="0" eb="2">
      <t>トチ</t>
    </rPh>
    <phoneticPr fontId="13"/>
  </si>
  <si>
    <t>増減（％）</t>
  </si>
  <si>
    <t>平成15年</t>
    <rPh sb="0" eb="2">
      <t>ヘイセイ</t>
    </rPh>
    <rPh sb="4" eb="5">
      <t>ネン</t>
    </rPh>
    <phoneticPr fontId="13"/>
  </si>
  <si>
    <t>平成20年</t>
    <rPh sb="0" eb="2">
      <t>ヘイセイ</t>
    </rPh>
    <rPh sb="4" eb="5">
      <t>ネン</t>
    </rPh>
    <phoneticPr fontId="13"/>
  </si>
  <si>
    <t>15～20年</t>
    <rPh sb="5" eb="6">
      <t>ネン</t>
    </rPh>
    <phoneticPr fontId="1"/>
  </si>
  <si>
    <t xml:space="preserve"> 会社法人業種 計</t>
    <phoneticPr fontId="1"/>
  </si>
  <si>
    <t>農業</t>
  </si>
  <si>
    <t>林業</t>
  </si>
  <si>
    <t>漁業</t>
  </si>
  <si>
    <t>鉱業</t>
  </si>
  <si>
    <t>電気・ガス・熱供給・水道業</t>
    <phoneticPr fontId="1"/>
  </si>
  <si>
    <t>情報通信業</t>
  </si>
  <si>
    <t>卸売業</t>
    <rPh sb="0" eb="1">
      <t>オロシ</t>
    </rPh>
    <rPh sb="1" eb="2">
      <t>ウ</t>
    </rPh>
    <rPh sb="2" eb="3">
      <t>ギョウ</t>
    </rPh>
    <phoneticPr fontId="1"/>
  </si>
  <si>
    <t>小売業</t>
    <rPh sb="0" eb="2">
      <t>コウリ</t>
    </rPh>
    <rPh sb="2" eb="3">
      <t>ギョウ</t>
    </rPh>
    <phoneticPr fontId="1"/>
  </si>
  <si>
    <t>金融・保険業</t>
  </si>
  <si>
    <t>教育、学習支援業</t>
  </si>
  <si>
    <t>複合サービス事業</t>
    <rPh sb="6" eb="8">
      <t>ジギョウ</t>
    </rPh>
    <phoneticPr fontId="8"/>
  </si>
  <si>
    <t>付表3-5　組織形態別土地所有法人数（平成20年）</t>
    <rPh sb="6" eb="8">
      <t>ソシキ</t>
    </rPh>
    <rPh sb="8" eb="10">
      <t>ケイタイ</t>
    </rPh>
    <rPh sb="11" eb="13">
      <t>トチ</t>
    </rPh>
    <rPh sb="13" eb="15">
      <t>ショユウ</t>
    </rPh>
    <rPh sb="15" eb="18">
      <t>ホウジンスウ</t>
    </rPh>
    <phoneticPr fontId="1"/>
  </si>
  <si>
    <t>組織形態  計</t>
    <rPh sb="0" eb="2">
      <t>ソシキ</t>
    </rPh>
    <rPh sb="2" eb="4">
      <t>ケイタイ</t>
    </rPh>
    <phoneticPr fontId="1"/>
  </si>
  <si>
    <t xml:space="preserve"> 会社法人</t>
    <rPh sb="1" eb="3">
      <t>カイシャ</t>
    </rPh>
    <rPh sb="3" eb="5">
      <t>ホウジン</t>
    </rPh>
    <phoneticPr fontId="1"/>
  </si>
  <si>
    <t xml:space="preserve"> 　株式会社（有限会社含む）</t>
    <rPh sb="2" eb="6">
      <t>カブシキガイシャ</t>
    </rPh>
    <phoneticPr fontId="1"/>
  </si>
  <si>
    <t>東証一部・大証一部・名証一部に上場</t>
    <phoneticPr fontId="1"/>
  </si>
  <si>
    <t>東証一部・大証一部・名証一部以外に上場</t>
    <phoneticPr fontId="1"/>
  </si>
  <si>
    <t>上場していない</t>
    <phoneticPr fontId="1"/>
  </si>
  <si>
    <t xml:space="preserve">  その他の会社法人</t>
    <rPh sb="4" eb="5">
      <t>タ</t>
    </rPh>
    <rPh sb="6" eb="9">
      <t>カイシャホウ</t>
    </rPh>
    <rPh sb="9" eb="10">
      <t>ジン</t>
    </rPh>
    <phoneticPr fontId="1"/>
  </si>
  <si>
    <t xml:space="preserve"> 会社以外の法人</t>
    <rPh sb="1" eb="3">
      <t>カイシャ</t>
    </rPh>
    <rPh sb="3" eb="5">
      <t>イガイ</t>
    </rPh>
    <rPh sb="6" eb="8">
      <t>ホウジン</t>
    </rPh>
    <phoneticPr fontId="1"/>
  </si>
  <si>
    <t>社会福祉法人</t>
    <phoneticPr fontId="8"/>
  </si>
  <si>
    <t>学校法人</t>
    <phoneticPr fontId="8"/>
  </si>
  <si>
    <t>医療法人</t>
    <phoneticPr fontId="8"/>
  </si>
  <si>
    <t>宗教法人</t>
    <phoneticPr fontId="8"/>
  </si>
  <si>
    <t>各種協同組合</t>
    <phoneticPr fontId="8"/>
  </si>
  <si>
    <t>その他の会社以外の法人</t>
    <phoneticPr fontId="8"/>
  </si>
  <si>
    <t>付表3-6　「会社法人」資本金額別土地所有法人数（平成20年）</t>
    <rPh sb="7" eb="9">
      <t>カイシャ</t>
    </rPh>
    <rPh sb="9" eb="11">
      <t>ホウジン</t>
    </rPh>
    <rPh sb="12" eb="14">
      <t>シホン</t>
    </rPh>
    <rPh sb="14" eb="16">
      <t>キンガク</t>
    </rPh>
    <rPh sb="16" eb="17">
      <t>ベツ</t>
    </rPh>
    <rPh sb="17" eb="19">
      <t>トチ</t>
    </rPh>
    <rPh sb="19" eb="21">
      <t>ショユウ</t>
    </rPh>
    <rPh sb="21" eb="23">
      <t>ホウジン</t>
    </rPh>
    <rPh sb="23" eb="24">
      <t>スウ</t>
    </rPh>
    <phoneticPr fontId="1"/>
  </si>
  <si>
    <t>（％）</t>
    <phoneticPr fontId="1"/>
  </si>
  <si>
    <t xml:space="preserve"> 資本金額  計 1）</t>
    <rPh sb="1" eb="3">
      <t>シホン</t>
    </rPh>
    <rPh sb="3" eb="5">
      <t>キンガク</t>
    </rPh>
    <rPh sb="7" eb="8">
      <t>ケイ</t>
    </rPh>
    <phoneticPr fontId="1"/>
  </si>
  <si>
    <t>1000万円未満</t>
    <rPh sb="4" eb="5">
      <t>マン</t>
    </rPh>
    <rPh sb="5" eb="6">
      <t>エン</t>
    </rPh>
    <rPh sb="6" eb="8">
      <t>ミマン</t>
    </rPh>
    <phoneticPr fontId="1"/>
  </si>
  <si>
    <t>1000～3000万円未満</t>
    <rPh sb="9" eb="10">
      <t>マン</t>
    </rPh>
    <rPh sb="10" eb="11">
      <t>エン</t>
    </rPh>
    <rPh sb="11" eb="13">
      <t>ミマン</t>
    </rPh>
    <phoneticPr fontId="1"/>
  </si>
  <si>
    <t>3000～5000万円未満</t>
    <rPh sb="9" eb="10">
      <t>マン</t>
    </rPh>
    <rPh sb="10" eb="11">
      <t>エン</t>
    </rPh>
    <rPh sb="11" eb="13">
      <t>ミマン</t>
    </rPh>
    <phoneticPr fontId="1"/>
  </si>
  <si>
    <t>5000万～1億円未満</t>
    <rPh sb="4" eb="5">
      <t>マン</t>
    </rPh>
    <rPh sb="7" eb="9">
      <t>オクエン</t>
    </rPh>
    <rPh sb="9" eb="11">
      <t>ミマン</t>
    </rPh>
    <phoneticPr fontId="1"/>
  </si>
  <si>
    <t>１～２億円未満</t>
    <phoneticPr fontId="1"/>
  </si>
  <si>
    <t>２～５億円未満</t>
    <phoneticPr fontId="1"/>
  </si>
  <si>
    <t>５～10億円未満</t>
    <phoneticPr fontId="1"/>
  </si>
  <si>
    <t>10～20億円未満</t>
    <rPh sb="5" eb="7">
      <t>オクエン</t>
    </rPh>
    <rPh sb="7" eb="9">
      <t>ミマン</t>
    </rPh>
    <phoneticPr fontId="1"/>
  </si>
  <si>
    <t>20～50億円未満</t>
    <rPh sb="5" eb="7">
      <t>オクエン</t>
    </rPh>
    <rPh sb="7" eb="9">
      <t>ミマン</t>
    </rPh>
    <phoneticPr fontId="1"/>
  </si>
  <si>
    <t>50～100億円</t>
    <rPh sb="6" eb="8">
      <t>オクエン</t>
    </rPh>
    <phoneticPr fontId="1"/>
  </si>
  <si>
    <t>100億円以上</t>
    <rPh sb="3" eb="7">
      <t>オクエンイジョウ</t>
    </rPh>
    <phoneticPr fontId="1"/>
  </si>
  <si>
    <t>資本金額「不詳」を含む。</t>
    <rPh sb="0" eb="2">
      <t>シホン</t>
    </rPh>
    <rPh sb="2" eb="4">
      <t>キンガク</t>
    </rPh>
    <phoneticPr fontId="1"/>
  </si>
  <si>
    <t>付表3-7　「会社法人」資本金額別土地所有率（平成５年～平成20年）</t>
    <rPh sb="7" eb="10">
      <t>カイシャホウ</t>
    </rPh>
    <rPh sb="10" eb="11">
      <t>ジン</t>
    </rPh>
    <rPh sb="17" eb="19">
      <t>トチ</t>
    </rPh>
    <phoneticPr fontId="1"/>
  </si>
  <si>
    <t>所有率 （％）</t>
    <rPh sb="0" eb="2">
      <t>ショユウ</t>
    </rPh>
    <rPh sb="2" eb="3">
      <t>リツ</t>
    </rPh>
    <phoneticPr fontId="1"/>
  </si>
  <si>
    <t>増減 （％）</t>
    <rPh sb="0" eb="2">
      <t>ゾウゲン</t>
    </rPh>
    <phoneticPr fontId="1"/>
  </si>
  <si>
    <t>平成５年</t>
  </si>
  <si>
    <t>５～10年</t>
    <rPh sb="4" eb="5">
      <t>ネン</t>
    </rPh>
    <phoneticPr fontId="1"/>
  </si>
  <si>
    <t>10～15年</t>
    <rPh sb="5" eb="6">
      <t>ネン</t>
    </rPh>
    <phoneticPr fontId="1"/>
  </si>
  <si>
    <t>1000万円未満</t>
  </si>
  <si>
    <t>1000～3000万円未満</t>
  </si>
  <si>
    <t>3000～5000万円未満</t>
  </si>
  <si>
    <t>5000万～１億円未満</t>
    <phoneticPr fontId="1"/>
  </si>
  <si>
    <t>10～20億円未満</t>
  </si>
  <si>
    <t>20～50億円未満</t>
  </si>
  <si>
    <t>50～100億円未満</t>
  </si>
  <si>
    <t>100億円以上</t>
  </si>
  <si>
    <t>付表3-8　土地の種類別所有面積（平成５年～平成20年）</t>
    <rPh sb="6" eb="8">
      <t>トチ</t>
    </rPh>
    <rPh sb="9" eb="11">
      <t>シュルイ</t>
    </rPh>
    <rPh sb="11" eb="12">
      <t>ベツ</t>
    </rPh>
    <rPh sb="12" eb="14">
      <t>ショユウ</t>
    </rPh>
    <rPh sb="14" eb="16">
      <t>メンセキ</t>
    </rPh>
    <phoneticPr fontId="1"/>
  </si>
  <si>
    <t>所有面積（千㎡）</t>
    <rPh sb="0" eb="2">
      <t>ショユウ</t>
    </rPh>
    <rPh sb="2" eb="4">
      <t>メンセキ</t>
    </rPh>
    <phoneticPr fontId="1"/>
  </si>
  <si>
    <t>増減</t>
    <rPh sb="0" eb="2">
      <t>ゾウゲン</t>
    </rPh>
    <phoneticPr fontId="1"/>
  </si>
  <si>
    <t>割合-1（％）</t>
    <rPh sb="0" eb="2">
      <t>ワリアイ</t>
    </rPh>
    <phoneticPr fontId="1"/>
  </si>
  <si>
    <t>割合-2（％）</t>
    <rPh sb="0" eb="2">
      <t>ワリアイ</t>
    </rPh>
    <phoneticPr fontId="1"/>
  </si>
  <si>
    <t>平成５年</t>
    <phoneticPr fontId="1"/>
  </si>
  <si>
    <t>平成20年</t>
    <phoneticPr fontId="1"/>
  </si>
  <si>
    <t xml:space="preserve"> 法人総数</t>
    <rPh sb="1" eb="3">
      <t>ホウジン</t>
    </rPh>
    <rPh sb="3" eb="5">
      <t>ソウスウ</t>
    </rPh>
    <phoneticPr fontId="1"/>
  </si>
  <si>
    <t xml:space="preserve">  宅地など</t>
    <rPh sb="2" eb="3">
      <t>タク</t>
    </rPh>
    <rPh sb="3" eb="4">
      <t>チ</t>
    </rPh>
    <phoneticPr fontId="1"/>
  </si>
  <si>
    <t xml:space="preserve">  鉄道等用地</t>
    <phoneticPr fontId="1"/>
  </si>
  <si>
    <t xml:space="preserve">  送配電等用地</t>
    <phoneticPr fontId="1"/>
  </si>
  <si>
    <t>　宅地など</t>
    <rPh sb="1" eb="2">
      <t>タク</t>
    </rPh>
    <rPh sb="2" eb="3">
      <t>チ</t>
    </rPh>
    <phoneticPr fontId="1"/>
  </si>
  <si>
    <t>　鉄道等用地</t>
    <phoneticPr fontId="1"/>
  </si>
  <si>
    <t>　送配電等用地</t>
    <phoneticPr fontId="1"/>
  </si>
  <si>
    <t>付表3-9　法人業種別土地所有面積（平成15年・平成20年）</t>
    <rPh sb="6" eb="8">
      <t>ホウジン</t>
    </rPh>
    <rPh sb="11" eb="13">
      <t>トチ</t>
    </rPh>
    <rPh sb="18" eb="20">
      <t>ヘイセイ</t>
    </rPh>
    <rPh sb="22" eb="23">
      <t>ネン</t>
    </rPh>
    <phoneticPr fontId="1"/>
  </si>
  <si>
    <t>割合（％）</t>
    <rPh sb="0" eb="2">
      <t>ワリアイ</t>
    </rPh>
    <phoneticPr fontId="1"/>
  </si>
  <si>
    <t xml:space="preserve"> 法人業種 計</t>
    <phoneticPr fontId="1"/>
  </si>
  <si>
    <t>小売業</t>
    <phoneticPr fontId="1"/>
  </si>
  <si>
    <t>サービス業（宗教を除く）</t>
    <rPh sb="6" eb="8">
      <t>シュウキョウ</t>
    </rPh>
    <rPh sb="9" eb="10">
      <t>ノゾ</t>
    </rPh>
    <phoneticPr fontId="1"/>
  </si>
  <si>
    <t>付表3-10　「会社法人」業種別土地所有面積（平成15年・平成20年）</t>
    <rPh sb="16" eb="18">
      <t>トチ</t>
    </rPh>
    <phoneticPr fontId="1"/>
  </si>
  <si>
    <t xml:space="preserve"> 会社法人業種 計</t>
    <rPh sb="1" eb="3">
      <t>カイシャ</t>
    </rPh>
    <rPh sb="3" eb="5">
      <t>ホウジン</t>
    </rPh>
    <phoneticPr fontId="1"/>
  </si>
  <si>
    <t>付表3-11　組織形態別土地所有面積（平成15年・平成20年）</t>
    <rPh sb="7" eb="9">
      <t>ソシキ</t>
    </rPh>
    <rPh sb="9" eb="11">
      <t>ケイタイ</t>
    </rPh>
    <rPh sb="11" eb="12">
      <t>ベツ</t>
    </rPh>
    <rPh sb="12" eb="14">
      <t>トチ</t>
    </rPh>
    <phoneticPr fontId="1"/>
  </si>
  <si>
    <t>実数（千㎡）</t>
  </si>
  <si>
    <t>増減（千㎡）</t>
    <rPh sb="0" eb="2">
      <t>ゾウゲン</t>
    </rPh>
    <phoneticPr fontId="1"/>
  </si>
  <si>
    <t>15年～20年</t>
    <rPh sb="2" eb="3">
      <t>ネン</t>
    </rPh>
    <rPh sb="6" eb="7">
      <t>ネン</t>
    </rPh>
    <phoneticPr fontId="1"/>
  </si>
  <si>
    <t>組織形態  計 1）</t>
    <rPh sb="0" eb="2">
      <t>ソシキ</t>
    </rPh>
    <rPh sb="2" eb="4">
      <t>ケイタイ</t>
    </rPh>
    <phoneticPr fontId="1"/>
  </si>
  <si>
    <t xml:space="preserve">  株式会社（有限会社含む）</t>
    <rPh sb="2" eb="6">
      <t>カブシキガイシャ</t>
    </rPh>
    <rPh sb="7" eb="9">
      <t>ユウゲン</t>
    </rPh>
    <rPh sb="9" eb="11">
      <t>カイシャ</t>
    </rPh>
    <rPh sb="11" eb="12">
      <t>フク</t>
    </rPh>
    <phoneticPr fontId="1"/>
  </si>
  <si>
    <t xml:space="preserve"> 東証一部・大証一部・名証一部に上場</t>
    <rPh sb="1" eb="3">
      <t>トウショウ</t>
    </rPh>
    <rPh sb="3" eb="5">
      <t>イチブ</t>
    </rPh>
    <rPh sb="6" eb="7">
      <t>ダイ</t>
    </rPh>
    <rPh sb="7" eb="8">
      <t>ショウ</t>
    </rPh>
    <rPh sb="8" eb="10">
      <t>イチブ</t>
    </rPh>
    <rPh sb="11" eb="12">
      <t>メイ</t>
    </rPh>
    <rPh sb="12" eb="13">
      <t>ショウ</t>
    </rPh>
    <rPh sb="13" eb="15">
      <t>イチブ</t>
    </rPh>
    <rPh sb="16" eb="18">
      <t>ジョウジョウ</t>
    </rPh>
    <phoneticPr fontId="1"/>
  </si>
  <si>
    <t xml:space="preserve"> 東証一部・大証一部・名証一部以外に上場</t>
    <rPh sb="1" eb="3">
      <t>トウショウ</t>
    </rPh>
    <rPh sb="3" eb="5">
      <t>イチブ</t>
    </rPh>
    <rPh sb="6" eb="7">
      <t>ダイ</t>
    </rPh>
    <rPh sb="7" eb="8">
      <t>ショウ</t>
    </rPh>
    <rPh sb="8" eb="10">
      <t>イチブ</t>
    </rPh>
    <rPh sb="11" eb="12">
      <t>メイ</t>
    </rPh>
    <rPh sb="12" eb="13">
      <t>ショウ</t>
    </rPh>
    <rPh sb="13" eb="15">
      <t>イチブ</t>
    </rPh>
    <rPh sb="15" eb="17">
      <t>イガイ</t>
    </rPh>
    <rPh sb="18" eb="20">
      <t>ジョウジョウ</t>
    </rPh>
    <phoneticPr fontId="1"/>
  </si>
  <si>
    <t xml:space="preserve"> 上場していない</t>
    <rPh sb="1" eb="3">
      <t>ジョウジョウ</t>
    </rPh>
    <phoneticPr fontId="1"/>
  </si>
  <si>
    <t xml:space="preserve">  その他の会社法人</t>
    <rPh sb="4" eb="5">
      <t>タ</t>
    </rPh>
    <rPh sb="6" eb="8">
      <t>カイシャ</t>
    </rPh>
    <rPh sb="8" eb="10">
      <t>ホウジン</t>
    </rPh>
    <phoneticPr fontId="1"/>
  </si>
  <si>
    <t>社会福祉法人</t>
    <rPh sb="0" eb="2">
      <t>シャカイ</t>
    </rPh>
    <rPh sb="2" eb="4">
      <t>フクシ</t>
    </rPh>
    <rPh sb="4" eb="6">
      <t>ホウジン</t>
    </rPh>
    <phoneticPr fontId="1"/>
  </si>
  <si>
    <t>学校法人</t>
    <rPh sb="0" eb="2">
      <t>ガッコウ</t>
    </rPh>
    <rPh sb="2" eb="4">
      <t>ホウジン</t>
    </rPh>
    <phoneticPr fontId="1"/>
  </si>
  <si>
    <t>医療法人</t>
    <rPh sb="0" eb="2">
      <t>イリョウ</t>
    </rPh>
    <rPh sb="2" eb="4">
      <t>ホウジン</t>
    </rPh>
    <phoneticPr fontId="1"/>
  </si>
  <si>
    <t>宗教法人</t>
    <rPh sb="0" eb="2">
      <t>シュウキョウ</t>
    </rPh>
    <rPh sb="2" eb="4">
      <t>ホウジン</t>
    </rPh>
    <phoneticPr fontId="1"/>
  </si>
  <si>
    <t>各種協同組合</t>
    <rPh sb="0" eb="2">
      <t>カクシュ</t>
    </rPh>
    <rPh sb="2" eb="4">
      <t>キョウドウ</t>
    </rPh>
    <rPh sb="4" eb="6">
      <t>クミアイ</t>
    </rPh>
    <phoneticPr fontId="1"/>
  </si>
  <si>
    <t>その他会社以外の法人</t>
    <rPh sb="2" eb="3">
      <t>タ</t>
    </rPh>
    <rPh sb="3" eb="5">
      <t>カイシャ</t>
    </rPh>
    <rPh sb="5" eb="7">
      <t>イガイ</t>
    </rPh>
    <rPh sb="8" eb="10">
      <t>ホウジン</t>
    </rPh>
    <phoneticPr fontId="1"/>
  </si>
  <si>
    <t xml:space="preserve"> 1）</t>
    <phoneticPr fontId="1"/>
  </si>
  <si>
    <t>組織形態「不詳」を含む。</t>
  </si>
  <si>
    <t>付表3-12　「会社法人」資本金額別土地所有面積（平成15年・平成20年）</t>
    <rPh sb="8" eb="11">
      <t>カイシャホウ</t>
    </rPh>
    <rPh sb="11" eb="12">
      <t>ジン</t>
    </rPh>
    <rPh sb="13" eb="15">
      <t>シホン</t>
    </rPh>
    <rPh sb="15" eb="17">
      <t>キンガク</t>
    </rPh>
    <rPh sb="17" eb="18">
      <t>ベツ</t>
    </rPh>
    <rPh sb="18" eb="20">
      <t>トチ</t>
    </rPh>
    <phoneticPr fontId="1"/>
  </si>
  <si>
    <t>実数（千㎡）</t>
    <rPh sb="0" eb="2">
      <t>ジッスウ</t>
    </rPh>
    <rPh sb="3" eb="5">
      <t>センヘイベイ</t>
    </rPh>
    <phoneticPr fontId="1"/>
  </si>
  <si>
    <t>平成15年</t>
    <rPh sb="0" eb="2">
      <t>ヘイセイ</t>
    </rPh>
    <rPh sb="4" eb="5">
      <t>ネン</t>
    </rPh>
    <phoneticPr fontId="16"/>
  </si>
  <si>
    <t>平成20年</t>
    <rPh sb="0" eb="2">
      <t>ヘイセイ</t>
    </rPh>
    <rPh sb="4" eb="5">
      <t>ネン</t>
    </rPh>
    <phoneticPr fontId="16"/>
  </si>
  <si>
    <t xml:space="preserve"> 資本金額　計 1）</t>
    <rPh sb="1" eb="3">
      <t>シホン</t>
    </rPh>
    <rPh sb="3" eb="5">
      <t>キンガク</t>
    </rPh>
    <rPh sb="6" eb="7">
      <t>ケイ</t>
    </rPh>
    <phoneticPr fontId="1"/>
  </si>
  <si>
    <t>1000～3000万円未満</t>
    <rPh sb="11" eb="13">
      <t>ミマン</t>
    </rPh>
    <phoneticPr fontId="1"/>
  </si>
  <si>
    <t>3000～5000万円未満</t>
    <rPh sb="11" eb="13">
      <t>ミマン</t>
    </rPh>
    <phoneticPr fontId="1"/>
  </si>
  <si>
    <t>5000万～１億円未満</t>
    <rPh sb="4" eb="5">
      <t>マン</t>
    </rPh>
    <rPh sb="7" eb="9">
      <t>オクエン</t>
    </rPh>
    <rPh sb="9" eb="11">
      <t>ミマン</t>
    </rPh>
    <phoneticPr fontId="1"/>
  </si>
  <si>
    <t>１～２億円未満</t>
    <rPh sb="3" eb="5">
      <t>オクエン</t>
    </rPh>
    <rPh sb="5" eb="7">
      <t>ミマン</t>
    </rPh>
    <phoneticPr fontId="1"/>
  </si>
  <si>
    <t>２～５億円未満</t>
    <rPh sb="3" eb="5">
      <t>オクエン</t>
    </rPh>
    <rPh sb="5" eb="7">
      <t>ミマン</t>
    </rPh>
    <phoneticPr fontId="1"/>
  </si>
  <si>
    <t>５～10億円未満</t>
    <rPh sb="4" eb="5">
      <t>オク</t>
    </rPh>
    <rPh sb="5" eb="6">
      <t>エン</t>
    </rPh>
    <rPh sb="6" eb="8">
      <t>ミマン</t>
    </rPh>
    <phoneticPr fontId="1"/>
  </si>
  <si>
    <t>50～100億円未満</t>
    <rPh sb="6" eb="8">
      <t>オクエン</t>
    </rPh>
    <rPh sb="8" eb="10">
      <t>ミマン</t>
    </rPh>
    <phoneticPr fontId="1"/>
  </si>
  <si>
    <t>1）</t>
    <phoneticPr fontId="1"/>
  </si>
  <si>
    <t>付表3-13　「会社法人」資本金額別土地所有面積割合（平成５年～平成20年）</t>
    <rPh sb="8" eb="11">
      <t>カイシャホウ</t>
    </rPh>
    <rPh sb="11" eb="12">
      <t>ジン</t>
    </rPh>
    <rPh sb="13" eb="15">
      <t>シホン</t>
    </rPh>
    <rPh sb="15" eb="17">
      <t>キンガク</t>
    </rPh>
    <rPh sb="17" eb="18">
      <t>ベツ</t>
    </rPh>
    <rPh sb="18" eb="20">
      <t>トチ</t>
    </rPh>
    <rPh sb="24" eb="26">
      <t>ワリアイ</t>
    </rPh>
    <phoneticPr fontId="1"/>
  </si>
  <si>
    <t>平成５年</t>
    <phoneticPr fontId="16"/>
  </si>
  <si>
    <t>平成10年</t>
    <rPh sb="0" eb="2">
      <t>ヘイセイ</t>
    </rPh>
    <rPh sb="4" eb="5">
      <t>ネン</t>
    </rPh>
    <phoneticPr fontId="16"/>
  </si>
  <si>
    <t>付表3-14　土地の種類別資産額（平成10年～平成20年）</t>
    <rPh sb="7" eb="9">
      <t>トチ</t>
    </rPh>
    <rPh sb="10" eb="12">
      <t>シュルイ</t>
    </rPh>
    <rPh sb="12" eb="13">
      <t>ベツ</t>
    </rPh>
    <rPh sb="13" eb="16">
      <t>シサンガク</t>
    </rPh>
    <rPh sb="17" eb="19">
      <t>ヘイセイ</t>
    </rPh>
    <rPh sb="21" eb="22">
      <t>ネン</t>
    </rPh>
    <rPh sb="23" eb="25">
      <t>ヘイセイ</t>
    </rPh>
    <rPh sb="27" eb="28">
      <t>ネン</t>
    </rPh>
    <phoneticPr fontId="1"/>
  </si>
  <si>
    <t>実数（十億円）</t>
    <phoneticPr fontId="1"/>
  </si>
  <si>
    <t>増減（十億円）</t>
    <phoneticPr fontId="1"/>
  </si>
  <si>
    <t xml:space="preserve">   宅地など</t>
    <rPh sb="3" eb="4">
      <t>タク</t>
    </rPh>
    <rPh sb="4" eb="5">
      <t>チ</t>
    </rPh>
    <phoneticPr fontId="1"/>
  </si>
  <si>
    <t xml:space="preserve">   鉄道等用地</t>
    <phoneticPr fontId="1"/>
  </si>
  <si>
    <t xml:space="preserve">   送配電等用地</t>
    <phoneticPr fontId="1"/>
  </si>
  <si>
    <t xml:space="preserve">   農地</t>
    <rPh sb="3" eb="5">
      <t>ノウチ</t>
    </rPh>
    <phoneticPr fontId="1"/>
  </si>
  <si>
    <t xml:space="preserve">   林地</t>
    <rPh sb="3" eb="5">
      <t>リンチ</t>
    </rPh>
    <phoneticPr fontId="1"/>
  </si>
  <si>
    <t xml:space="preserve"> 棚卸資産</t>
    <phoneticPr fontId="1"/>
  </si>
  <si>
    <t>付表3-15　法人業種別所有土地資産額（平成15年・平成20年）</t>
    <rPh sb="7" eb="9">
      <t>ホウジン</t>
    </rPh>
    <rPh sb="12" eb="14">
      <t>ショユウ</t>
    </rPh>
    <rPh sb="14" eb="16">
      <t>トチ</t>
    </rPh>
    <rPh sb="20" eb="22">
      <t>ヘイセイ</t>
    </rPh>
    <rPh sb="24" eb="25">
      <t>ネン</t>
    </rPh>
    <phoneticPr fontId="1"/>
  </si>
  <si>
    <t>資産額（十億円）</t>
    <rPh sb="0" eb="3">
      <t>シサンガク</t>
    </rPh>
    <phoneticPr fontId="1"/>
  </si>
  <si>
    <t>小売業</t>
    <phoneticPr fontId="1"/>
  </si>
  <si>
    <t>付表3-16　「会社法人」業種別所有土地資産額（平成15年・平成20年）</t>
    <rPh sb="16" eb="18">
      <t>ショユウ</t>
    </rPh>
    <rPh sb="18" eb="20">
      <t>トチ</t>
    </rPh>
    <phoneticPr fontId="1"/>
  </si>
  <si>
    <t>小売業</t>
    <phoneticPr fontId="1"/>
  </si>
  <si>
    <t>サービス業（宗教を除く）</t>
    <phoneticPr fontId="1"/>
  </si>
  <si>
    <t>付表3-17　組織形態別土地資産額（平成15年・平成20年）</t>
    <rPh sb="0" eb="2">
      <t>フヒョウ</t>
    </rPh>
    <rPh sb="7" eb="9">
      <t>ソシキ</t>
    </rPh>
    <rPh sb="9" eb="11">
      <t>ケイタイ</t>
    </rPh>
    <rPh sb="11" eb="12">
      <t>ベツ</t>
    </rPh>
    <rPh sb="12" eb="14">
      <t>トチ</t>
    </rPh>
    <rPh sb="14" eb="17">
      <t>シサンガク</t>
    </rPh>
    <phoneticPr fontId="1"/>
  </si>
  <si>
    <t>実数（十億円）</t>
    <rPh sb="3" eb="4">
      <t>ジュウ</t>
    </rPh>
    <rPh sb="4" eb="6">
      <t>オクエン</t>
    </rPh>
    <phoneticPr fontId="1"/>
  </si>
  <si>
    <t xml:space="preserve">  株式会社（有限会社含む）</t>
    <rPh sb="2" eb="6">
      <t>カブシキガイシャ</t>
    </rPh>
    <phoneticPr fontId="1"/>
  </si>
  <si>
    <t xml:space="preserve"> 東証一部・大証一部・名証一部に上場</t>
    <phoneticPr fontId="1"/>
  </si>
  <si>
    <t xml:space="preserve"> 東証一部・大証一部・名証一部以外に上場</t>
    <phoneticPr fontId="1"/>
  </si>
  <si>
    <t xml:space="preserve"> 上場していない</t>
    <phoneticPr fontId="1"/>
  </si>
  <si>
    <t>宗教法人</t>
    <phoneticPr fontId="8"/>
  </si>
  <si>
    <t>各種協同組合</t>
    <phoneticPr fontId="8"/>
  </si>
  <si>
    <t>その他の会社以外の法人</t>
    <phoneticPr fontId="8"/>
  </si>
  <si>
    <t xml:space="preserve"> 1）</t>
    <phoneticPr fontId="1"/>
  </si>
  <si>
    <t>付表3-18　「会社法人」資本金額別所有土地資産額（平成15年・平成20年）</t>
    <rPh sb="0" eb="2">
      <t>フヒョウ</t>
    </rPh>
    <rPh sb="8" eb="10">
      <t>カイシャ</t>
    </rPh>
    <rPh sb="10" eb="12">
      <t>ホウジン</t>
    </rPh>
    <rPh sb="13" eb="15">
      <t>シホン</t>
    </rPh>
    <rPh sb="15" eb="17">
      <t>キンガク</t>
    </rPh>
    <rPh sb="17" eb="18">
      <t>ベツ</t>
    </rPh>
    <rPh sb="18" eb="20">
      <t>ショユウ</t>
    </rPh>
    <rPh sb="20" eb="22">
      <t>トチ</t>
    </rPh>
    <rPh sb="22" eb="25">
      <t>シサンガク</t>
    </rPh>
    <phoneticPr fontId="1"/>
  </si>
  <si>
    <t>総数</t>
    <rPh sb="0" eb="2">
      <t>ソウスウ</t>
    </rPh>
    <phoneticPr fontId="1"/>
  </si>
  <si>
    <t>資本金額「不詳」を含む。</t>
  </si>
  <si>
    <t>付表3-19　「会社法人」資本金額別所有土地資産額割合（平成10年～平成20年）</t>
    <rPh sb="8" eb="10">
      <t>カイシャ</t>
    </rPh>
    <rPh sb="10" eb="12">
      <t>ホウジン</t>
    </rPh>
    <rPh sb="17" eb="18">
      <t>ベツ</t>
    </rPh>
    <rPh sb="18" eb="20">
      <t>ショユウ</t>
    </rPh>
    <rPh sb="20" eb="22">
      <t>トチ</t>
    </rPh>
    <rPh sb="22" eb="25">
      <t>シサンガク</t>
    </rPh>
    <rPh sb="25" eb="27">
      <t>ワリアイ</t>
    </rPh>
    <phoneticPr fontId="1"/>
  </si>
  <si>
    <t>増減</t>
    <phoneticPr fontId="1"/>
  </si>
  <si>
    <t xml:space="preserve"> 資本金額　計　1)</t>
    <rPh sb="1" eb="3">
      <t>シホン</t>
    </rPh>
    <rPh sb="3" eb="5">
      <t>キンガク</t>
    </rPh>
    <rPh sb="6" eb="7">
      <t>ケイ</t>
    </rPh>
    <phoneticPr fontId="1"/>
  </si>
  <si>
    <t>付表3-20　業種別土地資産額と簿価の比率(時価/簿価)（「会社法人」、平成20年）</t>
    <rPh sb="0" eb="2">
      <t>フヒョウ</t>
    </rPh>
    <rPh sb="7" eb="10">
      <t>ギョウシュベツ</t>
    </rPh>
    <rPh sb="10" eb="12">
      <t>トチ</t>
    </rPh>
    <rPh sb="12" eb="15">
      <t>シサンガク</t>
    </rPh>
    <rPh sb="16" eb="18">
      <t>ボカ</t>
    </rPh>
    <rPh sb="19" eb="21">
      <t>ヒリツ</t>
    </rPh>
    <rPh sb="22" eb="24">
      <t>ジカ</t>
    </rPh>
    <rPh sb="25" eb="27">
      <t>ボカ</t>
    </rPh>
    <rPh sb="30" eb="32">
      <t>カイシャ</t>
    </rPh>
    <rPh sb="32" eb="34">
      <t>ホウジン</t>
    </rPh>
    <rPh sb="36" eb="38">
      <t>ヘイセイ</t>
    </rPh>
    <rPh sb="40" eb="41">
      <t>ネン</t>
    </rPh>
    <phoneticPr fontId="1"/>
  </si>
  <si>
    <t>法人企業統計（平成19年度)</t>
    <rPh sb="0" eb="2">
      <t>ホウジン</t>
    </rPh>
    <rPh sb="2" eb="4">
      <t>キギョウ</t>
    </rPh>
    <rPh sb="4" eb="6">
      <t>トウケイ</t>
    </rPh>
    <rPh sb="7" eb="9">
      <t>ヘイセイ</t>
    </rPh>
    <rPh sb="11" eb="12">
      <t>ネン</t>
    </rPh>
    <rPh sb="12" eb="13">
      <t>ド</t>
    </rPh>
    <phoneticPr fontId="6"/>
  </si>
  <si>
    <t>土地基本調査（平成20年)</t>
    <rPh sb="0" eb="2">
      <t>トチ</t>
    </rPh>
    <rPh sb="2" eb="4">
      <t>キホン</t>
    </rPh>
    <rPh sb="4" eb="6">
      <t>チョウサ</t>
    </rPh>
    <rPh sb="7" eb="9">
      <t>ヘイセイ</t>
    </rPh>
    <rPh sb="11" eb="12">
      <t>ネン</t>
    </rPh>
    <phoneticPr fontId="6"/>
  </si>
  <si>
    <t>資産額
時価/簿価比率(％)</t>
    <rPh sb="0" eb="3">
      <t>シサンガク</t>
    </rPh>
    <rPh sb="4" eb="6">
      <t>ジカ</t>
    </rPh>
    <rPh sb="7" eb="9">
      <t>ボカ</t>
    </rPh>
    <rPh sb="9" eb="11">
      <t>ヒリツ</t>
    </rPh>
    <phoneticPr fontId="6"/>
  </si>
  <si>
    <t>法人数</t>
    <rPh sb="0" eb="3">
      <t>ホウジンスウ</t>
    </rPh>
    <phoneticPr fontId="6"/>
  </si>
  <si>
    <t>資産額(簿価)
(10億円)</t>
    <rPh sb="0" eb="3">
      <t>シサンガク</t>
    </rPh>
    <rPh sb="4" eb="6">
      <t>ボカ</t>
    </rPh>
    <rPh sb="11" eb="13">
      <t>オクエン</t>
    </rPh>
    <phoneticPr fontId="6"/>
  </si>
  <si>
    <t>会社法人数</t>
    <rPh sb="0" eb="2">
      <t>カイシャ</t>
    </rPh>
    <rPh sb="2" eb="5">
      <t>ホウジンスウ</t>
    </rPh>
    <phoneticPr fontId="6"/>
  </si>
  <si>
    <t>資産額(時価)
(10億円)</t>
    <rPh sb="0" eb="3">
      <t>シサンガク</t>
    </rPh>
    <rPh sb="4" eb="6">
      <t>ジカ</t>
    </rPh>
    <rPh sb="11" eb="13">
      <t>オクエン</t>
    </rPh>
    <phoneticPr fontId="6"/>
  </si>
  <si>
    <t>会社法人計　1）</t>
    <rPh sb="0" eb="2">
      <t>カイシャ</t>
    </rPh>
    <rPh sb="2" eb="4">
      <t>ホウジン</t>
    </rPh>
    <rPh sb="4" eb="5">
      <t>ケイ</t>
    </rPh>
    <phoneticPr fontId="6"/>
  </si>
  <si>
    <t>農林漁業　2）</t>
    <rPh sb="0" eb="2">
      <t>ノウリン</t>
    </rPh>
    <rPh sb="2" eb="4">
      <t>ギョギョウ</t>
    </rPh>
    <phoneticPr fontId="1"/>
  </si>
  <si>
    <t>建設業</t>
    <rPh sb="0" eb="3">
      <t>ケンセツギョウ</t>
    </rPh>
    <phoneticPr fontId="1"/>
  </si>
  <si>
    <t>製造業</t>
    <rPh sb="0" eb="3">
      <t>セイゾウギョウ</t>
    </rPh>
    <phoneticPr fontId="1"/>
  </si>
  <si>
    <t>電気・ガス・熱供給・水道業</t>
    <rPh sb="0" eb="2">
      <t>デンキ</t>
    </rPh>
    <rPh sb="6" eb="9">
      <t>ネツキョウキュウ</t>
    </rPh>
    <rPh sb="10" eb="13">
      <t>スイドウギョウ</t>
    </rPh>
    <phoneticPr fontId="1"/>
  </si>
  <si>
    <t>情報通信業</t>
    <rPh sb="0" eb="2">
      <t>ジョウホウ</t>
    </rPh>
    <rPh sb="2" eb="5">
      <t>ツウシンギョウ</t>
    </rPh>
    <phoneticPr fontId="1"/>
  </si>
  <si>
    <t>運輸業</t>
    <rPh sb="0" eb="3">
      <t>ウンユギョウ</t>
    </rPh>
    <phoneticPr fontId="1"/>
  </si>
  <si>
    <t>卸売業</t>
    <rPh sb="0" eb="3">
      <t>オロシウリギョウ</t>
    </rPh>
    <phoneticPr fontId="1"/>
  </si>
  <si>
    <t>小売業</t>
    <rPh sb="0" eb="3">
      <t>コウリギョウ</t>
    </rPh>
    <phoneticPr fontId="1"/>
  </si>
  <si>
    <t>不動産業</t>
    <rPh sb="0" eb="4">
      <t>フドウサンギョウ</t>
    </rPh>
    <phoneticPr fontId="1"/>
  </si>
  <si>
    <t>医療・福祉</t>
    <rPh sb="0" eb="2">
      <t>イリョウ</t>
    </rPh>
    <rPh sb="3" eb="5">
      <t>フクシ</t>
    </rPh>
    <phoneticPr fontId="1"/>
  </si>
  <si>
    <t>教育・学習支援</t>
    <rPh sb="0" eb="2">
      <t>キョウイク</t>
    </rPh>
    <rPh sb="3" eb="5">
      <t>ガクシュウ</t>
    </rPh>
    <rPh sb="5" eb="7">
      <t>シエン</t>
    </rPh>
    <phoneticPr fontId="1"/>
  </si>
  <si>
    <t>サービス業　2）</t>
    <rPh sb="4" eb="5">
      <t>ギョウ</t>
    </rPh>
    <phoneticPr fontId="6"/>
  </si>
  <si>
    <t>1）</t>
  </si>
  <si>
    <t>「金融・保険業」は「法人企業統計調査」の調査対象に含まれていないため、「土地基本調査」において当該業種を除いて集計している。</t>
    <phoneticPr fontId="1"/>
  </si>
  <si>
    <t>2）</t>
  </si>
  <si>
    <t>「農林漁業」の時価については、「土地基本調査」の「農業」、「林業」、「漁業」を合わせて集計している。また、「サービス業」の時価に</t>
    <phoneticPr fontId="1"/>
  </si>
  <si>
    <t>ついては、「土地基本調査」の「飲食店、宿泊業」、「複合サービス業」を合わせて集計している。</t>
    <phoneticPr fontId="1"/>
  </si>
  <si>
    <t>3）</t>
  </si>
  <si>
    <t>「法人企業統計」は期末の数字であるため、土地基本調査で比較するために１年ずらしたデータで比較している。</t>
    <rPh sb="1" eb="3">
      <t>ホウジン</t>
    </rPh>
    <rPh sb="3" eb="5">
      <t>キギョウ</t>
    </rPh>
    <rPh sb="5" eb="7">
      <t>トウケイ</t>
    </rPh>
    <rPh sb="9" eb="11">
      <t>キマツ</t>
    </rPh>
    <rPh sb="12" eb="14">
      <t>スウジ</t>
    </rPh>
    <rPh sb="20" eb="22">
      <t>トチ</t>
    </rPh>
    <rPh sb="22" eb="24">
      <t>キホン</t>
    </rPh>
    <rPh sb="24" eb="26">
      <t>チョウサ</t>
    </rPh>
    <rPh sb="27" eb="29">
      <t>ヒカク</t>
    </rPh>
    <rPh sb="35" eb="36">
      <t>ネン</t>
    </rPh>
    <rPh sb="44" eb="46">
      <t>ヒカク</t>
    </rPh>
    <phoneticPr fontId="1"/>
  </si>
  <si>
    <t>出典：「土地基本調査」（国土交通省）、「法人企業統計調査」（財務省）をもとに作成</t>
    <rPh sb="0" eb="2">
      <t>シュッテン</t>
    </rPh>
    <rPh sb="4" eb="6">
      <t>トチ</t>
    </rPh>
    <rPh sb="6" eb="8">
      <t>キホン</t>
    </rPh>
    <rPh sb="8" eb="10">
      <t>チョウサ</t>
    </rPh>
    <rPh sb="12" eb="14">
      <t>コクド</t>
    </rPh>
    <rPh sb="14" eb="17">
      <t>コウツウショウ</t>
    </rPh>
    <rPh sb="20" eb="22">
      <t>ホウジン</t>
    </rPh>
    <rPh sb="22" eb="24">
      <t>キギョウ</t>
    </rPh>
    <rPh sb="24" eb="26">
      <t>トウケイ</t>
    </rPh>
    <rPh sb="26" eb="28">
      <t>チョウサ</t>
    </rPh>
    <rPh sb="30" eb="33">
      <t>ザイムショウ</t>
    </rPh>
    <rPh sb="38" eb="40">
      <t>サクセイ</t>
    </rPh>
    <phoneticPr fontId="1"/>
  </si>
  <si>
    <t>付表3-21　業種別土地資産額と簿価の比率(時価/簿価)の推移（「会社法人」、平成10年～平成20年）</t>
    <rPh sb="0" eb="2">
      <t>フヒョウ</t>
    </rPh>
    <rPh sb="29" eb="31">
      <t>スイイ</t>
    </rPh>
    <rPh sb="33" eb="35">
      <t>カイシャ</t>
    </rPh>
    <rPh sb="35" eb="37">
      <t>ホウジン</t>
    </rPh>
    <rPh sb="39" eb="41">
      <t>ヘイセイ</t>
    </rPh>
    <rPh sb="43" eb="44">
      <t>ネン</t>
    </rPh>
    <phoneticPr fontId="1"/>
  </si>
  <si>
    <t>法人企業統計（平成９年度)</t>
    <rPh sb="0" eb="2">
      <t>ホウジン</t>
    </rPh>
    <rPh sb="2" eb="4">
      <t>キギョウ</t>
    </rPh>
    <rPh sb="4" eb="6">
      <t>トウケイ</t>
    </rPh>
    <rPh sb="7" eb="9">
      <t>ヘイセイ</t>
    </rPh>
    <rPh sb="10" eb="11">
      <t>ネン</t>
    </rPh>
    <rPh sb="11" eb="12">
      <t>ド</t>
    </rPh>
    <phoneticPr fontId="6"/>
  </si>
  <si>
    <t>土地基本調査（平成10年)</t>
    <rPh sb="0" eb="2">
      <t>トチ</t>
    </rPh>
    <rPh sb="2" eb="4">
      <t>キホン</t>
    </rPh>
    <rPh sb="4" eb="6">
      <t>チョウサ</t>
    </rPh>
    <rPh sb="7" eb="9">
      <t>ヘイセイ</t>
    </rPh>
    <rPh sb="11" eb="12">
      <t>ネン</t>
    </rPh>
    <phoneticPr fontId="6"/>
  </si>
  <si>
    <t>情報通信業　3）</t>
    <rPh sb="0" eb="2">
      <t>ジョウホウ</t>
    </rPh>
    <rPh sb="2" eb="5">
      <t>ツウシンギョウ</t>
    </rPh>
    <phoneticPr fontId="1"/>
  </si>
  <si>
    <t>…</t>
    <phoneticPr fontId="1"/>
  </si>
  <si>
    <t>運輸業　4)</t>
    <rPh sb="0" eb="3">
      <t>ウンユギョウ</t>
    </rPh>
    <phoneticPr fontId="1"/>
  </si>
  <si>
    <t>サービス業　5)</t>
    <rPh sb="4" eb="5">
      <t>ギョウ</t>
    </rPh>
    <phoneticPr fontId="6"/>
  </si>
  <si>
    <t>法人企業統計（平成14年度)</t>
    <rPh sb="0" eb="2">
      <t>ホウジン</t>
    </rPh>
    <rPh sb="2" eb="4">
      <t>キギョウ</t>
    </rPh>
    <rPh sb="4" eb="6">
      <t>トウケイ</t>
    </rPh>
    <rPh sb="7" eb="9">
      <t>ヘイセイ</t>
    </rPh>
    <rPh sb="11" eb="12">
      <t>ネン</t>
    </rPh>
    <rPh sb="12" eb="13">
      <t>ド</t>
    </rPh>
    <phoneticPr fontId="6"/>
  </si>
  <si>
    <t>土地基本調査（平成15年)</t>
    <rPh sb="0" eb="2">
      <t>トチ</t>
    </rPh>
    <rPh sb="2" eb="4">
      <t>キホン</t>
    </rPh>
    <rPh sb="4" eb="6">
      <t>チョウサ</t>
    </rPh>
    <rPh sb="7" eb="9">
      <t>ヘイセイ</t>
    </rPh>
    <rPh sb="11" eb="12">
      <t>ネン</t>
    </rPh>
    <phoneticPr fontId="6"/>
  </si>
  <si>
    <t>「金融・保険業」は「法人企業統計調査」の調査対象に含まれていないため、「土地基本調査」において当該業種を除いて集計している。</t>
    <phoneticPr fontId="1"/>
  </si>
  <si>
    <t>「農林漁業」の時価は、「土地基本調査」の「農業」、「林業」、「漁業」を合わせて集計している。</t>
    <phoneticPr fontId="1"/>
  </si>
  <si>
    <t>「情報通信業」の時価は、「法人企業統計」では平成16年度から独立した業種として扱われているため、平成９年と14年のデータは存在しない。</t>
    <rPh sb="8" eb="10">
      <t>ジカ</t>
    </rPh>
    <phoneticPr fontId="1"/>
  </si>
  <si>
    <t>「土地基本調査」では平成15年から再編された業種で、平成10年は「電気通信業」と「映画・ビデオ制作、放送業」の合計を載せている。</t>
    <rPh sb="1" eb="3">
      <t>トチ</t>
    </rPh>
    <rPh sb="3" eb="5">
      <t>キホン</t>
    </rPh>
    <rPh sb="5" eb="7">
      <t>チョウサ</t>
    </rPh>
    <rPh sb="10" eb="12">
      <t>ヘイセイ</t>
    </rPh>
    <rPh sb="14" eb="15">
      <t>ネン</t>
    </rPh>
    <rPh sb="17" eb="19">
      <t>サイヘン</t>
    </rPh>
    <rPh sb="22" eb="24">
      <t>ギョウシュ</t>
    </rPh>
    <rPh sb="26" eb="28">
      <t>ヘイセイ</t>
    </rPh>
    <rPh sb="30" eb="31">
      <t>ネン</t>
    </rPh>
    <rPh sb="55" eb="57">
      <t>ゴウケイ</t>
    </rPh>
    <rPh sb="58" eb="59">
      <t>ノ</t>
    </rPh>
    <phoneticPr fontId="1"/>
  </si>
  <si>
    <t>4)</t>
    <phoneticPr fontId="1"/>
  </si>
  <si>
    <t>「運輸業」の時価は、「法人土地基本調査」の平成10年で、「運輸・通信業」から「電気通信業」を除いたもの。</t>
    <rPh sb="6" eb="8">
      <t>ジカ</t>
    </rPh>
    <rPh sb="11" eb="13">
      <t>ホウジン</t>
    </rPh>
    <rPh sb="13" eb="15">
      <t>トチ</t>
    </rPh>
    <rPh sb="15" eb="17">
      <t>キホン</t>
    </rPh>
    <rPh sb="17" eb="19">
      <t>チョウサ</t>
    </rPh>
    <rPh sb="21" eb="23">
      <t>ヘイセイ</t>
    </rPh>
    <rPh sb="25" eb="26">
      <t>ネン</t>
    </rPh>
    <phoneticPr fontId="1"/>
  </si>
  <si>
    <t>5)</t>
    <phoneticPr fontId="1"/>
  </si>
  <si>
    <t>「サービス業」の時価は、「法人土地基本調査」の平成15年と平成20年で、「サービス業」に「飲食店、宿泊業」、「複合サービス業」、「医療・福祉」、</t>
    <rPh sb="23" eb="25">
      <t>ヘイセイ</t>
    </rPh>
    <rPh sb="27" eb="28">
      <t>ネン</t>
    </rPh>
    <rPh sb="29" eb="31">
      <t>ヘイセイ</t>
    </rPh>
    <rPh sb="33" eb="34">
      <t>ネン</t>
    </rPh>
    <rPh sb="41" eb="42">
      <t>ギョウ</t>
    </rPh>
    <phoneticPr fontId="1"/>
  </si>
  <si>
    <t>「教育・学習支援」を合わせて集計している。なお、平成10年は「サービス業」から「映画・ビデオ制作、放送業」を除外し、「飲食店」を加えている。</t>
    <rPh sb="35" eb="36">
      <t>ギョウ</t>
    </rPh>
    <rPh sb="54" eb="56">
      <t>ジョガイ</t>
    </rPh>
    <rPh sb="59" eb="62">
      <t>インショクテン</t>
    </rPh>
    <rPh sb="64" eb="65">
      <t>クワ</t>
    </rPh>
    <phoneticPr fontId="1"/>
  </si>
  <si>
    <t>「サービス業」の簿価については、「法人企業統計調査」の「サービス業」、「医療・福祉」、「教育・学習支援」を合わせて集計し、平成９年度と</t>
    <rPh sb="61" eb="63">
      <t>ヘイセイ</t>
    </rPh>
    <rPh sb="64" eb="65">
      <t>ネン</t>
    </rPh>
    <rPh sb="65" eb="66">
      <t>ド</t>
    </rPh>
    <phoneticPr fontId="1"/>
  </si>
  <si>
    <t>平成14年度では「放送業」を除いている。</t>
    <phoneticPr fontId="1"/>
  </si>
  <si>
    <t>6）</t>
    <phoneticPr fontId="1"/>
  </si>
  <si>
    <t>「法人企業統計」は期末の数字であるため、土地基本調査で比較するために１年ずらしたデータで比較した。</t>
    <rPh sb="1" eb="3">
      <t>ホウジン</t>
    </rPh>
    <rPh sb="3" eb="5">
      <t>キギョウ</t>
    </rPh>
    <rPh sb="5" eb="7">
      <t>トウケイ</t>
    </rPh>
    <rPh sb="9" eb="11">
      <t>キマツ</t>
    </rPh>
    <rPh sb="12" eb="14">
      <t>スウジ</t>
    </rPh>
    <rPh sb="20" eb="22">
      <t>トチ</t>
    </rPh>
    <rPh sb="22" eb="24">
      <t>キホン</t>
    </rPh>
    <rPh sb="24" eb="26">
      <t>チョウサ</t>
    </rPh>
    <rPh sb="27" eb="29">
      <t>ヒカク</t>
    </rPh>
    <rPh sb="35" eb="36">
      <t>ネン</t>
    </rPh>
    <rPh sb="44" eb="46">
      <t>ヒカク</t>
    </rPh>
    <phoneticPr fontId="1"/>
  </si>
  <si>
    <t>出典：「土地基本調査」（国土交通省）、「法人企業統計調査」（財務省）をもとに作成。</t>
    <rPh sb="0" eb="2">
      <t>シュッテン</t>
    </rPh>
    <rPh sb="4" eb="6">
      <t>トチ</t>
    </rPh>
    <rPh sb="6" eb="8">
      <t>キホン</t>
    </rPh>
    <rPh sb="8" eb="10">
      <t>チョウサ</t>
    </rPh>
    <rPh sb="12" eb="14">
      <t>コクド</t>
    </rPh>
    <rPh sb="14" eb="17">
      <t>コウツウショウ</t>
    </rPh>
    <rPh sb="20" eb="22">
      <t>ホウジン</t>
    </rPh>
    <rPh sb="22" eb="24">
      <t>キギョウ</t>
    </rPh>
    <rPh sb="24" eb="26">
      <t>トウケイ</t>
    </rPh>
    <rPh sb="26" eb="28">
      <t>チョウサ</t>
    </rPh>
    <rPh sb="30" eb="33">
      <t>ザイムショウ</t>
    </rPh>
    <rPh sb="38" eb="40">
      <t>サクセイ</t>
    </rPh>
    <phoneticPr fontId="1"/>
  </si>
  <si>
    <t>付表3-22　資本金額別土地資産額と簿価の比率(時価/簿価)（「会社法人」、平成20年）</t>
    <rPh sb="0" eb="2">
      <t>フヒョウ</t>
    </rPh>
    <phoneticPr fontId="1"/>
  </si>
  <si>
    <t>資本金額　計　1）</t>
    <rPh sb="0" eb="2">
      <t>シホン</t>
    </rPh>
    <rPh sb="2" eb="4">
      <t>キンガク</t>
    </rPh>
    <rPh sb="5" eb="6">
      <t>ケイ</t>
    </rPh>
    <phoneticPr fontId="6"/>
  </si>
  <si>
    <t>1000万円未満</t>
    <rPh sb="4" eb="6">
      <t>マンエン</t>
    </rPh>
    <rPh sb="6" eb="8">
      <t>ミマン</t>
    </rPh>
    <phoneticPr fontId="1"/>
  </si>
  <si>
    <t>1000～5000万円未満</t>
    <rPh sb="9" eb="11">
      <t>マンエン</t>
    </rPh>
    <rPh sb="11" eb="13">
      <t>ミマン</t>
    </rPh>
    <phoneticPr fontId="1"/>
  </si>
  <si>
    <t>1～10億円未満</t>
    <rPh sb="4" eb="6">
      <t>オクエン</t>
    </rPh>
    <rPh sb="6" eb="8">
      <t>ミマン</t>
    </rPh>
    <phoneticPr fontId="1"/>
  </si>
  <si>
    <t>10億円以上</t>
    <rPh sb="2" eb="4">
      <t>オクエン</t>
    </rPh>
    <rPh sb="4" eb="6">
      <t>イジョウ</t>
    </rPh>
    <phoneticPr fontId="1"/>
  </si>
  <si>
    <t>「法人企業統計」には「金融・保険業」が含まれないことから、「土地基本調査」において当該業種を除いて集計している。</t>
    <rPh sb="1" eb="3">
      <t>ホウジン</t>
    </rPh>
    <rPh sb="3" eb="5">
      <t>キギョウ</t>
    </rPh>
    <rPh sb="5" eb="7">
      <t>トウケイ</t>
    </rPh>
    <rPh sb="11" eb="13">
      <t>キンユウ</t>
    </rPh>
    <rPh sb="14" eb="17">
      <t>ホケンギョウ</t>
    </rPh>
    <rPh sb="19" eb="20">
      <t>フク</t>
    </rPh>
    <rPh sb="30" eb="32">
      <t>トチ</t>
    </rPh>
    <rPh sb="32" eb="34">
      <t>キホン</t>
    </rPh>
    <rPh sb="34" eb="36">
      <t>チョウサ</t>
    </rPh>
    <rPh sb="41" eb="43">
      <t>トウガイ</t>
    </rPh>
    <rPh sb="43" eb="45">
      <t>ギョウシュ</t>
    </rPh>
    <rPh sb="46" eb="47">
      <t>ノゾ</t>
    </rPh>
    <rPh sb="49" eb="51">
      <t>シュウケイ</t>
    </rPh>
    <phoneticPr fontId="1"/>
  </si>
  <si>
    <t>付表3-23　所有土地の総面積階級別土地面積・法人数（平成20年）</t>
    <rPh sb="0" eb="2">
      <t>フヒョウ</t>
    </rPh>
    <rPh sb="7" eb="9">
      <t>ショユウ</t>
    </rPh>
    <rPh sb="9" eb="11">
      <t>トチ</t>
    </rPh>
    <rPh sb="12" eb="15">
      <t>ソウメンセキ</t>
    </rPh>
    <rPh sb="15" eb="17">
      <t>カイキュウ</t>
    </rPh>
    <rPh sb="17" eb="18">
      <t>ベツ</t>
    </rPh>
    <rPh sb="18" eb="20">
      <t>トチ</t>
    </rPh>
    <rPh sb="20" eb="22">
      <t>メンセキ</t>
    </rPh>
    <rPh sb="23" eb="26">
      <t>ホウジンスウ</t>
    </rPh>
    <rPh sb="27" eb="29">
      <t>ヘイセイ</t>
    </rPh>
    <rPh sb="31" eb="32">
      <t>ネン</t>
    </rPh>
    <phoneticPr fontId="1"/>
  </si>
  <si>
    <t>所有面積</t>
    <rPh sb="0" eb="2">
      <t>ショユウ</t>
    </rPh>
    <rPh sb="2" eb="4">
      <t>メンセキ</t>
    </rPh>
    <phoneticPr fontId="1"/>
  </si>
  <si>
    <t>法人数</t>
    <rPh sb="0" eb="3">
      <t>ホウジンスウ</t>
    </rPh>
    <phoneticPr fontId="1"/>
  </si>
  <si>
    <t>実数(千㎡）</t>
    <rPh sb="0" eb="2">
      <t>ジッスウ</t>
    </rPh>
    <rPh sb="3" eb="4">
      <t>セン</t>
    </rPh>
    <phoneticPr fontId="1"/>
  </si>
  <si>
    <t>実数(法人)</t>
    <rPh sb="0" eb="2">
      <t>ジッスウ</t>
    </rPh>
    <rPh sb="3" eb="5">
      <t>ホウジン</t>
    </rPh>
    <phoneticPr fontId="1"/>
  </si>
  <si>
    <t xml:space="preserve"> 所有土地の総面積階級　計 1）</t>
    <rPh sb="1" eb="3">
      <t>ショユウ</t>
    </rPh>
    <rPh sb="3" eb="5">
      <t>トチ</t>
    </rPh>
    <rPh sb="6" eb="9">
      <t>ソウメンセキ</t>
    </rPh>
    <rPh sb="9" eb="11">
      <t>カイキュウ</t>
    </rPh>
    <rPh sb="12" eb="13">
      <t>ケイ</t>
    </rPh>
    <phoneticPr fontId="1"/>
  </si>
  <si>
    <t>100㎡未満</t>
    <phoneticPr fontId="1"/>
  </si>
  <si>
    <t>100～200㎡未満</t>
    <phoneticPr fontId="1"/>
  </si>
  <si>
    <t>200～500㎡未満</t>
    <phoneticPr fontId="1"/>
  </si>
  <si>
    <t>500～1,000㎡未満</t>
    <phoneticPr fontId="1"/>
  </si>
  <si>
    <t>1,000～2,000㎡未満</t>
    <phoneticPr fontId="1"/>
  </si>
  <si>
    <t>2,000～5,000㎡未満</t>
    <rPh sb="12" eb="14">
      <t>ミマン</t>
    </rPh>
    <phoneticPr fontId="1"/>
  </si>
  <si>
    <t>5,000～10,000㎡未満</t>
    <phoneticPr fontId="1"/>
  </si>
  <si>
    <t>10,000～20,000㎡未満</t>
    <phoneticPr fontId="1"/>
  </si>
  <si>
    <t>20,000～50,000㎡未満</t>
    <phoneticPr fontId="1"/>
  </si>
  <si>
    <t>50,000～100,000㎡未満</t>
    <phoneticPr fontId="1"/>
  </si>
  <si>
    <t>100,000～500,000㎡未満</t>
    <phoneticPr fontId="1"/>
  </si>
  <si>
    <t>500,000～1,000,000㎡未満</t>
    <phoneticPr fontId="1"/>
  </si>
  <si>
    <t>1,000,000～10,000,000㎡未満</t>
    <phoneticPr fontId="1"/>
  </si>
  <si>
    <t>10,000,000㎡以上</t>
    <phoneticPr fontId="1"/>
  </si>
  <si>
    <t>1）</t>
    <phoneticPr fontId="1"/>
  </si>
  <si>
    <t>所有土地の総面積階級　計の法人数には「不詳」を含む。</t>
    <rPh sb="0" eb="2">
      <t>ショユウ</t>
    </rPh>
    <rPh sb="2" eb="4">
      <t>トチ</t>
    </rPh>
    <rPh sb="5" eb="8">
      <t>ソウメンセキ</t>
    </rPh>
    <rPh sb="8" eb="10">
      <t>カイキュウ</t>
    </rPh>
    <rPh sb="11" eb="12">
      <t>ケイ</t>
    </rPh>
    <rPh sb="13" eb="16">
      <t>ホウジンスウ</t>
    </rPh>
    <phoneticPr fontId="1"/>
  </si>
  <si>
    <t>付表3-24　所有土地の総面積階級別土地資産額・法人数（平成20年）</t>
    <rPh sb="0" eb="2">
      <t>フヒョウ</t>
    </rPh>
    <rPh sb="7" eb="9">
      <t>ショユウ</t>
    </rPh>
    <rPh sb="9" eb="11">
      <t>トチ</t>
    </rPh>
    <rPh sb="12" eb="15">
      <t>ソウメンセキ</t>
    </rPh>
    <rPh sb="15" eb="17">
      <t>カイキュウ</t>
    </rPh>
    <rPh sb="17" eb="18">
      <t>ベツ</t>
    </rPh>
    <rPh sb="18" eb="20">
      <t>トチ</t>
    </rPh>
    <rPh sb="20" eb="22">
      <t>シサン</t>
    </rPh>
    <rPh sb="22" eb="23">
      <t>ガク</t>
    </rPh>
    <rPh sb="24" eb="27">
      <t>ホウジンスウ</t>
    </rPh>
    <rPh sb="28" eb="30">
      <t>ヘイセイ</t>
    </rPh>
    <rPh sb="32" eb="33">
      <t>ネン</t>
    </rPh>
    <phoneticPr fontId="1"/>
  </si>
  <si>
    <t>資産額</t>
    <rPh sb="0" eb="3">
      <t>シサンガク</t>
    </rPh>
    <phoneticPr fontId="1"/>
  </si>
  <si>
    <t>実数(十億円）</t>
    <rPh sb="0" eb="2">
      <t>ジッスウ</t>
    </rPh>
    <rPh sb="3" eb="4">
      <t>ジュウ</t>
    </rPh>
    <rPh sb="4" eb="6">
      <t>オクエン</t>
    </rPh>
    <phoneticPr fontId="1"/>
  </si>
  <si>
    <t>100㎡未満</t>
    <phoneticPr fontId="1"/>
  </si>
  <si>
    <t>100～200㎡未満</t>
    <phoneticPr fontId="1"/>
  </si>
  <si>
    <t>200～500㎡未満</t>
    <phoneticPr fontId="1"/>
  </si>
  <si>
    <t>500～1,000㎡未満</t>
    <phoneticPr fontId="1"/>
  </si>
  <si>
    <t>1,000～2,000㎡未満</t>
    <phoneticPr fontId="1"/>
  </si>
  <si>
    <t>5,000～10,000㎡未満</t>
    <phoneticPr fontId="1"/>
  </si>
  <si>
    <t>10,000～20,000㎡未満</t>
    <phoneticPr fontId="1"/>
  </si>
  <si>
    <t>20,000～50,000㎡未満</t>
    <phoneticPr fontId="1"/>
  </si>
  <si>
    <t>50,000～100,000㎡未満</t>
    <phoneticPr fontId="1"/>
  </si>
  <si>
    <t>100,000～500,000㎡未満</t>
    <phoneticPr fontId="1"/>
  </si>
  <si>
    <t>500,000～1,000,000㎡未満</t>
    <phoneticPr fontId="1"/>
  </si>
  <si>
    <t>1,000,000～10,000,000㎡未満</t>
    <phoneticPr fontId="1"/>
  </si>
  <si>
    <t>10,000,000㎡以上</t>
    <phoneticPr fontId="1"/>
  </si>
  <si>
    <t>1）</t>
    <phoneticPr fontId="1"/>
  </si>
  <si>
    <t>付表3-25　資本金1億円以上の「会社法人」における土地の購入額及び売却額の状況</t>
    <rPh sb="0" eb="2">
      <t>フヒョウ</t>
    </rPh>
    <rPh sb="7" eb="10">
      <t>シホンキン</t>
    </rPh>
    <rPh sb="11" eb="15">
      <t>オクエンイジョウ</t>
    </rPh>
    <rPh sb="17" eb="19">
      <t>カイシャ</t>
    </rPh>
    <rPh sb="19" eb="21">
      <t>ホウジン</t>
    </rPh>
    <rPh sb="26" eb="28">
      <t>トチ</t>
    </rPh>
    <rPh sb="29" eb="31">
      <t>コウニュウ</t>
    </rPh>
    <rPh sb="31" eb="32">
      <t>ガク</t>
    </rPh>
    <rPh sb="32" eb="33">
      <t>オヨ</t>
    </rPh>
    <rPh sb="34" eb="37">
      <t>バイキャクガク</t>
    </rPh>
    <rPh sb="38" eb="40">
      <t>ジョウキョウ</t>
    </rPh>
    <phoneticPr fontId="1"/>
  </si>
  <si>
    <t>会社法人数</t>
    <rPh sb="0" eb="2">
      <t>カイシャ</t>
    </rPh>
    <rPh sb="2" eb="5">
      <t>ホウジンスウ</t>
    </rPh>
    <phoneticPr fontId="1"/>
  </si>
  <si>
    <t>所有資産額</t>
    <rPh sb="0" eb="2">
      <t>ショユウ</t>
    </rPh>
    <rPh sb="2" eb="5">
      <t>シサンガク</t>
    </rPh>
    <phoneticPr fontId="1"/>
  </si>
  <si>
    <t>購入額</t>
    <rPh sb="0" eb="2">
      <t>コウニュウ</t>
    </rPh>
    <rPh sb="2" eb="3">
      <t>ガク</t>
    </rPh>
    <phoneticPr fontId="1"/>
  </si>
  <si>
    <t>売却額</t>
    <rPh sb="0" eb="2">
      <t>バイキャク</t>
    </rPh>
    <rPh sb="2" eb="3">
      <t>ガク</t>
    </rPh>
    <phoneticPr fontId="1"/>
  </si>
  <si>
    <t>その他の増加額</t>
    <rPh sb="2" eb="3">
      <t>タ</t>
    </rPh>
    <rPh sb="4" eb="6">
      <t>ゾウカ</t>
    </rPh>
    <rPh sb="6" eb="7">
      <t>ガク</t>
    </rPh>
    <phoneticPr fontId="1"/>
  </si>
  <si>
    <t>その他の減少額</t>
    <rPh sb="2" eb="3">
      <t>タ</t>
    </rPh>
    <rPh sb="4" eb="6">
      <t>ゲンショウ</t>
    </rPh>
    <rPh sb="6" eb="7">
      <t>ガク</t>
    </rPh>
    <phoneticPr fontId="1"/>
  </si>
  <si>
    <t>差引増加額</t>
    <rPh sb="0" eb="2">
      <t>サシヒキ</t>
    </rPh>
    <rPh sb="2" eb="4">
      <t>ゾウカ</t>
    </rPh>
    <rPh sb="4" eb="5">
      <t>ガク</t>
    </rPh>
    <phoneticPr fontId="1"/>
  </si>
  <si>
    <t>（百万円）</t>
    <rPh sb="1" eb="2">
      <t>ヒャク</t>
    </rPh>
    <rPh sb="2" eb="4">
      <t>マンエン</t>
    </rPh>
    <phoneticPr fontId="1"/>
  </si>
  <si>
    <t>昭和61年</t>
    <rPh sb="0" eb="2">
      <t>ショウワ</t>
    </rPh>
    <rPh sb="4" eb="5">
      <t>ネン</t>
    </rPh>
    <phoneticPr fontId="17"/>
  </si>
  <si>
    <t>昭和62年</t>
    <rPh sb="0" eb="2">
      <t>ショウワ</t>
    </rPh>
    <rPh sb="4" eb="5">
      <t>ネン</t>
    </rPh>
    <phoneticPr fontId="17"/>
  </si>
  <si>
    <t>昭和63年</t>
    <rPh sb="0" eb="2">
      <t>ショウワ</t>
    </rPh>
    <rPh sb="4" eb="5">
      <t>ネン</t>
    </rPh>
    <phoneticPr fontId="17"/>
  </si>
  <si>
    <t>平成元年</t>
    <rPh sb="0" eb="2">
      <t>ヘイセイ</t>
    </rPh>
    <rPh sb="2" eb="4">
      <t>ガンネン</t>
    </rPh>
    <phoneticPr fontId="17"/>
  </si>
  <si>
    <t>平成２年</t>
    <rPh sb="0" eb="2">
      <t>ヘイセイ</t>
    </rPh>
    <rPh sb="3" eb="4">
      <t>ネン</t>
    </rPh>
    <phoneticPr fontId="17"/>
  </si>
  <si>
    <t>平成３年</t>
    <rPh sb="0" eb="2">
      <t>ヘイセイ</t>
    </rPh>
    <rPh sb="3" eb="4">
      <t>ネン</t>
    </rPh>
    <phoneticPr fontId="17"/>
  </si>
  <si>
    <t>平成４年</t>
    <rPh sb="0" eb="2">
      <t>ヘイセイ</t>
    </rPh>
    <rPh sb="3" eb="4">
      <t>ネン</t>
    </rPh>
    <phoneticPr fontId="17"/>
  </si>
  <si>
    <t>1)…</t>
    <phoneticPr fontId="1"/>
  </si>
  <si>
    <t>平成５年</t>
    <phoneticPr fontId="17"/>
  </si>
  <si>
    <t>平成６年</t>
    <rPh sb="0" eb="2">
      <t>ヘイセイ</t>
    </rPh>
    <rPh sb="3" eb="4">
      <t>ネン</t>
    </rPh>
    <phoneticPr fontId="17"/>
  </si>
  <si>
    <t>平成７年</t>
    <rPh sb="0" eb="2">
      <t>ヘイセイ</t>
    </rPh>
    <rPh sb="3" eb="4">
      <t>ネン</t>
    </rPh>
    <phoneticPr fontId="17"/>
  </si>
  <si>
    <t>平成８年</t>
    <rPh sb="0" eb="2">
      <t>ヘイセイ</t>
    </rPh>
    <rPh sb="3" eb="4">
      <t>ネン</t>
    </rPh>
    <phoneticPr fontId="17"/>
  </si>
  <si>
    <t>平成９年</t>
    <rPh sb="0" eb="2">
      <t>ヘイセイ</t>
    </rPh>
    <rPh sb="3" eb="4">
      <t>ネン</t>
    </rPh>
    <phoneticPr fontId="17"/>
  </si>
  <si>
    <t>平成10年</t>
    <rPh sb="0" eb="2">
      <t>ヘイセイ</t>
    </rPh>
    <rPh sb="4" eb="5">
      <t>ネン</t>
    </rPh>
    <phoneticPr fontId="17"/>
  </si>
  <si>
    <t>平成11年</t>
    <rPh sb="0" eb="2">
      <t>ヘイセイ</t>
    </rPh>
    <rPh sb="4" eb="5">
      <t>ネン</t>
    </rPh>
    <phoneticPr fontId="17"/>
  </si>
  <si>
    <t>平成12年</t>
    <rPh sb="0" eb="2">
      <t>ヘイセイ</t>
    </rPh>
    <rPh sb="4" eb="5">
      <t>ネン</t>
    </rPh>
    <phoneticPr fontId="17"/>
  </si>
  <si>
    <t>平成13年</t>
    <rPh sb="0" eb="2">
      <t>ヘイセイ</t>
    </rPh>
    <rPh sb="4" eb="5">
      <t>ネン</t>
    </rPh>
    <phoneticPr fontId="17"/>
  </si>
  <si>
    <t>平成14年</t>
    <rPh sb="0" eb="2">
      <t>ヘイセイ</t>
    </rPh>
    <rPh sb="4" eb="5">
      <t>ネン</t>
    </rPh>
    <phoneticPr fontId="17"/>
  </si>
  <si>
    <t>平成15年</t>
    <rPh sb="0" eb="2">
      <t>ヘイセイ</t>
    </rPh>
    <rPh sb="4" eb="5">
      <t>ネン</t>
    </rPh>
    <phoneticPr fontId="17"/>
  </si>
  <si>
    <t>平成16年</t>
    <rPh sb="0" eb="2">
      <t>ヘイセイ</t>
    </rPh>
    <rPh sb="4" eb="5">
      <t>ネン</t>
    </rPh>
    <phoneticPr fontId="17"/>
  </si>
  <si>
    <t>平成17年</t>
    <rPh sb="0" eb="2">
      <t>ヘイセイ</t>
    </rPh>
    <rPh sb="4" eb="5">
      <t>ネン</t>
    </rPh>
    <phoneticPr fontId="17"/>
  </si>
  <si>
    <t>平成18年</t>
    <rPh sb="0" eb="2">
      <t>ヘイセイ</t>
    </rPh>
    <rPh sb="4" eb="5">
      <t>ネン</t>
    </rPh>
    <phoneticPr fontId="17"/>
  </si>
  <si>
    <t>平成19年</t>
    <rPh sb="0" eb="2">
      <t>ヘイセイ</t>
    </rPh>
    <rPh sb="4" eb="5">
      <t>ネン</t>
    </rPh>
    <phoneticPr fontId="17"/>
  </si>
  <si>
    <t>平成20年</t>
    <rPh sb="0" eb="2">
      <t>ヘイセイ</t>
    </rPh>
    <rPh sb="4" eb="5">
      <t>ネン</t>
    </rPh>
    <phoneticPr fontId="17"/>
  </si>
  <si>
    <t>平成4年以降は所有資産額は調査していない。</t>
  </si>
  <si>
    <t>出典：「企業の土地取得状況等に関する調査」（国土交通省）をもとに作成。</t>
    <phoneticPr fontId="1"/>
  </si>
  <si>
    <t>付表3-26  利用現況別「宅地など」の所有件数（平成５年～平成20年）</t>
    <rPh sb="8" eb="10">
      <t>リヨウ</t>
    </rPh>
    <rPh sb="10" eb="12">
      <t>ゲンキョウ</t>
    </rPh>
    <rPh sb="12" eb="13">
      <t>ベツ</t>
    </rPh>
    <rPh sb="20" eb="22">
      <t>ショユウ</t>
    </rPh>
    <rPh sb="22" eb="24">
      <t>ケンスウ</t>
    </rPh>
    <phoneticPr fontId="1"/>
  </si>
  <si>
    <t>実数（件）</t>
    <rPh sb="0" eb="2">
      <t>ジッスウ</t>
    </rPh>
    <rPh sb="3" eb="4">
      <t>ケン</t>
    </rPh>
    <phoneticPr fontId="1"/>
  </si>
  <si>
    <t>平成５年</t>
    <phoneticPr fontId="1"/>
  </si>
  <si>
    <t>「宅地など」の利用現況　計 1）</t>
    <rPh sb="1" eb="3">
      <t>タクチ</t>
    </rPh>
    <rPh sb="7" eb="9">
      <t>リヨウ</t>
    </rPh>
    <rPh sb="9" eb="11">
      <t>ゲンキョウ</t>
    </rPh>
    <rPh sb="12" eb="13">
      <t>ケイ</t>
    </rPh>
    <phoneticPr fontId="1"/>
  </si>
  <si>
    <t xml:space="preserve"> 建物</t>
    <phoneticPr fontId="1"/>
  </si>
  <si>
    <t>事務所</t>
  </si>
  <si>
    <t>店舗</t>
  </si>
  <si>
    <t>工場・倉庫</t>
  </si>
  <si>
    <t>社宅・従業員宿舎</t>
  </si>
  <si>
    <t>その他の福利厚生施設</t>
  </si>
  <si>
    <t>賃貸用住宅</t>
  </si>
  <si>
    <t>ホテル・旅館</t>
  </si>
  <si>
    <t>文教用施設</t>
  </si>
  <si>
    <t>宗教用施設</t>
  </si>
  <si>
    <t>ビル型駐車場</t>
    <rPh sb="2" eb="3">
      <t>ガタ</t>
    </rPh>
    <rPh sb="3" eb="6">
      <t>チュウシャジョウ</t>
    </rPh>
    <phoneticPr fontId="1"/>
  </si>
  <si>
    <t>その他の建物</t>
    <phoneticPr fontId="1"/>
  </si>
  <si>
    <t xml:space="preserve"> 建物以外</t>
    <phoneticPr fontId="1"/>
  </si>
  <si>
    <t>駐車場</t>
  </si>
  <si>
    <t>資材置場</t>
  </si>
  <si>
    <t>グランドなどの福利厚生施設</t>
  </si>
  <si>
    <t>ゴルフ場・スキー場・キャンプ場</t>
  </si>
  <si>
    <t>貯水池・水路</t>
  </si>
  <si>
    <t>文教用地</t>
  </si>
  <si>
    <t>宗教用地</t>
  </si>
  <si>
    <t>その他</t>
  </si>
  <si>
    <t xml:space="preserve"> 空き地</t>
  </si>
  <si>
    <t xml:space="preserve"> 利用していない建物</t>
    <phoneticPr fontId="1"/>
  </si>
  <si>
    <t>注）</t>
  </si>
  <si>
    <t>「文教用施設」「貯水池・水路」「文教用地」は平成10年調査から、「宗教用施設」「宗教用地」は平成15年調査から、「利用されていない建物」は平成20年調査</t>
    <rPh sb="57" eb="59">
      <t>リヨウ</t>
    </rPh>
    <rPh sb="65" eb="67">
      <t>タテモノ</t>
    </rPh>
    <rPh sb="69" eb="71">
      <t>ヘイセイ</t>
    </rPh>
    <rPh sb="73" eb="74">
      <t>ネン</t>
    </rPh>
    <rPh sb="74" eb="76">
      <t>チョウサ</t>
    </rPh>
    <phoneticPr fontId="1"/>
  </si>
  <si>
    <t>から、それぞれ新設された区分である。</t>
    <phoneticPr fontId="1"/>
  </si>
  <si>
    <t>「宅地など」の利用現況「不詳」を含む。</t>
    <phoneticPr fontId="1"/>
  </si>
  <si>
    <t>付表3-27  利用現況別「宅地など」の所有面積（平成５年～平成20年）</t>
    <rPh sb="8" eb="10">
      <t>リヨウ</t>
    </rPh>
    <rPh sb="10" eb="12">
      <t>ゲンキョウ</t>
    </rPh>
    <rPh sb="12" eb="13">
      <t>ベツ</t>
    </rPh>
    <rPh sb="20" eb="22">
      <t>ショユウ</t>
    </rPh>
    <rPh sb="22" eb="24">
      <t>メンセキ</t>
    </rPh>
    <rPh sb="30" eb="32">
      <t>ヘイセイ</t>
    </rPh>
    <rPh sb="34" eb="35">
      <t>ネン</t>
    </rPh>
    <phoneticPr fontId="1"/>
  </si>
  <si>
    <t>付表3-28  利用現況別「宅地など」の資産額（平成10年～平成20年）</t>
    <rPh sb="8" eb="10">
      <t>リヨウ</t>
    </rPh>
    <rPh sb="10" eb="12">
      <t>ゲンキョウ</t>
    </rPh>
    <rPh sb="12" eb="13">
      <t>ベツ</t>
    </rPh>
    <rPh sb="20" eb="23">
      <t>シサンガク</t>
    </rPh>
    <rPh sb="24" eb="26">
      <t>ヘイセイ</t>
    </rPh>
    <rPh sb="28" eb="29">
      <t>ネン</t>
    </rPh>
    <rPh sb="30" eb="32">
      <t>ヘイセイ</t>
    </rPh>
    <rPh sb="34" eb="35">
      <t>ネン</t>
    </rPh>
    <phoneticPr fontId="1"/>
  </si>
  <si>
    <t>資産額（十億円）</t>
    <rPh sb="0" eb="3">
      <t>シサンガク</t>
    </rPh>
    <rPh sb="4" eb="7">
      <t>ジュウオクエン</t>
    </rPh>
    <phoneticPr fontId="1"/>
  </si>
  <si>
    <t xml:space="preserve"> 建物以外</t>
    <phoneticPr fontId="1"/>
  </si>
  <si>
    <t xml:space="preserve"> 利用していない建物</t>
    <phoneticPr fontId="1"/>
  </si>
  <si>
    <t>から、それぞれ新設された区分である。</t>
    <phoneticPr fontId="1"/>
  </si>
  <si>
    <t>付表3-29  「宅地など」における社宅等の福利厚生施設用地の動向（平成５年～平成20年）</t>
    <rPh sb="9" eb="11">
      <t>タクチ</t>
    </rPh>
    <rPh sb="18" eb="20">
      <t>シャタク</t>
    </rPh>
    <rPh sb="20" eb="21">
      <t>ナド</t>
    </rPh>
    <rPh sb="22" eb="24">
      <t>フクリ</t>
    </rPh>
    <rPh sb="24" eb="26">
      <t>コウセイ</t>
    </rPh>
    <rPh sb="26" eb="28">
      <t>シセツ</t>
    </rPh>
    <rPh sb="28" eb="30">
      <t>ヨウチ</t>
    </rPh>
    <rPh sb="31" eb="33">
      <t>ドウコウ</t>
    </rPh>
    <rPh sb="39" eb="41">
      <t>ヘイセイ</t>
    </rPh>
    <rPh sb="43" eb="44">
      <t>ネン</t>
    </rPh>
    <phoneticPr fontId="1"/>
  </si>
  <si>
    <t>付表3-30  常用雇用者数別社宅・従業員宿舎用地の所有率（平成５年～平成20年）</t>
    <rPh sb="8" eb="10">
      <t>ジョウヨウ</t>
    </rPh>
    <rPh sb="10" eb="13">
      <t>コヨウシャ</t>
    </rPh>
    <rPh sb="13" eb="14">
      <t>スウ</t>
    </rPh>
    <rPh sb="14" eb="15">
      <t>ベツ</t>
    </rPh>
    <rPh sb="15" eb="17">
      <t>シャタク</t>
    </rPh>
    <rPh sb="18" eb="21">
      <t>ジュウギョウイン</t>
    </rPh>
    <rPh sb="21" eb="23">
      <t>シュクシャ</t>
    </rPh>
    <rPh sb="23" eb="25">
      <t>ヨウチ</t>
    </rPh>
    <rPh sb="26" eb="28">
      <t>ショユウ</t>
    </rPh>
    <rPh sb="28" eb="29">
      <t>リツ</t>
    </rPh>
    <phoneticPr fontId="1"/>
  </si>
  <si>
    <t xml:space="preserve"> 常用雇用者数　計 1）</t>
  </si>
  <si>
    <t>４人以下</t>
    <rPh sb="1" eb="4">
      <t>ニンイカ</t>
    </rPh>
    <phoneticPr fontId="1"/>
  </si>
  <si>
    <t>５～９人</t>
    <rPh sb="3" eb="4">
      <t>ヒト</t>
    </rPh>
    <phoneticPr fontId="1"/>
  </si>
  <si>
    <t>10～19人</t>
    <rPh sb="5" eb="6">
      <t>ヒト</t>
    </rPh>
    <phoneticPr fontId="1"/>
  </si>
  <si>
    <t>20～29人</t>
    <rPh sb="5" eb="6">
      <t>ヒト</t>
    </rPh>
    <phoneticPr fontId="1"/>
  </si>
  <si>
    <t>30～49人</t>
    <rPh sb="5" eb="6">
      <t>ニン</t>
    </rPh>
    <phoneticPr fontId="1"/>
  </si>
  <si>
    <t>50～99人</t>
    <rPh sb="5" eb="6">
      <t>ヒト</t>
    </rPh>
    <phoneticPr fontId="1"/>
  </si>
  <si>
    <t>100～299人</t>
    <rPh sb="7" eb="8">
      <t>ヒト</t>
    </rPh>
    <phoneticPr fontId="1"/>
  </si>
  <si>
    <t>300～999人</t>
    <rPh sb="7" eb="8">
      <t>ヒト</t>
    </rPh>
    <phoneticPr fontId="1"/>
  </si>
  <si>
    <t>1000～1999人</t>
    <rPh sb="9" eb="10">
      <t>ヒト</t>
    </rPh>
    <phoneticPr fontId="1"/>
  </si>
  <si>
    <t>2000～4999人</t>
    <rPh sb="9" eb="10">
      <t>ヒト</t>
    </rPh>
    <phoneticPr fontId="1"/>
  </si>
  <si>
    <t>5000人以上</t>
    <rPh sb="4" eb="5">
      <t>ヒト</t>
    </rPh>
    <rPh sb="5" eb="7">
      <t>イジョウ</t>
    </rPh>
    <phoneticPr fontId="1"/>
  </si>
  <si>
    <t>常用雇用者数「不詳」を含む。</t>
    <rPh sb="0" eb="2">
      <t>ジョウヨウ</t>
    </rPh>
    <rPh sb="2" eb="5">
      <t>コヨウシャ</t>
    </rPh>
    <rPh sb="5" eb="6">
      <t>スウ</t>
    </rPh>
    <phoneticPr fontId="8"/>
  </si>
  <si>
    <t>付表3-31  利用現況別低・未利用地所有面積（平成５年～平成20年）</t>
    <rPh sb="8" eb="10">
      <t>リヨウ</t>
    </rPh>
    <rPh sb="10" eb="12">
      <t>ゲンキョウ</t>
    </rPh>
    <rPh sb="12" eb="13">
      <t>ベツ</t>
    </rPh>
    <rPh sb="19" eb="21">
      <t>ショユウ</t>
    </rPh>
    <rPh sb="21" eb="23">
      <t>メンセキ</t>
    </rPh>
    <rPh sb="29" eb="31">
      <t>ヘイセイ</t>
    </rPh>
    <rPh sb="33" eb="34">
      <t>ネン</t>
    </rPh>
    <phoneticPr fontId="1"/>
  </si>
  <si>
    <t xml:space="preserve"> 駐車場</t>
    <phoneticPr fontId="1"/>
  </si>
  <si>
    <t xml:space="preserve"> 資材置場</t>
    <phoneticPr fontId="1"/>
  </si>
  <si>
    <t>付表3-32　業種別「空き地」所有面積（平成10年～平成20年）</t>
    <rPh sb="15" eb="17">
      <t>ショユウ</t>
    </rPh>
    <rPh sb="20" eb="22">
      <t>ヘイセイ</t>
    </rPh>
    <rPh sb="24" eb="25">
      <t>ネン</t>
    </rPh>
    <phoneticPr fontId="1"/>
  </si>
  <si>
    <t xml:space="preserve"> 法人業種 計</t>
    <phoneticPr fontId="1"/>
  </si>
  <si>
    <t>情報通信業　1)</t>
    <rPh sb="0" eb="2">
      <t>ジョウホウ</t>
    </rPh>
    <rPh sb="2" eb="4">
      <t>ツウシン</t>
    </rPh>
    <rPh sb="4" eb="5">
      <t>ギョウ</t>
    </rPh>
    <phoneticPr fontId="1"/>
  </si>
  <si>
    <t>運輸業　1)</t>
    <phoneticPr fontId="1"/>
  </si>
  <si>
    <t>小売業</t>
    <phoneticPr fontId="1"/>
  </si>
  <si>
    <t>飲食店、宿泊業　1)</t>
    <phoneticPr fontId="1"/>
  </si>
  <si>
    <t>医療、福祉　1)</t>
    <phoneticPr fontId="1"/>
  </si>
  <si>
    <t>教育、学習支援業　1)</t>
    <rPh sb="0" eb="2">
      <t>キョウイク</t>
    </rPh>
    <rPh sb="3" eb="5">
      <t>ガクシュウ</t>
    </rPh>
    <rPh sb="5" eb="7">
      <t>シエン</t>
    </rPh>
    <rPh sb="7" eb="8">
      <t>ギョウ</t>
    </rPh>
    <phoneticPr fontId="1"/>
  </si>
  <si>
    <t>複合サービス事業　1)</t>
    <rPh sb="0" eb="2">
      <t>フクゴウ</t>
    </rPh>
    <rPh sb="6" eb="8">
      <t>ジギョウ</t>
    </rPh>
    <phoneticPr fontId="1"/>
  </si>
  <si>
    <t>1)</t>
    <phoneticPr fontId="1"/>
  </si>
  <si>
    <t>平成10年は、平成15年及び平成20年の業種区分と合わせるために以下のように修正している。</t>
    <rPh sb="0" eb="2">
      <t>ヘイセイ</t>
    </rPh>
    <rPh sb="4" eb="5">
      <t>ネン</t>
    </rPh>
    <rPh sb="7" eb="9">
      <t>ヘイセイ</t>
    </rPh>
    <rPh sb="11" eb="12">
      <t>ネン</t>
    </rPh>
    <rPh sb="12" eb="13">
      <t>オヨ</t>
    </rPh>
    <rPh sb="14" eb="16">
      <t>ヘイセイ</t>
    </rPh>
    <rPh sb="18" eb="19">
      <t>ネン</t>
    </rPh>
    <rPh sb="20" eb="22">
      <t>ギョウシュ</t>
    </rPh>
    <rPh sb="22" eb="24">
      <t>クブン</t>
    </rPh>
    <rPh sb="25" eb="26">
      <t>ア</t>
    </rPh>
    <rPh sb="32" eb="34">
      <t>イカ</t>
    </rPh>
    <rPh sb="38" eb="40">
      <t>シュウセイ</t>
    </rPh>
    <phoneticPr fontId="1"/>
  </si>
  <si>
    <t>・「情報通信業」は「電気通信業」と「映画・ビデオ制作、放送業」の合計、「運輸業」は「運輸・通信業」から「電気通信業」を除いたもの。</t>
    <phoneticPr fontId="1"/>
  </si>
  <si>
    <t>・「飲食店、宿泊業」は「飲食店」と「旅館、その他の宿泊所」の合計、「医療、福祉」は「医療業、保健衛生」と「社会保険、社会福祉」の合計。</t>
    <rPh sb="30" eb="32">
      <t>ゴウケイ</t>
    </rPh>
    <rPh sb="64" eb="66">
      <t>ゴウケイ</t>
    </rPh>
    <phoneticPr fontId="1"/>
  </si>
  <si>
    <t>・「教育、学習支援業」は「教育、学術研究機関」、「複合サービス業」は「協同組合（他に分類されないもの）」とする。</t>
    <rPh sb="2" eb="4">
      <t>キョウイク</t>
    </rPh>
    <rPh sb="5" eb="7">
      <t>ガクシュウ</t>
    </rPh>
    <rPh sb="7" eb="9">
      <t>シエン</t>
    </rPh>
    <rPh sb="9" eb="10">
      <t>ギョウ</t>
    </rPh>
    <rPh sb="25" eb="27">
      <t>フクゴウ</t>
    </rPh>
    <rPh sb="31" eb="32">
      <t>ギョウ</t>
    </rPh>
    <phoneticPr fontId="1"/>
  </si>
  <si>
    <t>・「サービス業（宗教を除く）」は「サービス業」から上記の業種と「宗教」を除いたもの。</t>
    <rPh sb="6" eb="7">
      <t>ギョウ</t>
    </rPh>
    <rPh sb="8" eb="10">
      <t>シュウキョウ</t>
    </rPh>
    <rPh sb="11" eb="12">
      <t>ノゾ</t>
    </rPh>
    <rPh sb="21" eb="22">
      <t>ギョウ</t>
    </rPh>
    <rPh sb="25" eb="27">
      <t>ジョウキ</t>
    </rPh>
    <rPh sb="28" eb="30">
      <t>ギョウシュ</t>
    </rPh>
    <rPh sb="32" eb="34">
      <t>シュウキョウ</t>
    </rPh>
    <rPh sb="36" eb="37">
      <t>ノゾ</t>
    </rPh>
    <phoneticPr fontId="1"/>
  </si>
  <si>
    <t>付表3-33  法人業種別「宅地など」の貸付件数及び貸付件数割合（平成15年・平成20年）</t>
    <rPh sb="8" eb="10">
      <t>ホウジン</t>
    </rPh>
    <rPh sb="10" eb="12">
      <t>ギョウシュ</t>
    </rPh>
    <rPh sb="12" eb="13">
      <t>ベツ</t>
    </rPh>
    <rPh sb="14" eb="16">
      <t>タクチ</t>
    </rPh>
    <rPh sb="20" eb="22">
      <t>カシツケ</t>
    </rPh>
    <rPh sb="22" eb="24">
      <t>ケンスウ</t>
    </rPh>
    <rPh sb="24" eb="25">
      <t>オヨ</t>
    </rPh>
    <rPh sb="26" eb="28">
      <t>カシツケ</t>
    </rPh>
    <rPh sb="28" eb="30">
      <t>ケンスウ</t>
    </rPh>
    <rPh sb="30" eb="32">
      <t>ワリアイ</t>
    </rPh>
    <rPh sb="39" eb="41">
      <t>ヘイセイ</t>
    </rPh>
    <rPh sb="43" eb="44">
      <t>ネン</t>
    </rPh>
    <phoneticPr fontId="1"/>
  </si>
  <si>
    <t>総数 1）（件）</t>
    <rPh sb="0" eb="2">
      <t>ソウスウ</t>
    </rPh>
    <phoneticPr fontId="21"/>
  </si>
  <si>
    <t>貸付件数（件）</t>
    <rPh sb="0" eb="2">
      <t>カシツケ</t>
    </rPh>
    <rPh sb="2" eb="4">
      <t>ケンスウ</t>
    </rPh>
    <phoneticPr fontId="21"/>
  </si>
  <si>
    <t>割合（％）</t>
  </si>
  <si>
    <t xml:space="preserve"> 法人業種　計</t>
    <rPh sb="1" eb="3">
      <t>ホウジン</t>
    </rPh>
    <rPh sb="3" eb="5">
      <t>ギョウシュ</t>
    </rPh>
    <rPh sb="6" eb="7">
      <t>ケイ</t>
    </rPh>
    <phoneticPr fontId="1"/>
  </si>
  <si>
    <t>宗教</t>
    <rPh sb="0" eb="2">
      <t>シュウキョウ</t>
    </rPh>
    <phoneticPr fontId="1"/>
  </si>
  <si>
    <t>サービス業（宗教を除く）</t>
    <rPh sb="4" eb="5">
      <t>ギョウ</t>
    </rPh>
    <rPh sb="6" eb="8">
      <t>シュウキョウ</t>
    </rPh>
    <rPh sb="9" eb="10">
      <t>ノゾ</t>
    </rPh>
    <phoneticPr fontId="1"/>
  </si>
  <si>
    <t>1）</t>
    <phoneticPr fontId="1"/>
  </si>
  <si>
    <t>「宅地など」の貸付の有無「不詳」を含む。</t>
    <rPh sb="7" eb="9">
      <t>カシツケ</t>
    </rPh>
    <rPh sb="10" eb="12">
      <t>ウム</t>
    </rPh>
    <rPh sb="13" eb="15">
      <t>フショウ</t>
    </rPh>
    <rPh sb="17" eb="18">
      <t>フク</t>
    </rPh>
    <phoneticPr fontId="21"/>
  </si>
  <si>
    <t>付表3-34  法人業種別「宅地など」の貸付面積及び貸付面積割合（平成15年・平成20年）</t>
    <rPh sb="8" eb="10">
      <t>ホウジン</t>
    </rPh>
    <rPh sb="10" eb="12">
      <t>ギョウシュ</t>
    </rPh>
    <rPh sb="12" eb="13">
      <t>ベツ</t>
    </rPh>
    <rPh sb="14" eb="16">
      <t>タクチ</t>
    </rPh>
    <rPh sb="20" eb="22">
      <t>カシツケ</t>
    </rPh>
    <rPh sb="22" eb="24">
      <t>メンセキ</t>
    </rPh>
    <rPh sb="24" eb="25">
      <t>オヨ</t>
    </rPh>
    <rPh sb="26" eb="28">
      <t>カシツケ</t>
    </rPh>
    <rPh sb="28" eb="30">
      <t>メンセキ</t>
    </rPh>
    <rPh sb="30" eb="32">
      <t>ワリアイ</t>
    </rPh>
    <rPh sb="39" eb="41">
      <t>ヘイセイ</t>
    </rPh>
    <rPh sb="43" eb="44">
      <t>ネン</t>
    </rPh>
    <phoneticPr fontId="1"/>
  </si>
  <si>
    <t>総数 1）（千㎡）</t>
    <rPh sb="0" eb="2">
      <t>ソウスウ</t>
    </rPh>
    <phoneticPr fontId="21"/>
  </si>
  <si>
    <t>貸付面積（千㎡）</t>
  </si>
  <si>
    <t>割合（％）</t>
    <rPh sb="0" eb="2">
      <t>ワリアイ</t>
    </rPh>
    <phoneticPr fontId="21"/>
  </si>
  <si>
    <t>付表3-35　法人業種別所有形態別「宅地など」の件数割合（平成20年）</t>
    <rPh sb="7" eb="9">
      <t>ホウジン</t>
    </rPh>
    <rPh sb="9" eb="11">
      <t>ギョウシュ</t>
    </rPh>
    <rPh sb="11" eb="12">
      <t>ベツ</t>
    </rPh>
    <rPh sb="12" eb="14">
      <t>ショユウ</t>
    </rPh>
    <rPh sb="14" eb="16">
      <t>ケイタイ</t>
    </rPh>
    <rPh sb="16" eb="17">
      <t>ベツ</t>
    </rPh>
    <rPh sb="24" eb="26">
      <t>ケンスウ</t>
    </rPh>
    <rPh sb="26" eb="28">
      <t>ワリアイ</t>
    </rPh>
    <rPh sb="29" eb="31">
      <t>ヘイセイ</t>
    </rPh>
    <rPh sb="33" eb="34">
      <t>ネン</t>
    </rPh>
    <phoneticPr fontId="1"/>
  </si>
  <si>
    <t>単独所有</t>
    <rPh sb="0" eb="2">
      <t>タンドク</t>
    </rPh>
    <rPh sb="2" eb="4">
      <t>ショユウ</t>
    </rPh>
    <phoneticPr fontId="1"/>
  </si>
  <si>
    <t>共有</t>
    <rPh sb="0" eb="2">
      <t>キョウユウ</t>
    </rPh>
    <phoneticPr fontId="1"/>
  </si>
  <si>
    <t>建物の区分</t>
    <rPh sb="0" eb="2">
      <t>タテモノ</t>
    </rPh>
    <rPh sb="3" eb="5">
      <t>クブン</t>
    </rPh>
    <phoneticPr fontId="1"/>
  </si>
  <si>
    <t>その他の</t>
    <rPh sb="2" eb="3">
      <t>タ</t>
    </rPh>
    <phoneticPr fontId="1"/>
  </si>
  <si>
    <t>所有による</t>
    <rPh sb="0" eb="2">
      <t>ショユウ</t>
    </rPh>
    <phoneticPr fontId="1"/>
  </si>
  <si>
    <t>敷地利用権</t>
    <rPh sb="0" eb="2">
      <t>シキチ</t>
    </rPh>
    <rPh sb="2" eb="4">
      <t>リヨウ</t>
    </rPh>
    <phoneticPr fontId="1"/>
  </si>
  <si>
    <t>実数 （件）</t>
    <rPh sb="0" eb="2">
      <t>ジッスウ</t>
    </rPh>
    <phoneticPr fontId="1"/>
  </si>
  <si>
    <t>割合 （％）</t>
    <rPh sb="0" eb="2">
      <t>ワリアイ</t>
    </rPh>
    <phoneticPr fontId="1"/>
  </si>
  <si>
    <t xml:space="preserve"> 1） 「宅地など」の所有形態「不詳」を含む。</t>
    <rPh sb="11" eb="13">
      <t>ショユウ</t>
    </rPh>
    <rPh sb="13" eb="15">
      <t>ケイタイ</t>
    </rPh>
    <phoneticPr fontId="8"/>
  </si>
  <si>
    <t>付表3-36　法人業種別取得時期別「宅地など」の面積割合（平成20年）</t>
    <rPh sb="11" eb="12">
      <t>ベツ</t>
    </rPh>
    <rPh sb="26" eb="28">
      <t>ワリアイ</t>
    </rPh>
    <phoneticPr fontId="1"/>
  </si>
  <si>
    <t>昭和35年</t>
    <rPh sb="0" eb="2">
      <t>ショウワ</t>
    </rPh>
    <rPh sb="4" eb="5">
      <t>ネン</t>
    </rPh>
    <phoneticPr fontId="1"/>
  </si>
  <si>
    <t>昭和36</t>
    <phoneticPr fontId="1"/>
  </si>
  <si>
    <t>昭和56～</t>
    <phoneticPr fontId="1"/>
  </si>
  <si>
    <t>平成３年</t>
    <rPh sb="0" eb="2">
      <t>ヘイセイ</t>
    </rPh>
    <rPh sb="3" eb="4">
      <t>ネン</t>
    </rPh>
    <phoneticPr fontId="1"/>
  </si>
  <si>
    <t>平成８年</t>
    <rPh sb="0" eb="2">
      <t>ヘイセイ</t>
    </rPh>
    <rPh sb="3" eb="4">
      <t>ネン</t>
    </rPh>
    <phoneticPr fontId="1"/>
  </si>
  <si>
    <t>平成13年</t>
    <rPh sb="0" eb="2">
      <t>ヘイセイ</t>
    </rPh>
    <rPh sb="4" eb="5">
      <t>ネン</t>
    </rPh>
    <phoneticPr fontId="1"/>
  </si>
  <si>
    <t>平成18年</t>
    <rPh sb="0" eb="2">
      <t>ヘイセイ</t>
    </rPh>
    <rPh sb="4" eb="5">
      <t>ネン</t>
    </rPh>
    <phoneticPr fontId="1"/>
  </si>
  <si>
    <t>以前</t>
  </si>
  <si>
    <t>～55年</t>
    <phoneticPr fontId="1"/>
  </si>
  <si>
    <t>平成２年</t>
    <phoneticPr fontId="1"/>
  </si>
  <si>
    <t>～７年</t>
    <phoneticPr fontId="1"/>
  </si>
  <si>
    <t>～12年</t>
    <phoneticPr fontId="1"/>
  </si>
  <si>
    <t>～17年</t>
    <phoneticPr fontId="1"/>
  </si>
  <si>
    <t>・19年</t>
    <phoneticPr fontId="1"/>
  </si>
  <si>
    <t>実数 （千㎡）</t>
    <rPh sb="4" eb="5">
      <t>セン</t>
    </rPh>
    <phoneticPr fontId="1"/>
  </si>
  <si>
    <t xml:space="preserve"> 法人業種　計</t>
    <phoneticPr fontId="1"/>
  </si>
  <si>
    <t>宗教</t>
    <phoneticPr fontId="1"/>
  </si>
  <si>
    <t>法人業種　計</t>
    <rPh sb="0" eb="2">
      <t>ホウジン</t>
    </rPh>
    <rPh sb="2" eb="4">
      <t>ギョウシュ</t>
    </rPh>
    <rPh sb="5" eb="6">
      <t>ケイ</t>
    </rPh>
    <phoneticPr fontId="1"/>
  </si>
  <si>
    <t xml:space="preserve"> 1） 取得時期「不詳」を含む</t>
  </si>
  <si>
    <t>付表3-37　取得時期別「宅地など」の所有面積（年平均値、平成５年～平成20年）</t>
    <rPh sb="7" eb="9">
      <t>シュトク</t>
    </rPh>
    <rPh sb="9" eb="11">
      <t>ジキ</t>
    </rPh>
    <rPh sb="11" eb="12">
      <t>ベツ</t>
    </rPh>
    <rPh sb="19" eb="21">
      <t>ショユウ</t>
    </rPh>
    <rPh sb="21" eb="23">
      <t>メンセキ</t>
    </rPh>
    <rPh sb="34" eb="36">
      <t>ヘイセイ</t>
    </rPh>
    <rPh sb="38" eb="39">
      <t>ネン</t>
    </rPh>
    <phoneticPr fontId="1"/>
  </si>
  <si>
    <t>所有面積（千㎡）</t>
    <rPh sb="0" eb="2">
      <t>ショユウ</t>
    </rPh>
    <rPh sb="2" eb="4">
      <t>メンセキ</t>
    </rPh>
    <rPh sb="5" eb="6">
      <t>セン</t>
    </rPh>
    <phoneticPr fontId="1"/>
  </si>
  <si>
    <t>全法人</t>
    <rPh sb="0" eb="3">
      <t>ゼンホウジン</t>
    </rPh>
    <phoneticPr fontId="1"/>
  </si>
  <si>
    <t>５年前に取得</t>
    <rPh sb="1" eb="3">
      <t>ネンマエ</t>
    </rPh>
    <rPh sb="4" eb="6">
      <t>シュトク</t>
    </rPh>
    <phoneticPr fontId="1"/>
  </si>
  <si>
    <t>４年前に取得</t>
    <rPh sb="1" eb="3">
      <t>ネンマエ</t>
    </rPh>
    <phoneticPr fontId="1"/>
  </si>
  <si>
    <t>３年前に取得</t>
    <rPh sb="1" eb="3">
      <t>ネンマエ</t>
    </rPh>
    <phoneticPr fontId="1"/>
  </si>
  <si>
    <t>２年前に取得</t>
    <rPh sb="1" eb="2">
      <t>ネン</t>
    </rPh>
    <rPh sb="2" eb="3">
      <t>マエ</t>
    </rPh>
    <phoneticPr fontId="1"/>
  </si>
  <si>
    <t>前年に取得</t>
    <rPh sb="0" eb="2">
      <t>ゼンネン</t>
    </rPh>
    <phoneticPr fontId="1"/>
  </si>
  <si>
    <t>平均取得面積</t>
    <rPh sb="0" eb="2">
      <t>ヘイキン</t>
    </rPh>
    <rPh sb="2" eb="4">
      <t>シュトク</t>
    </rPh>
    <rPh sb="4" eb="6">
      <t>メンセキ</t>
    </rPh>
    <phoneticPr fontId="1"/>
  </si>
  <si>
    <t>付表3-38　法人業種別「宅地など」の1区画当たり平均面積　（平成20年）</t>
    <rPh sb="7" eb="9">
      <t>ホウジン</t>
    </rPh>
    <rPh sb="9" eb="11">
      <t>ギョウシュ</t>
    </rPh>
    <rPh sb="11" eb="12">
      <t>ベツ</t>
    </rPh>
    <rPh sb="20" eb="22">
      <t>クカク</t>
    </rPh>
    <rPh sb="22" eb="23">
      <t>ア</t>
    </rPh>
    <rPh sb="25" eb="27">
      <t>ヘイキン</t>
    </rPh>
    <rPh sb="27" eb="29">
      <t>メンセキ</t>
    </rPh>
    <rPh sb="31" eb="33">
      <t>ヘイセイ</t>
    </rPh>
    <rPh sb="35" eb="36">
      <t>ネン</t>
    </rPh>
    <phoneticPr fontId="1"/>
  </si>
  <si>
    <t>所有件数</t>
    <rPh sb="0" eb="2">
      <t>ショユウ</t>
    </rPh>
    <rPh sb="2" eb="4">
      <t>ケンスウ</t>
    </rPh>
    <phoneticPr fontId="1"/>
  </si>
  <si>
    <t>1区画当たり</t>
    <rPh sb="1" eb="3">
      <t>クカク</t>
    </rPh>
    <rPh sb="3" eb="4">
      <t>ア</t>
    </rPh>
    <phoneticPr fontId="1"/>
  </si>
  <si>
    <t>（件）</t>
    <rPh sb="1" eb="2">
      <t>ケン</t>
    </rPh>
    <phoneticPr fontId="1"/>
  </si>
  <si>
    <t>（千㎡）</t>
    <rPh sb="1" eb="3">
      <t>センヘイベイ</t>
    </rPh>
    <phoneticPr fontId="1"/>
  </si>
  <si>
    <t>平均面積</t>
    <rPh sb="0" eb="2">
      <t>ヘイキン</t>
    </rPh>
    <rPh sb="2" eb="4">
      <t>メンセキ</t>
    </rPh>
    <phoneticPr fontId="1"/>
  </si>
  <si>
    <t>第51表</t>
    <rPh sb="0" eb="1">
      <t>ダイ</t>
    </rPh>
    <rPh sb="3" eb="4">
      <t>ヒョウ</t>
    </rPh>
    <phoneticPr fontId="1"/>
  </si>
  <si>
    <t>第58表</t>
    <rPh sb="0" eb="1">
      <t>ダイ</t>
    </rPh>
    <rPh sb="3" eb="4">
      <t>ヒョウ</t>
    </rPh>
    <phoneticPr fontId="1"/>
  </si>
  <si>
    <t>（㎡）</t>
  </si>
  <si>
    <t>付表3-39　利用現況別「宅地など」の1区画当たり平均面積（平成20年）</t>
    <rPh sb="7" eb="9">
      <t>リヨウ</t>
    </rPh>
    <rPh sb="9" eb="11">
      <t>ゲンキョウ</t>
    </rPh>
    <rPh sb="11" eb="12">
      <t>ベツ</t>
    </rPh>
    <rPh sb="20" eb="22">
      <t>クカク</t>
    </rPh>
    <rPh sb="22" eb="23">
      <t>ア</t>
    </rPh>
    <rPh sb="25" eb="27">
      <t>ヘイキン</t>
    </rPh>
    <rPh sb="27" eb="29">
      <t>メンセキ</t>
    </rPh>
    <rPh sb="30" eb="32">
      <t>ヘイセイ</t>
    </rPh>
    <rPh sb="34" eb="35">
      <t>ネン</t>
    </rPh>
    <phoneticPr fontId="1"/>
  </si>
  <si>
    <t>「宅地など」の利用現況　計 1）</t>
    <rPh sb="7" eb="9">
      <t>リヨウ</t>
    </rPh>
    <rPh sb="9" eb="11">
      <t>ゲンキョウ</t>
    </rPh>
    <rPh sb="12" eb="13">
      <t>ケイ</t>
    </rPh>
    <phoneticPr fontId="1"/>
  </si>
  <si>
    <t>ビル型駐車場</t>
    <rPh sb="2" eb="3">
      <t>ガタ</t>
    </rPh>
    <rPh sb="3" eb="5">
      <t>チュウシャ</t>
    </rPh>
    <rPh sb="5" eb="6">
      <t>ジョウ</t>
    </rPh>
    <phoneticPr fontId="1"/>
  </si>
  <si>
    <t xml:space="preserve"> 空き地</t>
    <phoneticPr fontId="1"/>
  </si>
  <si>
    <t xml:space="preserve"> 1） 「宅地など」の利用現況「不詳」を含む。</t>
    <phoneticPr fontId="1"/>
  </si>
  <si>
    <t>付表3-40　取得時期別「宅地など」の1区画当たり平均面積（平成20年）</t>
    <rPh sb="0" eb="2">
      <t>フヒョウ</t>
    </rPh>
    <rPh sb="7" eb="9">
      <t>シュトク</t>
    </rPh>
    <rPh sb="9" eb="11">
      <t>ジキ</t>
    </rPh>
    <rPh sb="11" eb="12">
      <t>ベツ</t>
    </rPh>
    <rPh sb="20" eb="22">
      <t>クカク</t>
    </rPh>
    <rPh sb="22" eb="23">
      <t>ア</t>
    </rPh>
    <rPh sb="25" eb="27">
      <t>ヘイキン</t>
    </rPh>
    <rPh sb="27" eb="29">
      <t>メンセキ</t>
    </rPh>
    <rPh sb="30" eb="32">
      <t>ヘイセイ</t>
    </rPh>
    <rPh sb="34" eb="35">
      <t>ネン</t>
    </rPh>
    <phoneticPr fontId="1"/>
  </si>
  <si>
    <t>件数</t>
    <rPh sb="0" eb="2">
      <t>ケンスウ</t>
    </rPh>
    <phoneticPr fontId="1"/>
  </si>
  <si>
    <t>面積</t>
    <rPh sb="0" eb="2">
      <t>メンセキ</t>
    </rPh>
    <phoneticPr fontId="1"/>
  </si>
  <si>
    <t>1区画当たり</t>
    <phoneticPr fontId="1"/>
  </si>
  <si>
    <t>平均面積</t>
  </si>
  <si>
    <t>第61表</t>
    <rPh sb="0" eb="1">
      <t>ダイ</t>
    </rPh>
    <rPh sb="3" eb="4">
      <t>ヒョウ</t>
    </rPh>
    <phoneticPr fontId="1"/>
  </si>
  <si>
    <t>昭和25年以前</t>
    <phoneticPr fontId="1"/>
  </si>
  <si>
    <t>昭和26～35年</t>
  </si>
  <si>
    <t>昭和36～45年</t>
  </si>
  <si>
    <t>昭和46～55年</t>
  </si>
  <si>
    <t>昭和56～60年</t>
  </si>
  <si>
    <t>昭和61～平成２年</t>
  </si>
  <si>
    <t>平成３～７年</t>
    <phoneticPr fontId="1"/>
  </si>
  <si>
    <t>平成８～12年</t>
    <phoneticPr fontId="1"/>
  </si>
  <si>
    <t>平成13年</t>
  </si>
  <si>
    <t>平成14年</t>
  </si>
  <si>
    <t>平成15年</t>
  </si>
  <si>
    <t>平成16年</t>
  </si>
  <si>
    <t>平成17年</t>
  </si>
  <si>
    <t>平成18年</t>
  </si>
  <si>
    <t>平成19年</t>
  </si>
  <si>
    <t>付表3-41　業種別「農地」所有法人数（平成20年）</t>
    <rPh sb="7" eb="10">
      <t>ギョウシュベツ</t>
    </rPh>
    <rPh sb="14" eb="16">
      <t>ショユウ</t>
    </rPh>
    <rPh sb="16" eb="18">
      <t>ホウジン</t>
    </rPh>
    <rPh sb="18" eb="19">
      <t>スウ</t>
    </rPh>
    <rPh sb="20" eb="22">
      <t>ヘイセイ</t>
    </rPh>
    <rPh sb="24" eb="25">
      <t>ネン</t>
    </rPh>
    <phoneticPr fontId="1"/>
  </si>
  <si>
    <t>農地</t>
    <rPh sb="0" eb="2">
      <t>ノウチ</t>
    </rPh>
    <phoneticPr fontId="1"/>
  </si>
  <si>
    <t>実数（法人）</t>
    <rPh sb="0" eb="2">
      <t>ジッスウ</t>
    </rPh>
    <rPh sb="3" eb="5">
      <t>ホウジン</t>
    </rPh>
    <phoneticPr fontId="1"/>
  </si>
  <si>
    <t>小売業</t>
    <phoneticPr fontId="1"/>
  </si>
  <si>
    <t>宗教</t>
    <phoneticPr fontId="1"/>
  </si>
  <si>
    <t>付表3-42　業種別「林地」所有法人数（平成20年）</t>
    <rPh sb="7" eb="10">
      <t>ギョウシュベツ</t>
    </rPh>
    <rPh sb="14" eb="16">
      <t>ショユウ</t>
    </rPh>
    <rPh sb="16" eb="19">
      <t>ホウジンスウ</t>
    </rPh>
    <rPh sb="20" eb="22">
      <t>ヘイセイ</t>
    </rPh>
    <rPh sb="24" eb="25">
      <t>ネン</t>
    </rPh>
    <phoneticPr fontId="1"/>
  </si>
  <si>
    <t>林地</t>
    <rPh sb="0" eb="2">
      <t>リンチ</t>
    </rPh>
    <phoneticPr fontId="1"/>
  </si>
  <si>
    <t>小売業</t>
    <phoneticPr fontId="1"/>
  </si>
  <si>
    <t>宗教</t>
    <phoneticPr fontId="1"/>
  </si>
  <si>
    <t>付表3-43　業種別「農地」所有面積（平成20年）</t>
    <rPh sb="7" eb="10">
      <t>ギョウシュベツ</t>
    </rPh>
    <rPh sb="14" eb="16">
      <t>ショユウ</t>
    </rPh>
    <rPh sb="16" eb="18">
      <t>メンセキ</t>
    </rPh>
    <rPh sb="19" eb="21">
      <t>ヘイセイ</t>
    </rPh>
    <rPh sb="23" eb="24">
      <t>ネン</t>
    </rPh>
    <phoneticPr fontId="1"/>
  </si>
  <si>
    <t>所有面積</t>
  </si>
  <si>
    <t>割合</t>
  </si>
  <si>
    <t>（千㎡）</t>
    <rPh sb="1" eb="3">
      <t>センヘイホウメートル</t>
    </rPh>
    <phoneticPr fontId="1"/>
  </si>
  <si>
    <t>（％）</t>
    <phoneticPr fontId="1"/>
  </si>
  <si>
    <t>付表3-44　業種別「林地」所有面積（平成20年）</t>
    <rPh sb="7" eb="10">
      <t>ギョウシュベツ</t>
    </rPh>
    <rPh sb="14" eb="16">
      <t>ショユウ</t>
    </rPh>
    <rPh sb="16" eb="18">
      <t>メンセキ</t>
    </rPh>
    <rPh sb="19" eb="21">
      <t>ヘイセイ</t>
    </rPh>
    <rPh sb="23" eb="24">
      <t>ネン</t>
    </rPh>
    <phoneticPr fontId="1"/>
  </si>
  <si>
    <t>（％）</t>
    <phoneticPr fontId="1"/>
  </si>
  <si>
    <t>付表3-45　土地の種類別「棚卸資産」の所有法人数（平成５年～平成20年）</t>
    <rPh sb="7" eb="9">
      <t>トチ</t>
    </rPh>
    <rPh sb="10" eb="13">
      <t>シュルイベツ</t>
    </rPh>
    <rPh sb="14" eb="16">
      <t>タナオロシ</t>
    </rPh>
    <rPh sb="16" eb="18">
      <t>シサン</t>
    </rPh>
    <rPh sb="20" eb="22">
      <t>ショユウ</t>
    </rPh>
    <rPh sb="22" eb="25">
      <t>ホウジンスウ</t>
    </rPh>
    <rPh sb="31" eb="33">
      <t>ヘイセイ</t>
    </rPh>
    <rPh sb="35" eb="36">
      <t>ネン</t>
    </rPh>
    <phoneticPr fontId="1"/>
  </si>
  <si>
    <t xml:space="preserve"> 法人総数</t>
  </si>
  <si>
    <t xml:space="preserve"> 棚卸資産を所有する法人</t>
    <rPh sb="1" eb="3">
      <t>タナオロシ</t>
    </rPh>
    <rPh sb="3" eb="5">
      <t>シサン</t>
    </rPh>
    <rPh sb="6" eb="8">
      <t>ショユウ</t>
    </rPh>
    <rPh sb="10" eb="12">
      <t>ホウジン</t>
    </rPh>
    <phoneticPr fontId="20"/>
  </si>
  <si>
    <t>宅地・その他</t>
    <rPh sb="0" eb="2">
      <t>タクチ</t>
    </rPh>
    <rPh sb="5" eb="6">
      <t>タ</t>
    </rPh>
    <phoneticPr fontId="20"/>
  </si>
  <si>
    <t>農地</t>
    <rPh sb="0" eb="2">
      <t>ノウチ</t>
    </rPh>
    <phoneticPr fontId="20"/>
  </si>
  <si>
    <t>林地</t>
    <rPh sb="0" eb="2">
      <t>リンチ</t>
    </rPh>
    <phoneticPr fontId="20"/>
  </si>
  <si>
    <t>付表3-46　法人業種別「棚卸資産」の所有法人数（平成15年・平成20年）</t>
    <rPh sb="0" eb="2">
      <t>フヒョウ</t>
    </rPh>
    <rPh sb="7" eb="9">
      <t>ホウジン</t>
    </rPh>
    <rPh sb="9" eb="12">
      <t>ギョウシュベツ</t>
    </rPh>
    <rPh sb="19" eb="21">
      <t>ショユウ</t>
    </rPh>
    <rPh sb="21" eb="24">
      <t>ホウジンスウ</t>
    </rPh>
    <rPh sb="31" eb="33">
      <t>ヘイセイ</t>
    </rPh>
    <rPh sb="35" eb="36">
      <t>ネン</t>
    </rPh>
    <phoneticPr fontId="1"/>
  </si>
  <si>
    <t>所有法人（法人）</t>
    <rPh sb="0" eb="2">
      <t>ショユウ</t>
    </rPh>
    <rPh sb="2" eb="4">
      <t>ホウジン</t>
    </rPh>
    <rPh sb="5" eb="7">
      <t>ホウジン</t>
    </rPh>
    <phoneticPr fontId="1"/>
  </si>
  <si>
    <t>付表3-47　土地の種類別「棚卸資産」所有面積（平成５年～平成20年）</t>
    <rPh sb="7" eb="9">
      <t>トチ</t>
    </rPh>
    <rPh sb="10" eb="13">
      <t>シュルイベツ</t>
    </rPh>
    <rPh sb="14" eb="16">
      <t>タナオロシ</t>
    </rPh>
    <rPh sb="16" eb="18">
      <t>シサン</t>
    </rPh>
    <rPh sb="19" eb="21">
      <t>ショユウ</t>
    </rPh>
    <rPh sb="21" eb="23">
      <t>メンセキ</t>
    </rPh>
    <rPh sb="29" eb="31">
      <t>ヘイセイ</t>
    </rPh>
    <rPh sb="33" eb="34">
      <t>ネン</t>
    </rPh>
    <phoneticPr fontId="1"/>
  </si>
  <si>
    <t xml:space="preserve"> 棚卸資産の所有面積</t>
    <rPh sb="1" eb="3">
      <t>タナオロシ</t>
    </rPh>
    <rPh sb="3" eb="5">
      <t>シサン</t>
    </rPh>
    <rPh sb="6" eb="8">
      <t>ショユウ</t>
    </rPh>
    <rPh sb="8" eb="10">
      <t>メンセキ</t>
    </rPh>
    <phoneticPr fontId="20"/>
  </si>
  <si>
    <t>付表3-48　法人業種別「棚卸資産」所有面積（平成15年・平成20年）</t>
    <rPh sb="0" eb="2">
      <t>フヒョウ</t>
    </rPh>
    <rPh sb="7" eb="9">
      <t>ホウジン</t>
    </rPh>
    <rPh sb="9" eb="12">
      <t>ギョウシュベツ</t>
    </rPh>
    <rPh sb="18" eb="20">
      <t>ショユウ</t>
    </rPh>
    <rPh sb="20" eb="22">
      <t>メンセキ</t>
    </rPh>
    <rPh sb="23" eb="25">
      <t>ヘイセイ</t>
    </rPh>
    <rPh sb="27" eb="28">
      <t>ネン</t>
    </rPh>
    <rPh sb="29" eb="31">
      <t>ヘイセイ</t>
    </rPh>
    <rPh sb="33" eb="34">
      <t>ネン</t>
    </rPh>
    <phoneticPr fontId="1"/>
  </si>
  <si>
    <t>付表3-49　業種別「棚卸資産」所有面積（平成５年～平成20年）</t>
    <rPh sb="0" eb="2">
      <t>フヒョウ</t>
    </rPh>
    <rPh sb="7" eb="10">
      <t>ギョウシュベツ</t>
    </rPh>
    <rPh sb="16" eb="18">
      <t>ショユウ</t>
    </rPh>
    <rPh sb="18" eb="20">
      <t>メンセキ</t>
    </rPh>
    <rPh sb="26" eb="28">
      <t>ヘイセイ</t>
    </rPh>
    <rPh sb="30" eb="31">
      <t>ネン</t>
    </rPh>
    <phoneticPr fontId="1"/>
  </si>
  <si>
    <t>農林漁業</t>
    <rPh sb="0" eb="2">
      <t>ノウリン</t>
    </rPh>
    <rPh sb="2" eb="4">
      <t>ギョギョウ</t>
    </rPh>
    <phoneticPr fontId="9"/>
  </si>
  <si>
    <t>鉱業</t>
    <rPh sb="0" eb="2">
      <t>コウギョウ</t>
    </rPh>
    <phoneticPr fontId="9"/>
  </si>
  <si>
    <t>建設業</t>
    <rPh sb="0" eb="3">
      <t>ケンセツギョウ</t>
    </rPh>
    <phoneticPr fontId="9"/>
  </si>
  <si>
    <t>製造業</t>
    <rPh sb="0" eb="3">
      <t>セイゾウギョウ</t>
    </rPh>
    <phoneticPr fontId="9"/>
  </si>
  <si>
    <t>電気・ガス・熱供給・水道業</t>
  </si>
  <si>
    <t>運輸・通信業</t>
    <rPh sb="0" eb="2">
      <t>ウンユ</t>
    </rPh>
    <rPh sb="3" eb="6">
      <t>ツウシンギョウ</t>
    </rPh>
    <phoneticPr fontId="9"/>
  </si>
  <si>
    <t>卸売・小売業、飲食店</t>
    <rPh sb="0" eb="2">
      <t>オロシウ</t>
    </rPh>
    <rPh sb="3" eb="5">
      <t>コウ</t>
    </rPh>
    <rPh sb="5" eb="6">
      <t>ギョウ</t>
    </rPh>
    <rPh sb="7" eb="10">
      <t>インショクテン</t>
    </rPh>
    <phoneticPr fontId="9"/>
  </si>
  <si>
    <t>サービス業</t>
  </si>
  <si>
    <t>業種区分は平成20年と平成15年は同じだが、平成10年、平成５年のものとは異なるため、以下のようにして、平成５年をベースに修正している。</t>
    <rPh sb="43" eb="45">
      <t>イカ</t>
    </rPh>
    <phoneticPr fontId="1"/>
  </si>
  <si>
    <t>・「農林漁業」は、「農業」、「林業」、「漁業」の合計。</t>
    <rPh sb="2" eb="4">
      <t>ノウリン</t>
    </rPh>
    <rPh sb="4" eb="6">
      <t>ギョギョウ</t>
    </rPh>
    <rPh sb="10" eb="12">
      <t>ノウギョウ</t>
    </rPh>
    <rPh sb="15" eb="17">
      <t>リンギョウ</t>
    </rPh>
    <rPh sb="20" eb="22">
      <t>ギョギョウ</t>
    </rPh>
    <rPh sb="24" eb="26">
      <t>ゴウケイ</t>
    </rPh>
    <phoneticPr fontId="1"/>
  </si>
  <si>
    <t>・「運輸・通信業」は、「情報通信業」と「運輸業」の合計で、平成10年は「運輸・通信業」と「映画・ビデオ制作、放送業」の合計、平成５年は「運輸・通信業」。</t>
    <rPh sb="2" eb="4">
      <t>ウンユ</t>
    </rPh>
    <rPh sb="5" eb="8">
      <t>ツウシンギョウ</t>
    </rPh>
    <rPh sb="12" eb="14">
      <t>ジョウホウ</t>
    </rPh>
    <rPh sb="14" eb="17">
      <t>ツウシンギョウ</t>
    </rPh>
    <rPh sb="20" eb="23">
      <t>ウンユギョウ</t>
    </rPh>
    <rPh sb="25" eb="27">
      <t>ゴウケイ</t>
    </rPh>
    <rPh sb="29" eb="31">
      <t>ヘイセイ</t>
    </rPh>
    <rPh sb="33" eb="34">
      <t>ネン</t>
    </rPh>
    <rPh sb="36" eb="38">
      <t>ウンユ</t>
    </rPh>
    <rPh sb="39" eb="42">
      <t>ツウシンギョウ</t>
    </rPh>
    <rPh sb="59" eb="61">
      <t>ゴウケイ</t>
    </rPh>
    <rPh sb="68" eb="70">
      <t>ウンユ</t>
    </rPh>
    <rPh sb="71" eb="74">
      <t>ツウシンギョウ</t>
    </rPh>
    <phoneticPr fontId="1"/>
  </si>
  <si>
    <t>・「卸売・小売業、飲食店」は、「卸売業」と「小売業」と「飲食店」の合計で、平成５年は「総合商社」、「百貨店」、「その他の卸売業、小売業」、「飲食業」の合計。</t>
    <rPh sb="2" eb="4">
      <t>オロシウ</t>
    </rPh>
    <rPh sb="5" eb="8">
      <t>コウリギョウ</t>
    </rPh>
    <rPh sb="9" eb="12">
      <t>インショクテン</t>
    </rPh>
    <rPh sb="16" eb="18">
      <t>オロシウ</t>
    </rPh>
    <rPh sb="18" eb="19">
      <t>ギョウ</t>
    </rPh>
    <rPh sb="22" eb="25">
      <t>コウリギョウ</t>
    </rPh>
    <rPh sb="28" eb="31">
      <t>インショクテン</t>
    </rPh>
    <rPh sb="33" eb="35">
      <t>ゴウケイ</t>
    </rPh>
    <rPh sb="43" eb="45">
      <t>ソウゴウ</t>
    </rPh>
    <rPh sb="45" eb="47">
      <t>ショウシャ</t>
    </rPh>
    <rPh sb="50" eb="53">
      <t>ヒャッカテン</t>
    </rPh>
    <rPh sb="70" eb="73">
      <t>インショクギョウ</t>
    </rPh>
    <rPh sb="75" eb="77">
      <t>ゴウケイ</t>
    </rPh>
    <phoneticPr fontId="1"/>
  </si>
  <si>
    <t>・「サービス業」は、「宿泊業」、「医療・福祉」、「教育・学習支援業」、「複合サービス事業」、「宗教」を含むサービス業で、平成５年は「その他」を含む。</t>
    <rPh sb="6" eb="7">
      <t>ギョウ</t>
    </rPh>
    <rPh sb="11" eb="13">
      <t>シュクハク</t>
    </rPh>
    <rPh sb="13" eb="14">
      <t>ギョウ</t>
    </rPh>
    <rPh sb="17" eb="19">
      <t>イリョウ</t>
    </rPh>
    <rPh sb="20" eb="22">
      <t>フクシ</t>
    </rPh>
    <rPh sb="25" eb="27">
      <t>キョウイク</t>
    </rPh>
    <rPh sb="28" eb="30">
      <t>ガクシュウ</t>
    </rPh>
    <rPh sb="30" eb="32">
      <t>シエン</t>
    </rPh>
    <rPh sb="32" eb="33">
      <t>ギョウ</t>
    </rPh>
    <rPh sb="47" eb="49">
      <t>シュウキョウ</t>
    </rPh>
    <rPh sb="51" eb="52">
      <t>フク</t>
    </rPh>
    <rPh sb="57" eb="58">
      <t>ギョウ</t>
    </rPh>
    <rPh sb="68" eb="69">
      <t>タ</t>
    </rPh>
    <rPh sb="71" eb="72">
      <t>フク</t>
    </rPh>
    <phoneticPr fontId="1"/>
  </si>
  <si>
    <t>付表3-50　土地所在地別行政面積に占める法人所有土地面積割合（平成20年）</t>
    <rPh sb="7" eb="9">
      <t>トチ</t>
    </rPh>
    <rPh sb="9" eb="12">
      <t>ショザイチ</t>
    </rPh>
    <rPh sb="12" eb="13">
      <t>ベツ</t>
    </rPh>
    <rPh sb="13" eb="15">
      <t>ギョウセイ</t>
    </rPh>
    <rPh sb="15" eb="17">
      <t>メンセキ</t>
    </rPh>
    <rPh sb="18" eb="19">
      <t>シ</t>
    </rPh>
    <rPh sb="21" eb="23">
      <t>ホウジン</t>
    </rPh>
    <rPh sb="23" eb="25">
      <t>ショユウ</t>
    </rPh>
    <rPh sb="25" eb="27">
      <t>トチ</t>
    </rPh>
    <rPh sb="27" eb="29">
      <t>メンセキ</t>
    </rPh>
    <rPh sb="29" eb="31">
      <t>ワリアイ</t>
    </rPh>
    <rPh sb="32" eb="34">
      <t>ヘイセイ</t>
    </rPh>
    <rPh sb="36" eb="37">
      <t>ネン</t>
    </rPh>
    <phoneticPr fontId="22"/>
  </si>
  <si>
    <t>実数（千㎡）</t>
    <rPh sb="0" eb="2">
      <t>ジッスウ</t>
    </rPh>
    <rPh sb="3" eb="4">
      <t>セン</t>
    </rPh>
    <phoneticPr fontId="8"/>
  </si>
  <si>
    <t>行政面積に</t>
    <rPh sb="0" eb="2">
      <t>ギョウセイ</t>
    </rPh>
    <rPh sb="2" eb="4">
      <t>メンセキ</t>
    </rPh>
    <phoneticPr fontId="8"/>
  </si>
  <si>
    <t>行政面積</t>
    <rPh sb="0" eb="2">
      <t>ギョウセイ</t>
    </rPh>
    <rPh sb="2" eb="4">
      <t>メンセキ</t>
    </rPh>
    <phoneticPr fontId="8"/>
  </si>
  <si>
    <t>所有面積</t>
    <phoneticPr fontId="8"/>
  </si>
  <si>
    <t>占める法人所有</t>
    <rPh sb="5" eb="7">
      <t>ショユウ</t>
    </rPh>
    <phoneticPr fontId="8"/>
  </si>
  <si>
    <t>総数</t>
    <rPh sb="0" eb="2">
      <t>ソウスウ</t>
    </rPh>
    <phoneticPr fontId="8"/>
  </si>
  <si>
    <t>宅地など</t>
    <phoneticPr fontId="8"/>
  </si>
  <si>
    <t>農地</t>
    <rPh sb="0" eb="2">
      <t>ノウチ</t>
    </rPh>
    <phoneticPr fontId="8"/>
  </si>
  <si>
    <t>林地</t>
    <rPh sb="0" eb="2">
      <t>リンチ</t>
    </rPh>
    <phoneticPr fontId="8"/>
  </si>
  <si>
    <t>その他</t>
    <rPh sb="2" eb="3">
      <t>タ</t>
    </rPh>
    <phoneticPr fontId="8"/>
  </si>
  <si>
    <t>棚卸資産</t>
    <rPh sb="0" eb="2">
      <t>タナオロシ</t>
    </rPh>
    <rPh sb="2" eb="4">
      <t>シサン</t>
    </rPh>
    <phoneticPr fontId="8"/>
  </si>
  <si>
    <t>面積割合（％）</t>
    <rPh sb="2" eb="4">
      <t>ワリアイ</t>
    </rPh>
    <phoneticPr fontId="8"/>
  </si>
  <si>
    <t>全国 計 2）</t>
    <rPh sb="0" eb="2">
      <t>ゼンコク</t>
    </rPh>
    <phoneticPr fontId="22"/>
  </si>
  <si>
    <t>北海道</t>
    <rPh sb="0" eb="3">
      <t>ホッカイドウ</t>
    </rPh>
    <phoneticPr fontId="22"/>
  </si>
  <si>
    <t>青森県</t>
    <phoneticPr fontId="1"/>
  </si>
  <si>
    <t>岩手県</t>
    <phoneticPr fontId="1"/>
  </si>
  <si>
    <t>宮城県</t>
    <phoneticPr fontId="1"/>
  </si>
  <si>
    <t>秋田県</t>
    <phoneticPr fontId="1"/>
  </si>
  <si>
    <t>山形県</t>
    <phoneticPr fontId="1"/>
  </si>
  <si>
    <t>福島県</t>
    <phoneticPr fontId="1"/>
  </si>
  <si>
    <t>茨城県</t>
    <phoneticPr fontId="1"/>
  </si>
  <si>
    <t>栃木県</t>
    <phoneticPr fontId="1"/>
  </si>
  <si>
    <t>群馬県</t>
    <phoneticPr fontId="1"/>
  </si>
  <si>
    <t>埼玉県</t>
    <phoneticPr fontId="1"/>
  </si>
  <si>
    <t>千葉県</t>
    <phoneticPr fontId="1"/>
  </si>
  <si>
    <t>東京都</t>
    <phoneticPr fontId="1"/>
  </si>
  <si>
    <t>神奈川県</t>
    <phoneticPr fontId="1"/>
  </si>
  <si>
    <t>新潟県</t>
    <phoneticPr fontId="1"/>
  </si>
  <si>
    <t>富山県</t>
    <phoneticPr fontId="1"/>
  </si>
  <si>
    <t>石川県</t>
    <phoneticPr fontId="1"/>
  </si>
  <si>
    <t>福井県</t>
    <phoneticPr fontId="1"/>
  </si>
  <si>
    <t>山梨県</t>
    <phoneticPr fontId="1"/>
  </si>
  <si>
    <t>長野県</t>
    <phoneticPr fontId="1"/>
  </si>
  <si>
    <t>岐阜県</t>
    <phoneticPr fontId="1"/>
  </si>
  <si>
    <t>静岡県</t>
    <phoneticPr fontId="1"/>
  </si>
  <si>
    <t>愛知県</t>
    <phoneticPr fontId="1"/>
  </si>
  <si>
    <t>三重県</t>
    <phoneticPr fontId="1"/>
  </si>
  <si>
    <t>滋賀県</t>
    <phoneticPr fontId="1"/>
  </si>
  <si>
    <t>京都府</t>
    <phoneticPr fontId="1"/>
  </si>
  <si>
    <t>大阪府</t>
    <phoneticPr fontId="1"/>
  </si>
  <si>
    <t>兵庫県</t>
    <phoneticPr fontId="1"/>
  </si>
  <si>
    <t>奈良県</t>
    <phoneticPr fontId="1"/>
  </si>
  <si>
    <t>和歌山県</t>
    <phoneticPr fontId="1"/>
  </si>
  <si>
    <t>鳥取県</t>
    <phoneticPr fontId="1"/>
  </si>
  <si>
    <t>島根県</t>
    <phoneticPr fontId="1"/>
  </si>
  <si>
    <t>岡山県</t>
    <phoneticPr fontId="1"/>
  </si>
  <si>
    <t>広島県</t>
    <phoneticPr fontId="1"/>
  </si>
  <si>
    <t>山口県</t>
    <phoneticPr fontId="1"/>
  </si>
  <si>
    <t>徳島県</t>
    <phoneticPr fontId="1"/>
  </si>
  <si>
    <t>香川県</t>
    <phoneticPr fontId="1"/>
  </si>
  <si>
    <t>愛媛県</t>
    <phoneticPr fontId="1"/>
  </si>
  <si>
    <t>高知県</t>
    <phoneticPr fontId="1"/>
  </si>
  <si>
    <t>福岡県</t>
    <phoneticPr fontId="1"/>
  </si>
  <si>
    <t>佐賀県</t>
    <phoneticPr fontId="1"/>
  </si>
  <si>
    <t>長崎県</t>
    <phoneticPr fontId="1"/>
  </si>
  <si>
    <t>熊本県</t>
    <phoneticPr fontId="1"/>
  </si>
  <si>
    <t>大分県</t>
    <phoneticPr fontId="1"/>
  </si>
  <si>
    <t>宮崎県</t>
    <phoneticPr fontId="1"/>
  </si>
  <si>
    <t>鹿児島県</t>
    <phoneticPr fontId="1"/>
  </si>
  <si>
    <t>沖縄県</t>
    <phoneticPr fontId="1"/>
  </si>
  <si>
    <t>1）</t>
    <phoneticPr fontId="1"/>
  </si>
  <si>
    <t>平成20年度全国都道府県市区町村別面積調による。北方四島を含む。県境未画定地は含めず。</t>
    <rPh sb="0" eb="2">
      <t>ヘイセイ</t>
    </rPh>
    <rPh sb="4" eb="6">
      <t>ネンド</t>
    </rPh>
    <phoneticPr fontId="8"/>
  </si>
  <si>
    <t>2）</t>
    <phoneticPr fontId="1"/>
  </si>
  <si>
    <t>土地所在地「不詳」を含む。</t>
    <rPh sb="0" eb="2">
      <t>トチ</t>
    </rPh>
    <rPh sb="2" eb="5">
      <t>ショザイチ</t>
    </rPh>
    <rPh sb="6" eb="8">
      <t>フショウ</t>
    </rPh>
    <rPh sb="10" eb="11">
      <t>フク</t>
    </rPh>
    <phoneticPr fontId="8"/>
  </si>
  <si>
    <t>付表3-51　土地所在地別法人所有土地面積に占める県内法人所有土地面積割合（平成20年）</t>
    <rPh sb="7" eb="9">
      <t>トチ</t>
    </rPh>
    <rPh sb="9" eb="12">
      <t>ショザイチ</t>
    </rPh>
    <rPh sb="33" eb="35">
      <t>メンセキ</t>
    </rPh>
    <phoneticPr fontId="1"/>
  </si>
  <si>
    <t>土地所有</t>
    <rPh sb="0" eb="2">
      <t>トチ</t>
    </rPh>
    <rPh sb="2" eb="4">
      <t>ショユウ</t>
    </rPh>
    <phoneticPr fontId="6"/>
  </si>
  <si>
    <t>同じ都道府県に本社が所在する法人の所有面積
（千㎡）</t>
    <rPh sb="0" eb="1">
      <t>オナ</t>
    </rPh>
    <rPh sb="2" eb="6">
      <t>トドウフケン</t>
    </rPh>
    <phoneticPr fontId="6"/>
  </si>
  <si>
    <t>県内法人所有面積割合</t>
    <phoneticPr fontId="1"/>
  </si>
  <si>
    <t>面積</t>
    <rPh sb="0" eb="2">
      <t>メンセキ</t>
    </rPh>
    <phoneticPr fontId="6"/>
  </si>
  <si>
    <t>（千㎡）</t>
  </si>
  <si>
    <t>（順位）</t>
    <rPh sb="1" eb="3">
      <t>ジュンイ</t>
    </rPh>
    <phoneticPr fontId="6"/>
  </si>
  <si>
    <t>山形県</t>
    <phoneticPr fontId="1"/>
  </si>
  <si>
    <t>福島県</t>
    <phoneticPr fontId="1"/>
  </si>
  <si>
    <t>茨城県</t>
    <phoneticPr fontId="1"/>
  </si>
  <si>
    <t>栃木県</t>
    <phoneticPr fontId="1"/>
  </si>
  <si>
    <t>群馬県</t>
    <phoneticPr fontId="1"/>
  </si>
  <si>
    <t>埼玉県</t>
    <phoneticPr fontId="1"/>
  </si>
  <si>
    <t>千葉県</t>
    <phoneticPr fontId="1"/>
  </si>
  <si>
    <t>東京都</t>
    <phoneticPr fontId="1"/>
  </si>
  <si>
    <t>神奈川県</t>
    <phoneticPr fontId="1"/>
  </si>
  <si>
    <t>新潟県</t>
    <phoneticPr fontId="1"/>
  </si>
  <si>
    <t>富山県</t>
    <phoneticPr fontId="1"/>
  </si>
  <si>
    <t>石川県</t>
    <phoneticPr fontId="1"/>
  </si>
  <si>
    <t>福井県</t>
    <phoneticPr fontId="1"/>
  </si>
  <si>
    <t>山梨県</t>
    <phoneticPr fontId="1"/>
  </si>
  <si>
    <t>長野県</t>
    <phoneticPr fontId="1"/>
  </si>
  <si>
    <t>岐阜県</t>
    <phoneticPr fontId="1"/>
  </si>
  <si>
    <t>静岡県</t>
    <phoneticPr fontId="1"/>
  </si>
  <si>
    <t>愛知県</t>
    <phoneticPr fontId="1"/>
  </si>
  <si>
    <t>三重県</t>
    <phoneticPr fontId="1"/>
  </si>
  <si>
    <t>滋賀県</t>
    <phoneticPr fontId="1"/>
  </si>
  <si>
    <t>京都府</t>
    <phoneticPr fontId="1"/>
  </si>
  <si>
    <t>大阪府</t>
    <phoneticPr fontId="1"/>
  </si>
  <si>
    <t>兵庫県</t>
    <phoneticPr fontId="1"/>
  </si>
  <si>
    <t>奈良県</t>
    <phoneticPr fontId="1"/>
  </si>
  <si>
    <t>和歌山県</t>
    <phoneticPr fontId="1"/>
  </si>
  <si>
    <t>鳥取県</t>
    <phoneticPr fontId="1"/>
  </si>
  <si>
    <t>島根県</t>
    <phoneticPr fontId="1"/>
  </si>
  <si>
    <t>岡山県</t>
    <phoneticPr fontId="1"/>
  </si>
  <si>
    <t>広島県</t>
    <phoneticPr fontId="1"/>
  </si>
  <si>
    <t>山口県</t>
    <phoneticPr fontId="1"/>
  </si>
  <si>
    <t>徳島県</t>
    <phoneticPr fontId="1"/>
  </si>
  <si>
    <t>香川県</t>
    <phoneticPr fontId="1"/>
  </si>
  <si>
    <t>愛媛県</t>
    <phoneticPr fontId="1"/>
  </si>
  <si>
    <t>高知県</t>
    <phoneticPr fontId="1"/>
  </si>
  <si>
    <t>福岡県</t>
    <phoneticPr fontId="1"/>
  </si>
  <si>
    <t>佐賀県</t>
    <phoneticPr fontId="1"/>
  </si>
  <si>
    <t>長崎県</t>
    <phoneticPr fontId="1"/>
  </si>
  <si>
    <t>熊本県</t>
    <phoneticPr fontId="1"/>
  </si>
  <si>
    <t>大分県</t>
    <phoneticPr fontId="1"/>
  </si>
  <si>
    <t>宮崎県</t>
    <phoneticPr fontId="1"/>
  </si>
  <si>
    <t>鹿児島県</t>
    <phoneticPr fontId="1"/>
  </si>
  <si>
    <t>沖縄県</t>
    <phoneticPr fontId="1"/>
  </si>
  <si>
    <t>付表3-52　土地所在地別法人所有土地資産額（平成20年）</t>
    <rPh sb="12" eb="13">
      <t>ベツ</t>
    </rPh>
    <rPh sb="23" eb="25">
      <t>ヘイセイ</t>
    </rPh>
    <rPh sb="27" eb="28">
      <t>ネン</t>
    </rPh>
    <phoneticPr fontId="22"/>
  </si>
  <si>
    <t>事業用資産</t>
    <phoneticPr fontId="1"/>
  </si>
  <si>
    <t>棚卸資産</t>
    <rPh sb="0" eb="1">
      <t>タナ</t>
    </rPh>
    <rPh sb="1" eb="2">
      <t>オロシ</t>
    </rPh>
    <rPh sb="2" eb="4">
      <t>シサン</t>
    </rPh>
    <phoneticPr fontId="1"/>
  </si>
  <si>
    <t>宅地など</t>
    <rPh sb="0" eb="2">
      <t>タクチ</t>
    </rPh>
    <phoneticPr fontId="8"/>
  </si>
  <si>
    <t>林地</t>
    <rPh sb="0" eb="1">
      <t>ハヤシ</t>
    </rPh>
    <rPh sb="1" eb="2">
      <t>チ</t>
    </rPh>
    <phoneticPr fontId="8"/>
  </si>
  <si>
    <t>その他</t>
    <rPh sb="2" eb="3">
      <t>タ</t>
    </rPh>
    <phoneticPr fontId="1"/>
  </si>
  <si>
    <t>（十億円）</t>
    <rPh sb="1" eb="2">
      <t>ジュウ</t>
    </rPh>
    <rPh sb="2" eb="4">
      <t>オクエン</t>
    </rPh>
    <phoneticPr fontId="1"/>
  </si>
  <si>
    <t>全国 計 1）</t>
    <rPh sb="0" eb="2">
      <t>ゼンコク</t>
    </rPh>
    <phoneticPr fontId="22"/>
  </si>
  <si>
    <t>付表3-53　法人の本社所在地別所有土地資産額（平成20年）</t>
    <rPh sb="7" eb="9">
      <t>ホウジン</t>
    </rPh>
    <rPh sb="10" eb="12">
      <t>ホンシャ</t>
    </rPh>
    <rPh sb="16" eb="18">
      <t>ショユウ</t>
    </rPh>
    <rPh sb="18" eb="20">
      <t>トチ</t>
    </rPh>
    <rPh sb="24" eb="26">
      <t>ヘイセイ</t>
    </rPh>
    <rPh sb="28" eb="29">
      <t>ネン</t>
    </rPh>
    <phoneticPr fontId="1"/>
  </si>
  <si>
    <t>全国 計</t>
    <rPh sb="0" eb="2">
      <t>ゼンコク</t>
    </rPh>
    <phoneticPr fontId="22"/>
  </si>
  <si>
    <t>青森県</t>
    <phoneticPr fontId="1"/>
  </si>
  <si>
    <t>岩手県</t>
    <phoneticPr fontId="1"/>
  </si>
  <si>
    <t>宮城県</t>
    <phoneticPr fontId="1"/>
  </si>
  <si>
    <t>秋田県</t>
    <phoneticPr fontId="1"/>
  </si>
  <si>
    <t>山形県</t>
    <phoneticPr fontId="1"/>
  </si>
  <si>
    <t>福島県</t>
    <phoneticPr fontId="1"/>
  </si>
  <si>
    <t>茨城県</t>
    <phoneticPr fontId="1"/>
  </si>
  <si>
    <t>栃木県</t>
    <phoneticPr fontId="1"/>
  </si>
  <si>
    <t>群馬県</t>
    <phoneticPr fontId="1"/>
  </si>
  <si>
    <t>埼玉県</t>
    <phoneticPr fontId="1"/>
  </si>
  <si>
    <t>千葉県</t>
    <phoneticPr fontId="1"/>
  </si>
  <si>
    <t>東京都</t>
    <phoneticPr fontId="1"/>
  </si>
  <si>
    <t>神奈川県</t>
    <phoneticPr fontId="1"/>
  </si>
  <si>
    <t>新潟県</t>
    <phoneticPr fontId="1"/>
  </si>
  <si>
    <t>富山県</t>
    <phoneticPr fontId="1"/>
  </si>
  <si>
    <t>石川県</t>
    <phoneticPr fontId="1"/>
  </si>
  <si>
    <t>福井県</t>
    <phoneticPr fontId="1"/>
  </si>
  <si>
    <t>山梨県</t>
    <phoneticPr fontId="1"/>
  </si>
  <si>
    <t>長野県</t>
    <phoneticPr fontId="1"/>
  </si>
  <si>
    <t>岐阜県</t>
    <phoneticPr fontId="1"/>
  </si>
  <si>
    <t>静岡県</t>
    <phoneticPr fontId="1"/>
  </si>
  <si>
    <t>愛知県</t>
    <phoneticPr fontId="1"/>
  </si>
  <si>
    <t>三重県</t>
    <phoneticPr fontId="1"/>
  </si>
  <si>
    <t>滋賀県</t>
    <phoneticPr fontId="1"/>
  </si>
  <si>
    <t>京都府</t>
    <phoneticPr fontId="1"/>
  </si>
  <si>
    <t>大阪府</t>
    <phoneticPr fontId="1"/>
  </si>
  <si>
    <t>兵庫県</t>
    <phoneticPr fontId="1"/>
  </si>
  <si>
    <t>奈良県</t>
    <phoneticPr fontId="1"/>
  </si>
  <si>
    <t>和歌山県</t>
    <phoneticPr fontId="1"/>
  </si>
  <si>
    <t>鳥取県</t>
    <phoneticPr fontId="1"/>
  </si>
  <si>
    <t>島根県</t>
    <phoneticPr fontId="1"/>
  </si>
  <si>
    <t>岡山県</t>
    <phoneticPr fontId="1"/>
  </si>
  <si>
    <t>広島県</t>
    <phoneticPr fontId="1"/>
  </si>
  <si>
    <t>山口県</t>
    <phoneticPr fontId="1"/>
  </si>
  <si>
    <t>徳島県</t>
    <phoneticPr fontId="1"/>
  </si>
  <si>
    <t>香川県</t>
    <phoneticPr fontId="1"/>
  </si>
  <si>
    <t>愛媛県</t>
    <phoneticPr fontId="1"/>
  </si>
  <si>
    <t>高知県</t>
    <phoneticPr fontId="1"/>
  </si>
  <si>
    <t>福岡県</t>
    <phoneticPr fontId="1"/>
  </si>
  <si>
    <t>佐賀県</t>
    <phoneticPr fontId="1"/>
  </si>
  <si>
    <t>長崎県</t>
    <phoneticPr fontId="1"/>
  </si>
  <si>
    <t>熊本県</t>
    <phoneticPr fontId="1"/>
  </si>
  <si>
    <t>大分県</t>
    <phoneticPr fontId="1"/>
  </si>
  <si>
    <t>宮崎県</t>
    <phoneticPr fontId="1"/>
  </si>
  <si>
    <t>鹿児島県</t>
    <phoneticPr fontId="1"/>
  </si>
  <si>
    <t>沖縄県</t>
    <phoneticPr fontId="1"/>
  </si>
  <si>
    <t>付表4-1　土地の種類別家計を主に支える者の従業上の地位別所有世帯数・所有率（平成20年）</t>
    <phoneticPr fontId="1"/>
  </si>
  <si>
    <t>世帯総数</t>
    <rPh sb="0" eb="2">
      <t>セタイ</t>
    </rPh>
    <rPh sb="2" eb="4">
      <t>ソウスウ</t>
    </rPh>
    <phoneticPr fontId="1"/>
  </si>
  <si>
    <t>所有世帯数</t>
    <rPh sb="0" eb="2">
      <t>ショユウ</t>
    </rPh>
    <rPh sb="2" eb="5">
      <t>セタイスウ</t>
    </rPh>
    <phoneticPr fontId="1"/>
  </si>
  <si>
    <t>所有率（％）</t>
  </si>
  <si>
    <t>現住居の</t>
    <rPh sb="0" eb="1">
      <t>ゲン</t>
    </rPh>
    <rPh sb="1" eb="3">
      <t>ジュウキョ</t>
    </rPh>
    <phoneticPr fontId="1"/>
  </si>
  <si>
    <t>農地・</t>
    <rPh sb="0" eb="2">
      <t>ノウチ</t>
    </rPh>
    <phoneticPr fontId="1"/>
  </si>
  <si>
    <t>敷地</t>
    <rPh sb="0" eb="2">
      <t>シキチ</t>
    </rPh>
    <phoneticPr fontId="1"/>
  </si>
  <si>
    <t>敷地以外の</t>
    <rPh sb="0" eb="2">
      <t>シキチ</t>
    </rPh>
    <rPh sb="2" eb="4">
      <t>イガイ</t>
    </rPh>
    <phoneticPr fontId="1"/>
  </si>
  <si>
    <t>山林</t>
    <rPh sb="0" eb="2">
      <t>サンリン</t>
    </rPh>
    <phoneticPr fontId="1"/>
  </si>
  <si>
    <t>宅地など</t>
    <rPh sb="0" eb="2">
      <t>タクチ</t>
    </rPh>
    <phoneticPr fontId="1"/>
  </si>
  <si>
    <t>実数（千世帯）</t>
    <rPh sb="0" eb="2">
      <t>ジッスウ</t>
    </rPh>
    <rPh sb="3" eb="6">
      <t>センセタイ</t>
    </rPh>
    <phoneticPr fontId="1"/>
  </si>
  <si>
    <t>総数 2）</t>
    <rPh sb="0" eb="2">
      <t>ソウスウ</t>
    </rPh>
    <phoneticPr fontId="1"/>
  </si>
  <si>
    <t xml:space="preserve"> 自営業主</t>
    <rPh sb="1" eb="4">
      <t>ジエイギョウ</t>
    </rPh>
    <rPh sb="4" eb="5">
      <t>ヌシ</t>
    </rPh>
    <phoneticPr fontId="1"/>
  </si>
  <si>
    <t xml:space="preserve">  農林・漁業業主</t>
    <rPh sb="2" eb="4">
      <t>ノウリン</t>
    </rPh>
    <rPh sb="5" eb="7">
      <t>ギョギョウ</t>
    </rPh>
    <rPh sb="7" eb="9">
      <t>ギョウシュ</t>
    </rPh>
    <phoneticPr fontId="1"/>
  </si>
  <si>
    <t xml:space="preserve">  商工・その他の業主</t>
    <rPh sb="2" eb="4">
      <t>ショウコウ</t>
    </rPh>
    <rPh sb="7" eb="8">
      <t>タ</t>
    </rPh>
    <rPh sb="9" eb="11">
      <t>ギョウシュ</t>
    </rPh>
    <phoneticPr fontId="1"/>
  </si>
  <si>
    <t xml:space="preserve"> 雇用者</t>
    <rPh sb="1" eb="4">
      <t>コヨウシャ</t>
    </rPh>
    <phoneticPr fontId="1"/>
  </si>
  <si>
    <t xml:space="preserve"> 無職</t>
    <rPh sb="1" eb="3">
      <t>ムショク</t>
    </rPh>
    <phoneticPr fontId="1"/>
  </si>
  <si>
    <t xml:space="preserve">  学生</t>
    <rPh sb="2" eb="4">
      <t>ガクセイ</t>
    </rPh>
    <phoneticPr fontId="1"/>
  </si>
  <si>
    <t xml:space="preserve">  その他</t>
    <rPh sb="4" eb="5">
      <t>タ</t>
    </rPh>
    <phoneticPr fontId="1"/>
  </si>
  <si>
    <t>1）</t>
    <phoneticPr fontId="1"/>
  </si>
  <si>
    <t>土地の所有の有無「不詳」を含む。</t>
    <rPh sb="0" eb="2">
      <t>トチ</t>
    </rPh>
    <rPh sb="3" eb="5">
      <t>ショユウ</t>
    </rPh>
    <rPh sb="6" eb="8">
      <t>ウム</t>
    </rPh>
    <rPh sb="9" eb="11">
      <t>フショウ</t>
    </rPh>
    <rPh sb="13" eb="14">
      <t>フク</t>
    </rPh>
    <phoneticPr fontId="1"/>
  </si>
  <si>
    <t>2）</t>
    <phoneticPr fontId="1"/>
  </si>
  <si>
    <t>家計を主に支える者の従業上の地位「不詳」を含む。</t>
    <rPh sb="0" eb="2">
      <t>カケイ</t>
    </rPh>
    <rPh sb="3" eb="4">
      <t>オモ</t>
    </rPh>
    <rPh sb="5" eb="6">
      <t>ササ</t>
    </rPh>
    <rPh sb="8" eb="9">
      <t>モノ</t>
    </rPh>
    <rPh sb="10" eb="12">
      <t>ジュウギョウ</t>
    </rPh>
    <rPh sb="12" eb="13">
      <t>ジョウ</t>
    </rPh>
    <rPh sb="14" eb="16">
      <t>チイ</t>
    </rPh>
    <rPh sb="17" eb="19">
      <t>フショウ</t>
    </rPh>
    <rPh sb="21" eb="22">
      <t>フク</t>
    </rPh>
    <phoneticPr fontId="1"/>
  </si>
  <si>
    <t>付表4-2　家計を主に支える者の従業上の地位別「現住居の敷地」の所有世帯数（平成５年～平成20年）</t>
  </si>
  <si>
    <t>平成５年　</t>
    <rPh sb="0" eb="2">
      <t>ヘイセイ</t>
    </rPh>
    <phoneticPr fontId="6"/>
  </si>
  <si>
    <t>平成10年</t>
    <rPh sb="0" eb="2">
      <t>ヘイセイ</t>
    </rPh>
    <phoneticPr fontId="6"/>
  </si>
  <si>
    <t>平成15年</t>
    <rPh sb="0" eb="2">
      <t>ヘイセイ</t>
    </rPh>
    <phoneticPr fontId="6"/>
  </si>
  <si>
    <t>総数 1）</t>
    <rPh sb="0" eb="2">
      <t>ソウスウ</t>
    </rPh>
    <phoneticPr fontId="1"/>
  </si>
  <si>
    <t>総数　1）</t>
    <rPh sb="0" eb="2">
      <t>ソウスウ</t>
    </rPh>
    <phoneticPr fontId="1"/>
  </si>
  <si>
    <t>付表4-3　家計を主に支える者の従業上の地位別「現住居の敷地以外の土地」の所有世帯数（平成５年～平成20年）</t>
  </si>
  <si>
    <t>付表4-4　世帯の年間収入階級別「現住居の敷地」の所有世帯数・所有率（平成５年～平成20年）</t>
  </si>
  <si>
    <t>所有世帯数（千世帯）</t>
    <rPh sb="0" eb="2">
      <t>ショユウ</t>
    </rPh>
    <rPh sb="2" eb="5">
      <t>セタイスウ</t>
    </rPh>
    <phoneticPr fontId="1"/>
  </si>
  <si>
    <t>所有率 1）（％）</t>
    <phoneticPr fontId="1"/>
  </si>
  <si>
    <t xml:space="preserve">  200万円未満</t>
    <rPh sb="5" eb="7">
      <t>マンエン</t>
    </rPh>
    <rPh sb="7" eb="9">
      <t>ミマン</t>
    </rPh>
    <phoneticPr fontId="6"/>
  </si>
  <si>
    <t xml:space="preserve">  200～300万円未満</t>
    <rPh sb="9" eb="11">
      <t>マンエン</t>
    </rPh>
    <rPh sb="11" eb="13">
      <t>ミマン</t>
    </rPh>
    <phoneticPr fontId="6"/>
  </si>
  <si>
    <t xml:space="preserve">  300～400万円未満</t>
    <rPh sb="9" eb="11">
      <t>マンエン</t>
    </rPh>
    <rPh sb="11" eb="13">
      <t>ミマン</t>
    </rPh>
    <phoneticPr fontId="6"/>
  </si>
  <si>
    <t xml:space="preserve">  400～500万円未満</t>
    <rPh sb="9" eb="11">
      <t>マンエン</t>
    </rPh>
    <rPh sb="11" eb="13">
      <t>ミマン</t>
    </rPh>
    <phoneticPr fontId="6"/>
  </si>
  <si>
    <t xml:space="preserve">  500～700万円未満</t>
    <rPh sb="9" eb="11">
      <t>マンエン</t>
    </rPh>
    <rPh sb="11" eb="13">
      <t>ミマン</t>
    </rPh>
    <phoneticPr fontId="6"/>
  </si>
  <si>
    <t xml:space="preserve">  700～1000万円未満</t>
    <rPh sb="10" eb="12">
      <t>マンエン</t>
    </rPh>
    <rPh sb="12" eb="14">
      <t>ミマン</t>
    </rPh>
    <phoneticPr fontId="6"/>
  </si>
  <si>
    <t xml:space="preserve">  1000～1500万円未満</t>
    <rPh sb="11" eb="13">
      <t>マンエン</t>
    </rPh>
    <rPh sb="13" eb="15">
      <t>ミマン</t>
    </rPh>
    <phoneticPr fontId="6"/>
  </si>
  <si>
    <t xml:space="preserve">  1500～2000万円未満</t>
    <rPh sb="11" eb="13">
      <t>マンエン</t>
    </rPh>
    <rPh sb="13" eb="15">
      <t>ミマン</t>
    </rPh>
    <phoneticPr fontId="6"/>
  </si>
  <si>
    <t xml:space="preserve">  2000万円以上</t>
    <rPh sb="6" eb="8">
      <t>マンエン</t>
    </rPh>
    <rPh sb="8" eb="10">
      <t>イジョウ</t>
    </rPh>
    <phoneticPr fontId="6"/>
  </si>
  <si>
    <t>現住居の敷地を「所有している」とした世帯数を、各年間収入階級に属する全世帯数（現住居の敷地の所有の有無が「不詳」の世帯を含む）で除した値。</t>
    <rPh sb="0" eb="1">
      <t>ゲン</t>
    </rPh>
    <rPh sb="1" eb="3">
      <t>ジュウキョ</t>
    </rPh>
    <rPh sb="23" eb="24">
      <t>カク</t>
    </rPh>
    <rPh sb="24" eb="26">
      <t>ネンカン</t>
    </rPh>
    <rPh sb="26" eb="28">
      <t>シュウニュウ</t>
    </rPh>
    <rPh sb="28" eb="30">
      <t>カイキュウ</t>
    </rPh>
    <rPh sb="31" eb="32">
      <t>ゾク</t>
    </rPh>
    <rPh sb="34" eb="35">
      <t>ゼン</t>
    </rPh>
    <rPh sb="39" eb="40">
      <t>ゲン</t>
    </rPh>
    <rPh sb="40" eb="42">
      <t>ジュウキョ</t>
    </rPh>
    <rPh sb="43" eb="45">
      <t>シキチ</t>
    </rPh>
    <rPh sb="46" eb="48">
      <t>ショユウ</t>
    </rPh>
    <rPh sb="49" eb="51">
      <t>ウム</t>
    </rPh>
    <rPh sb="53" eb="55">
      <t>フショウ</t>
    </rPh>
    <rPh sb="57" eb="59">
      <t>セタイ</t>
    </rPh>
    <rPh sb="60" eb="61">
      <t>フク</t>
    </rPh>
    <rPh sb="67" eb="68">
      <t>アタイ</t>
    </rPh>
    <phoneticPr fontId="1"/>
  </si>
  <si>
    <t>世帯の年間収入階級「不詳」を含む。</t>
    <rPh sb="0" eb="2">
      <t>セタイ</t>
    </rPh>
    <rPh sb="3" eb="5">
      <t>ネンカン</t>
    </rPh>
    <rPh sb="5" eb="7">
      <t>シュウニュウ</t>
    </rPh>
    <rPh sb="7" eb="9">
      <t>カイキュウ</t>
    </rPh>
    <rPh sb="10" eb="12">
      <t>フショウ</t>
    </rPh>
    <rPh sb="14" eb="15">
      <t>フク</t>
    </rPh>
    <phoneticPr fontId="1"/>
  </si>
  <si>
    <t>付表4-5　世帯の年間収入階級別「現住居の敷地以外の土地」の所有世帯数・所有率（平成５年～平成20年）</t>
  </si>
  <si>
    <t>現住居の敷地以外の土地を「所有している」とした世帯数を、各年間収入階級に属する全世帯数（現住居の敷地の所有の有無が「不詳」の世帯を含む）で除した値。</t>
    <rPh sb="0" eb="1">
      <t>ウツツ</t>
    </rPh>
    <rPh sb="1" eb="3">
      <t>ジュウキョ</t>
    </rPh>
    <rPh sb="4" eb="6">
      <t>シキチ</t>
    </rPh>
    <rPh sb="6" eb="8">
      <t>イガイ</t>
    </rPh>
    <rPh sb="9" eb="11">
      <t>トチ</t>
    </rPh>
    <rPh sb="13" eb="15">
      <t>ショユウ</t>
    </rPh>
    <rPh sb="23" eb="26">
      <t>セタイスウ</t>
    </rPh>
    <rPh sb="28" eb="29">
      <t>カク</t>
    </rPh>
    <rPh sb="29" eb="31">
      <t>ネンカン</t>
    </rPh>
    <rPh sb="31" eb="33">
      <t>シュウニュウ</t>
    </rPh>
    <rPh sb="33" eb="35">
      <t>カイキュウ</t>
    </rPh>
    <rPh sb="36" eb="37">
      <t>ゾク</t>
    </rPh>
    <rPh sb="39" eb="40">
      <t>ゼン</t>
    </rPh>
    <rPh sb="40" eb="43">
      <t>セタイスウ</t>
    </rPh>
    <rPh sb="44" eb="45">
      <t>ウツツ</t>
    </rPh>
    <rPh sb="45" eb="47">
      <t>ジュウキョ</t>
    </rPh>
    <rPh sb="48" eb="50">
      <t>シキチ</t>
    </rPh>
    <rPh sb="51" eb="53">
      <t>ショユウ</t>
    </rPh>
    <rPh sb="54" eb="56">
      <t>ウム</t>
    </rPh>
    <rPh sb="58" eb="60">
      <t>フショウ</t>
    </rPh>
    <rPh sb="62" eb="64">
      <t>セタイ</t>
    </rPh>
    <rPh sb="65" eb="66">
      <t>フク</t>
    </rPh>
    <rPh sb="69" eb="70">
      <t>ジョ</t>
    </rPh>
    <rPh sb="72" eb="73">
      <t>アタイ</t>
    </rPh>
    <phoneticPr fontId="1"/>
  </si>
  <si>
    <t>付表4-6　家計を主に支える者の年齢別「現住居の敷地」の所有世帯数・所有率（平成５年～平成20年）</t>
  </si>
  <si>
    <t xml:space="preserve">  25歳未満</t>
    <rPh sb="4" eb="7">
      <t>サイミマン</t>
    </rPh>
    <phoneticPr fontId="1"/>
  </si>
  <si>
    <t xml:space="preserve">  25～29歳</t>
    <rPh sb="7" eb="8">
      <t>サイ</t>
    </rPh>
    <phoneticPr fontId="1"/>
  </si>
  <si>
    <t xml:space="preserve">  30～34歳</t>
    <rPh sb="7" eb="8">
      <t>サイ</t>
    </rPh>
    <phoneticPr fontId="1"/>
  </si>
  <si>
    <t xml:space="preserve">  35～39歳</t>
    <rPh sb="7" eb="8">
      <t>サイ</t>
    </rPh>
    <phoneticPr fontId="1"/>
  </si>
  <si>
    <t xml:space="preserve">  40～44歳</t>
    <rPh sb="7" eb="8">
      <t>サイ</t>
    </rPh>
    <phoneticPr fontId="1"/>
  </si>
  <si>
    <t xml:space="preserve">  45～49歳</t>
    <rPh sb="7" eb="8">
      <t>サイ</t>
    </rPh>
    <phoneticPr fontId="1"/>
  </si>
  <si>
    <t xml:space="preserve">  50～54歳</t>
    <rPh sb="7" eb="8">
      <t>サイ</t>
    </rPh>
    <phoneticPr fontId="1"/>
  </si>
  <si>
    <t xml:space="preserve">  55～59歳</t>
    <rPh sb="7" eb="8">
      <t>サイ</t>
    </rPh>
    <phoneticPr fontId="1"/>
  </si>
  <si>
    <t xml:space="preserve">  60～64歳</t>
    <rPh sb="7" eb="8">
      <t>サイ</t>
    </rPh>
    <phoneticPr fontId="1"/>
  </si>
  <si>
    <t xml:space="preserve">  65～74歳</t>
    <rPh sb="7" eb="8">
      <t>サイ</t>
    </rPh>
    <phoneticPr fontId="1"/>
  </si>
  <si>
    <t xml:space="preserve">  75歳以上</t>
    <rPh sb="4" eb="5">
      <t>サイ</t>
    </rPh>
    <rPh sb="5" eb="7">
      <t>イジョウ</t>
    </rPh>
    <phoneticPr fontId="1"/>
  </si>
  <si>
    <t>現住居の敷地を「所有している」とした世帯数を、各年齢階級に属する全世帯数（現住居の敷地の所有の有無が「不詳」の世帯を含む）で除した値。</t>
    <rPh sb="0" eb="1">
      <t>ゲン</t>
    </rPh>
    <rPh sb="1" eb="3">
      <t>ジュウキョ</t>
    </rPh>
    <rPh sb="25" eb="26">
      <t>レイ</t>
    </rPh>
    <phoneticPr fontId="1"/>
  </si>
  <si>
    <t>家計を主に支える者の年齢「不詳」を含む。</t>
    <rPh sb="0" eb="2">
      <t>カケイ</t>
    </rPh>
    <rPh sb="3" eb="4">
      <t>オモ</t>
    </rPh>
    <rPh sb="5" eb="6">
      <t>ササ</t>
    </rPh>
    <rPh sb="8" eb="9">
      <t>モノ</t>
    </rPh>
    <rPh sb="10" eb="12">
      <t>ネンレイ</t>
    </rPh>
    <rPh sb="13" eb="15">
      <t>フショウ</t>
    </rPh>
    <rPh sb="17" eb="18">
      <t>フク</t>
    </rPh>
    <phoneticPr fontId="1"/>
  </si>
  <si>
    <t>付表4-7　家計を主に支える者の年齢別「現住居の敷地以外の土地」の所有世帯数・所有率（平成５年～平成20年）</t>
  </si>
  <si>
    <t>現住居の敷地以外の土地を「所有している」とした世帯数を、各年齢階級に属する全世帯数（現住居の敷地の所有の有無が「不詳」の世帯を含む）で除した値。</t>
    <rPh sb="0" eb="1">
      <t>ゲン</t>
    </rPh>
    <rPh sb="1" eb="3">
      <t>ジュウキョ</t>
    </rPh>
    <rPh sb="6" eb="8">
      <t>イガイ</t>
    </rPh>
    <rPh sb="9" eb="11">
      <t>トチ</t>
    </rPh>
    <phoneticPr fontId="1"/>
  </si>
  <si>
    <t>付表4-9　土地の種類別家計を主に支える者の従業上の地位別所有面積（平成20年）</t>
  </si>
  <si>
    <t>土地全体</t>
    <rPh sb="0" eb="2">
      <t>トチ</t>
    </rPh>
    <rPh sb="2" eb="4">
      <t>ゼンタイ</t>
    </rPh>
    <phoneticPr fontId="1"/>
  </si>
  <si>
    <t>現住居の</t>
    <rPh sb="0" eb="1">
      <t>ゲン</t>
    </rPh>
    <rPh sb="1" eb="3">
      <t>ジュウキョ</t>
    </rPh>
    <phoneticPr fontId="8"/>
  </si>
  <si>
    <t>農地・</t>
    <rPh sb="0" eb="2">
      <t>ノウチ</t>
    </rPh>
    <phoneticPr fontId="8"/>
  </si>
  <si>
    <t>敷地</t>
  </si>
  <si>
    <t>敷地以外の</t>
  </si>
  <si>
    <t>山林</t>
  </si>
  <si>
    <t>宅地など</t>
  </si>
  <si>
    <t>面積（千㎡）</t>
    <rPh sb="0" eb="2">
      <t>メンセキ</t>
    </rPh>
    <rPh sb="3" eb="5">
      <t>センヘイベイ</t>
    </rPh>
    <phoneticPr fontId="1"/>
  </si>
  <si>
    <t>総数</t>
    <rPh sb="0" eb="1">
      <t>ソウ</t>
    </rPh>
    <rPh sb="1" eb="2">
      <t>カズ</t>
    </rPh>
    <phoneticPr fontId="8"/>
  </si>
  <si>
    <t xml:space="preserve"> 自営業主</t>
    <rPh sb="1" eb="4">
      <t>ジエイギョウ</t>
    </rPh>
    <rPh sb="4" eb="5">
      <t>シュ</t>
    </rPh>
    <phoneticPr fontId="6"/>
  </si>
  <si>
    <t>　農林・漁業業主</t>
    <rPh sb="1" eb="3">
      <t>ノウリン</t>
    </rPh>
    <rPh sb="4" eb="6">
      <t>ギョギョウ</t>
    </rPh>
    <rPh sb="6" eb="7">
      <t>ギョウ</t>
    </rPh>
    <rPh sb="7" eb="8">
      <t>シュ</t>
    </rPh>
    <phoneticPr fontId="6"/>
  </si>
  <si>
    <t>　商工・その他の業主</t>
    <rPh sb="1" eb="3">
      <t>ショウコウ</t>
    </rPh>
    <rPh sb="6" eb="7">
      <t>タ</t>
    </rPh>
    <rPh sb="8" eb="10">
      <t>ギョウシュ</t>
    </rPh>
    <phoneticPr fontId="6"/>
  </si>
  <si>
    <t xml:space="preserve"> 雇用者</t>
    <rPh sb="1" eb="4">
      <t>コヨウシャ</t>
    </rPh>
    <phoneticPr fontId="6"/>
  </si>
  <si>
    <t xml:space="preserve"> 無職</t>
    <rPh sb="1" eb="3">
      <t>ムショク</t>
    </rPh>
    <phoneticPr fontId="6"/>
  </si>
  <si>
    <t xml:space="preserve"> 不詳</t>
    <rPh sb="1" eb="3">
      <t>フショウ</t>
    </rPh>
    <phoneticPr fontId="1"/>
  </si>
  <si>
    <t>付表4-10　世帯の年間収入階級別「現住居の敷地」の所有面積・１世帯当たり所有面積（平成５年～平成20年）</t>
  </si>
  <si>
    <t>１世帯当たり平均所有面積 1）（㎡）</t>
    <rPh sb="1" eb="3">
      <t>セタイ</t>
    </rPh>
    <rPh sb="3" eb="4">
      <t>ア</t>
    </rPh>
    <rPh sb="6" eb="8">
      <t>ヘイキン</t>
    </rPh>
    <rPh sb="10" eb="12">
      <t>メンセキ</t>
    </rPh>
    <phoneticPr fontId="1"/>
  </si>
  <si>
    <t>現住居の敷地を「所有している」とした世帯が所有する面積を、各年間収入階級に属する全世帯数（現住居の敷地の所有の有無が「不詳」の世帯を含む）で除した値。</t>
    <rPh sb="0" eb="1">
      <t>ゲン</t>
    </rPh>
    <rPh sb="1" eb="3">
      <t>ジュウキョ</t>
    </rPh>
    <rPh sb="21" eb="23">
      <t>ショユウ</t>
    </rPh>
    <rPh sb="25" eb="27">
      <t>メンセキ</t>
    </rPh>
    <rPh sb="31" eb="32">
      <t>カン</t>
    </rPh>
    <rPh sb="32" eb="34">
      <t>シュウニュウ</t>
    </rPh>
    <phoneticPr fontId="1"/>
  </si>
  <si>
    <t>付表4-11　世帯の年間収入階級別「現住居の敷地以外の土地」の所有面積・１世帯当たり所有面積（平成５年～平成20年）</t>
  </si>
  <si>
    <t>１世帯当たり平均所有面積 1）（㎡）</t>
    <rPh sb="10" eb="12">
      <t>メンセキ</t>
    </rPh>
    <phoneticPr fontId="1"/>
  </si>
  <si>
    <t>現住居の敷地以外の土地を「所有している」とした世帯が所有する面積を、各年間収入階級に属する全世帯数（現住居の敷地の所有の有無が「不詳」の世帯を含む）で除した値。</t>
    <rPh sb="0" eb="1">
      <t>ゲン</t>
    </rPh>
    <rPh sb="1" eb="3">
      <t>ジュウキョ</t>
    </rPh>
    <rPh sb="6" eb="8">
      <t>イガイ</t>
    </rPh>
    <rPh sb="9" eb="11">
      <t>トチ</t>
    </rPh>
    <rPh sb="26" eb="28">
      <t>ショユウ</t>
    </rPh>
    <rPh sb="30" eb="32">
      <t>メンセキ</t>
    </rPh>
    <phoneticPr fontId="1"/>
  </si>
  <si>
    <t>付表4-12　家計を主に支える者の年齢別「現住居の敷地」の所有面積・１世帯当たり所有面積（平成５年～平成20年）</t>
  </si>
  <si>
    <t>現住居の敷地を「所有している」とした世帯が所有する面積を、各年齢階級に属する全世帯数（現住居の敷地の所有の有無が「不詳」の世帯を含む）で除した値。</t>
    <rPh sb="0" eb="1">
      <t>ゲン</t>
    </rPh>
    <rPh sb="1" eb="3">
      <t>ジュウキョ</t>
    </rPh>
    <rPh sb="21" eb="23">
      <t>ショユウ</t>
    </rPh>
    <rPh sb="25" eb="27">
      <t>メンセキ</t>
    </rPh>
    <rPh sb="30" eb="32">
      <t>ネンレイ</t>
    </rPh>
    <phoneticPr fontId="1"/>
  </si>
  <si>
    <t>付表4-13　家計を主に支える者の年齢別「現住居の敷地以外の土地」の所有面積・１世帯当たり所有面積（平成５年～平成20年）</t>
  </si>
  <si>
    <t>現住居の敷地以外の土地を「所有している」とした世帯が所有する面積を、各年齢階級に属する全世帯数（現住居の敷地の所有の有無が「不詳」の世帯を含む）で除した値。</t>
    <rPh sb="0" eb="1">
      <t>ゲン</t>
    </rPh>
    <rPh sb="1" eb="3">
      <t>ジュウキョ</t>
    </rPh>
    <rPh sb="6" eb="8">
      <t>イガイ</t>
    </rPh>
    <rPh sb="9" eb="11">
      <t>トチ</t>
    </rPh>
    <rPh sb="26" eb="28">
      <t>ショユウ</t>
    </rPh>
    <rPh sb="30" eb="32">
      <t>メンセキ</t>
    </rPh>
    <phoneticPr fontId="1"/>
  </si>
  <si>
    <t>付表4-15　土地の種類，家計を主に支える者の従業上の地位別資産額（平成20年）</t>
  </si>
  <si>
    <t>現住居の敷地</t>
    <rPh sb="0" eb="1">
      <t>ゲン</t>
    </rPh>
    <rPh sb="1" eb="3">
      <t>ジュウキョ</t>
    </rPh>
    <phoneticPr fontId="8"/>
  </si>
  <si>
    <t>農地・山林</t>
    <rPh sb="0" eb="2">
      <t>ノウチ</t>
    </rPh>
    <phoneticPr fontId="8"/>
  </si>
  <si>
    <t>以外の宅地など</t>
  </si>
  <si>
    <t>資産額（十億円）</t>
    <rPh sb="0" eb="3">
      <t>シサンガク</t>
    </rPh>
    <rPh sb="4" eb="5">
      <t>10</t>
    </rPh>
    <rPh sb="5" eb="7">
      <t>オクエン</t>
    </rPh>
    <phoneticPr fontId="8"/>
  </si>
  <si>
    <t>総数</t>
    <phoneticPr fontId="1"/>
  </si>
  <si>
    <t>資産額割合（％）</t>
    <rPh sb="0" eb="3">
      <t>シサンガク</t>
    </rPh>
    <rPh sb="3" eb="5">
      <t>ワリアイ</t>
    </rPh>
    <phoneticPr fontId="8"/>
  </si>
  <si>
    <t>付表4-16　土地の種類，世帯の年間収入階級別資産額・１世帯当たり資産額（平成15年・平成20年）</t>
  </si>
  <si>
    <t>世帯総数（千世帯）</t>
    <rPh sb="0" eb="2">
      <t>セタイ</t>
    </rPh>
    <rPh sb="2" eb="4">
      <t>ソウスウ</t>
    </rPh>
    <phoneticPr fontId="1"/>
  </si>
  <si>
    <t>資産額(十億円)</t>
    <rPh sb="0" eb="3">
      <t>シサンガク</t>
    </rPh>
    <rPh sb="4" eb="5">
      <t>10</t>
    </rPh>
    <rPh sb="5" eb="7">
      <t>オクエン</t>
    </rPh>
    <phoneticPr fontId="8"/>
  </si>
  <si>
    <t>１世帯当たり資産額 2）（千円）</t>
    <rPh sb="1" eb="3">
      <t>セタイ</t>
    </rPh>
    <rPh sb="3" eb="4">
      <t>ア</t>
    </rPh>
    <rPh sb="6" eb="9">
      <t>シサンガク</t>
    </rPh>
    <rPh sb="13" eb="15">
      <t>センエン</t>
    </rPh>
    <phoneticPr fontId="8"/>
  </si>
  <si>
    <t xml:space="preserve"> 現住居の敷地 1）</t>
    <rPh sb="1" eb="2">
      <t>ゲン</t>
    </rPh>
    <rPh sb="2" eb="4">
      <t>ジュウキョ</t>
    </rPh>
    <rPh sb="5" eb="7">
      <t>シキチ</t>
    </rPh>
    <phoneticPr fontId="1"/>
  </si>
  <si>
    <t xml:space="preserve"> 現住居の敷地以外の土地 1）</t>
    <rPh sb="1" eb="2">
      <t>ウツツ</t>
    </rPh>
    <rPh sb="2" eb="4">
      <t>ジュウキョ</t>
    </rPh>
    <rPh sb="5" eb="7">
      <t>シキチ</t>
    </rPh>
    <rPh sb="7" eb="9">
      <t>イガイ</t>
    </rPh>
    <rPh sb="10" eb="12">
      <t>トチ</t>
    </rPh>
    <phoneticPr fontId="8"/>
  </si>
  <si>
    <t>土地を「所有している」とした世帯が所有する資産額を、各年間収入階級に属する全世帯数（現住居の敷地の所有の有無が「不詳」の世帯を含む）で除した値。</t>
    <rPh sb="0" eb="2">
      <t>トチ</t>
    </rPh>
    <rPh sb="17" eb="19">
      <t>ショユウ</t>
    </rPh>
    <rPh sb="21" eb="24">
      <t>シサンガク</t>
    </rPh>
    <rPh sb="27" eb="29">
      <t>ネンカン</t>
    </rPh>
    <rPh sb="29" eb="31">
      <t>シュウニュウ</t>
    </rPh>
    <phoneticPr fontId="1"/>
  </si>
  <si>
    <t>付表4-17　土地の種類別家計を主に支える者の年齢別資産額・１世帯当たり資産額（平成15年・平成20年）</t>
  </si>
  <si>
    <t>土地を「所有している」とした世帯が所有する資産額を、各年齢階級に属する全世帯数（現住居の敷地の所有の有無が「不詳」の世帯を含む）で除した値。</t>
    <rPh sb="0" eb="2">
      <t>トチ</t>
    </rPh>
    <rPh sb="17" eb="19">
      <t>ショユウ</t>
    </rPh>
    <rPh sb="21" eb="24">
      <t>シサンガク</t>
    </rPh>
    <phoneticPr fontId="1"/>
  </si>
  <si>
    <t>付表4-18　利用現況別「現住居の敷地」の所有世帯数（平成５年～平成20年）</t>
  </si>
  <si>
    <t>実数（千世帯）</t>
    <rPh sb="0" eb="1">
      <t>ジツ</t>
    </rPh>
    <rPh sb="1" eb="2">
      <t>スウ</t>
    </rPh>
    <rPh sb="3" eb="6">
      <t>センセタイ</t>
    </rPh>
    <phoneticPr fontId="1"/>
  </si>
  <si>
    <t xml:space="preserve">  一戸建住宅</t>
    <rPh sb="2" eb="4">
      <t>イッコ</t>
    </rPh>
    <rPh sb="4" eb="5">
      <t>ダ</t>
    </rPh>
    <rPh sb="5" eb="7">
      <t>ジュウタク</t>
    </rPh>
    <phoneticPr fontId="1"/>
  </si>
  <si>
    <t xml:space="preserve">  長屋建住宅</t>
    <rPh sb="2" eb="4">
      <t>ナガヤ</t>
    </rPh>
    <rPh sb="4" eb="5">
      <t>ダ</t>
    </rPh>
    <rPh sb="5" eb="7">
      <t>ジュウタク</t>
    </rPh>
    <phoneticPr fontId="1"/>
  </si>
  <si>
    <t xml:space="preserve">  共同住宅</t>
    <rPh sb="2" eb="4">
      <t>キョウドウ</t>
    </rPh>
    <rPh sb="4" eb="6">
      <t>ジュウタク</t>
    </rPh>
    <phoneticPr fontId="1"/>
  </si>
  <si>
    <t>利用現況「不詳」を含む。</t>
    <rPh sb="0" eb="2">
      <t>リヨウ</t>
    </rPh>
    <rPh sb="2" eb="4">
      <t>ゲンキョウ</t>
    </rPh>
    <rPh sb="5" eb="7">
      <t>フショウ</t>
    </rPh>
    <rPh sb="9" eb="10">
      <t>フク</t>
    </rPh>
    <phoneticPr fontId="1"/>
  </si>
  <si>
    <t>付表4-19　利用現況別「現住居の敷地以外」の所有件数（平成５年～平成20年）</t>
  </si>
  <si>
    <t>実数（千件）</t>
    <rPh sb="0" eb="1">
      <t>ジツ</t>
    </rPh>
    <rPh sb="1" eb="2">
      <t>スウ</t>
    </rPh>
    <rPh sb="3" eb="4">
      <t>セン</t>
    </rPh>
    <rPh sb="4" eb="5">
      <t>ケン</t>
    </rPh>
    <phoneticPr fontId="1"/>
  </si>
  <si>
    <t xml:space="preserve">  主に建物の敷地としての利用</t>
    <rPh sb="2" eb="3">
      <t>オモ</t>
    </rPh>
    <rPh sb="4" eb="6">
      <t>タテモノ</t>
    </rPh>
    <rPh sb="7" eb="9">
      <t>シキチ</t>
    </rPh>
    <rPh sb="13" eb="15">
      <t>リヨウ</t>
    </rPh>
    <phoneticPr fontId="1"/>
  </si>
  <si>
    <t xml:space="preserve">   一戸建専用住宅</t>
    <rPh sb="3" eb="5">
      <t>イッコ</t>
    </rPh>
    <rPh sb="5" eb="6">
      <t>ダ</t>
    </rPh>
    <rPh sb="6" eb="8">
      <t>センヨウ</t>
    </rPh>
    <rPh sb="8" eb="10">
      <t>ジュウタク</t>
    </rPh>
    <phoneticPr fontId="1"/>
  </si>
  <si>
    <t xml:space="preserve">   一戸建店舗等併用住宅</t>
    <rPh sb="3" eb="5">
      <t>イッコ</t>
    </rPh>
    <rPh sb="5" eb="6">
      <t>ダテ</t>
    </rPh>
    <rPh sb="6" eb="9">
      <t>テンポトウ</t>
    </rPh>
    <rPh sb="9" eb="11">
      <t>ヘイヨウ</t>
    </rPh>
    <rPh sb="11" eb="13">
      <t>ジュウタク</t>
    </rPh>
    <phoneticPr fontId="1"/>
  </si>
  <si>
    <t xml:space="preserve">   共同住宅・長屋建住宅</t>
    <rPh sb="3" eb="5">
      <t>キョウドウ</t>
    </rPh>
    <rPh sb="5" eb="7">
      <t>ジュウタク</t>
    </rPh>
    <rPh sb="8" eb="10">
      <t>ナガヤ</t>
    </rPh>
    <rPh sb="10" eb="11">
      <t>ダテ</t>
    </rPh>
    <rPh sb="11" eb="13">
      <t>ジュウタク</t>
    </rPh>
    <phoneticPr fontId="1"/>
  </si>
  <si>
    <t xml:space="preserve">   事務所・店舗</t>
    <rPh sb="3" eb="5">
      <t>ジム</t>
    </rPh>
    <rPh sb="5" eb="6">
      <t>ショ</t>
    </rPh>
    <rPh sb="7" eb="9">
      <t>テンポ</t>
    </rPh>
    <phoneticPr fontId="1"/>
  </si>
  <si>
    <t xml:space="preserve">   工場・倉庫 2）</t>
    <rPh sb="3" eb="5">
      <t>コウジョウ</t>
    </rPh>
    <rPh sb="6" eb="8">
      <t>ソウコ</t>
    </rPh>
    <phoneticPr fontId="1"/>
  </si>
  <si>
    <t xml:space="preserve">   ビル型駐車場</t>
    <rPh sb="5" eb="6">
      <t>ガタ</t>
    </rPh>
    <rPh sb="6" eb="9">
      <t>チュウシャジョウ</t>
    </rPh>
    <phoneticPr fontId="1"/>
  </si>
  <si>
    <t xml:space="preserve">   その他の建物</t>
    <rPh sb="5" eb="6">
      <t>タ</t>
    </rPh>
    <rPh sb="7" eb="9">
      <t>タテモノ</t>
    </rPh>
    <phoneticPr fontId="1"/>
  </si>
  <si>
    <t xml:space="preserve">  主に建物の敷地以外に利用</t>
    <rPh sb="2" eb="3">
      <t>オモ</t>
    </rPh>
    <rPh sb="4" eb="6">
      <t>タテモノ</t>
    </rPh>
    <rPh sb="7" eb="9">
      <t>シキチ</t>
    </rPh>
    <rPh sb="9" eb="11">
      <t>イガイ</t>
    </rPh>
    <rPh sb="12" eb="14">
      <t>リヨウ</t>
    </rPh>
    <phoneticPr fontId="1"/>
  </si>
  <si>
    <t xml:space="preserve">   屋外駐車場</t>
    <rPh sb="3" eb="5">
      <t>オクガイ</t>
    </rPh>
    <rPh sb="5" eb="8">
      <t>チュウシャジョウ</t>
    </rPh>
    <phoneticPr fontId="1"/>
  </si>
  <si>
    <t xml:space="preserve">   資材置場</t>
    <rPh sb="3" eb="5">
      <t>シザイ</t>
    </rPh>
    <rPh sb="5" eb="6">
      <t>オ</t>
    </rPh>
    <rPh sb="6" eb="7">
      <t>バ</t>
    </rPh>
    <phoneticPr fontId="1"/>
  </si>
  <si>
    <t xml:space="preserve">   スポーツ・レジャー用地</t>
    <rPh sb="12" eb="14">
      <t>ヨウチ</t>
    </rPh>
    <phoneticPr fontId="1"/>
  </si>
  <si>
    <t xml:space="preserve">   その他</t>
    <rPh sb="5" eb="6">
      <t>タ</t>
    </rPh>
    <phoneticPr fontId="1"/>
  </si>
  <si>
    <t xml:space="preserve">  利用していない（空き地・原野など） 3）</t>
    <rPh sb="2" eb="4">
      <t>リヨウ</t>
    </rPh>
    <rPh sb="10" eb="11">
      <t>ア</t>
    </rPh>
    <rPh sb="12" eb="13">
      <t>チ</t>
    </rPh>
    <rPh sb="14" eb="16">
      <t>ゲンヤ</t>
    </rPh>
    <phoneticPr fontId="1"/>
  </si>
  <si>
    <t xml:space="preserve">注） </t>
    <phoneticPr fontId="1"/>
  </si>
  <si>
    <t>「スポーツ・レジャー用地」は平成15年調査より新設された区分である。</t>
    <rPh sb="10" eb="12">
      <t>ヨウチ</t>
    </rPh>
    <rPh sb="14" eb="16">
      <t>ヘイセイ</t>
    </rPh>
    <rPh sb="18" eb="19">
      <t>ネン</t>
    </rPh>
    <rPh sb="19" eb="21">
      <t>チョウサ</t>
    </rPh>
    <rPh sb="23" eb="25">
      <t>シンセツ</t>
    </rPh>
    <rPh sb="28" eb="30">
      <t>クブン</t>
    </rPh>
    <phoneticPr fontId="1"/>
  </si>
  <si>
    <t>平成５年は「ビル型駐車場」を含んでいる。</t>
    <rPh sb="0" eb="2">
      <t>ヘイセイ</t>
    </rPh>
    <rPh sb="3" eb="4">
      <t>ネン</t>
    </rPh>
    <rPh sb="8" eb="9">
      <t>ガタ</t>
    </rPh>
    <rPh sb="9" eb="12">
      <t>チュウシャジョウ</t>
    </rPh>
    <rPh sb="14" eb="15">
      <t>フク</t>
    </rPh>
    <phoneticPr fontId="1"/>
  </si>
  <si>
    <t>3）</t>
    <phoneticPr fontId="1"/>
  </si>
  <si>
    <t>平成５年は「空地」。平成５年調査では「空地」は「主に建物の敷地以外に利用」に含まれているが、本表では除外してある。</t>
    <rPh sb="0" eb="2">
      <t>ヘイセイ</t>
    </rPh>
    <rPh sb="3" eb="4">
      <t>ネン</t>
    </rPh>
    <rPh sb="6" eb="7">
      <t>ア</t>
    </rPh>
    <rPh sb="7" eb="8">
      <t>チ</t>
    </rPh>
    <rPh sb="10" eb="12">
      <t>ヘイセイ</t>
    </rPh>
    <rPh sb="13" eb="14">
      <t>ネン</t>
    </rPh>
    <rPh sb="14" eb="16">
      <t>チョウサ</t>
    </rPh>
    <rPh sb="19" eb="20">
      <t>ア</t>
    </rPh>
    <rPh sb="20" eb="21">
      <t>チ</t>
    </rPh>
    <rPh sb="24" eb="25">
      <t>オモ</t>
    </rPh>
    <rPh sb="26" eb="28">
      <t>タテモノ</t>
    </rPh>
    <rPh sb="29" eb="31">
      <t>シキチ</t>
    </rPh>
    <rPh sb="31" eb="33">
      <t>イガイ</t>
    </rPh>
    <rPh sb="34" eb="36">
      <t>リヨウ</t>
    </rPh>
    <rPh sb="38" eb="39">
      <t>フク</t>
    </rPh>
    <phoneticPr fontId="1"/>
  </si>
  <si>
    <t>付表4-20　利用現況別「現住居の敷地」の所有面積（平成20年）</t>
  </si>
  <si>
    <t>面積割合（％）</t>
    <rPh sb="0" eb="2">
      <t>メンセキ</t>
    </rPh>
    <rPh sb="2" eb="4">
      <t>ワリアイ</t>
    </rPh>
    <phoneticPr fontId="1"/>
  </si>
  <si>
    <t>面積（千㎡）</t>
    <rPh sb="0" eb="2">
      <t>メンセキ</t>
    </rPh>
    <phoneticPr fontId="1"/>
  </si>
  <si>
    <t>付表4-21　利用現況別「現住居の敷地以外」の所有面積（平成20年）</t>
  </si>
  <si>
    <t>面積（千㎡）</t>
  </si>
  <si>
    <t xml:space="preserve">   工場・倉庫</t>
    <rPh sb="3" eb="5">
      <t>コウジョウ</t>
    </rPh>
    <rPh sb="6" eb="8">
      <t>ソウコ</t>
    </rPh>
    <phoneticPr fontId="1"/>
  </si>
  <si>
    <t xml:space="preserve">  　利用していない（空き地・原野など）</t>
    <rPh sb="3" eb="5">
      <t>リヨウ</t>
    </rPh>
    <rPh sb="11" eb="12">
      <t>ア</t>
    </rPh>
    <rPh sb="13" eb="14">
      <t>チ</t>
    </rPh>
    <rPh sb="15" eb="17">
      <t>ゲンヤ</t>
    </rPh>
    <phoneticPr fontId="1"/>
  </si>
  <si>
    <t>付表4-22　利用現況別「現住居の敷地」の資産額（平成20年）</t>
  </si>
  <si>
    <t>資産額割合（％）</t>
    <rPh sb="0" eb="3">
      <t>シサンガク</t>
    </rPh>
    <rPh sb="3" eb="5">
      <t>ワリアイ</t>
    </rPh>
    <phoneticPr fontId="1"/>
  </si>
  <si>
    <t>資産額（十億円）</t>
    <rPh sb="0" eb="3">
      <t>シサンガク</t>
    </rPh>
    <rPh sb="4" eb="5">
      <t>10</t>
    </rPh>
    <phoneticPr fontId="1"/>
  </si>
  <si>
    <t>付表4-23　利用現況別「現住居の敷地以外」の資産額（平成20年）</t>
  </si>
  <si>
    <t xml:space="preserve">  利用していない（空き地・原野など）</t>
    <rPh sb="2" eb="4">
      <t>リヨウ</t>
    </rPh>
    <rPh sb="10" eb="11">
      <t>ア</t>
    </rPh>
    <rPh sb="12" eb="13">
      <t>チ</t>
    </rPh>
    <rPh sb="14" eb="16">
      <t>ゲンヤ</t>
    </rPh>
    <phoneticPr fontId="1"/>
  </si>
  <si>
    <t>付表4-24　世帯所在地別利用現況別「現住居の敷地」の所有世帯数（平成20年）</t>
  </si>
  <si>
    <t>一戸建</t>
    <rPh sb="0" eb="2">
      <t>イッコ</t>
    </rPh>
    <rPh sb="2" eb="3">
      <t>ダ</t>
    </rPh>
    <phoneticPr fontId="1"/>
  </si>
  <si>
    <t>共同住宅</t>
    <rPh sb="0" eb="2">
      <t>キョウドウ</t>
    </rPh>
    <rPh sb="2" eb="4">
      <t>ジュウタク</t>
    </rPh>
    <phoneticPr fontId="1"/>
  </si>
  <si>
    <t>長屋建</t>
    <rPh sb="0" eb="2">
      <t>ナガヤ</t>
    </rPh>
    <rPh sb="2" eb="3">
      <t>タ</t>
    </rPh>
    <phoneticPr fontId="1"/>
  </si>
  <si>
    <t>住宅</t>
    <rPh sb="0" eb="2">
      <t>ジュウタク</t>
    </rPh>
    <phoneticPr fontId="1"/>
  </si>
  <si>
    <t>全国</t>
    <rPh sb="0" eb="2">
      <t>ゼンコク</t>
    </rPh>
    <phoneticPr fontId="1"/>
  </si>
  <si>
    <t xml:space="preserve"> 北海道ブロック</t>
    <rPh sb="1" eb="4">
      <t>ホッカイドウ</t>
    </rPh>
    <phoneticPr fontId="1"/>
  </si>
  <si>
    <t xml:space="preserve"> 東北ブロック</t>
    <rPh sb="1" eb="3">
      <t>トウホク</t>
    </rPh>
    <phoneticPr fontId="1"/>
  </si>
  <si>
    <t xml:space="preserve"> 関東ブロック</t>
    <rPh sb="1" eb="3">
      <t>カントウ</t>
    </rPh>
    <phoneticPr fontId="1"/>
  </si>
  <si>
    <t xml:space="preserve"> 北陸ブロック</t>
    <rPh sb="1" eb="3">
      <t>ホクリク</t>
    </rPh>
    <phoneticPr fontId="1"/>
  </si>
  <si>
    <t xml:space="preserve"> 中部ブロック</t>
    <rPh sb="1" eb="3">
      <t>チュウブ</t>
    </rPh>
    <phoneticPr fontId="1"/>
  </si>
  <si>
    <t xml:space="preserve"> 近畿ブロック</t>
    <rPh sb="1" eb="3">
      <t>キンキ</t>
    </rPh>
    <phoneticPr fontId="1"/>
  </si>
  <si>
    <t xml:space="preserve"> 中国ブロック</t>
    <rPh sb="1" eb="3">
      <t>チュウゴク</t>
    </rPh>
    <phoneticPr fontId="1"/>
  </si>
  <si>
    <t xml:space="preserve"> 四国ブロック</t>
    <rPh sb="1" eb="3">
      <t>シコク</t>
    </rPh>
    <phoneticPr fontId="1"/>
  </si>
  <si>
    <t xml:space="preserve"> 九州・沖縄ブロック</t>
    <rPh sb="1" eb="3">
      <t>キュウシュウ</t>
    </rPh>
    <rPh sb="4" eb="6">
      <t>オキナワ</t>
    </rPh>
    <phoneticPr fontId="1"/>
  </si>
  <si>
    <t>利用現況「その他」及び「不詳」を含む。</t>
    <rPh sb="0" eb="2">
      <t>リヨウ</t>
    </rPh>
    <rPh sb="2" eb="4">
      <t>ゲンキョウ</t>
    </rPh>
    <rPh sb="7" eb="8">
      <t>タ</t>
    </rPh>
    <rPh sb="9" eb="10">
      <t>オヨ</t>
    </rPh>
    <rPh sb="12" eb="14">
      <t>フショウ</t>
    </rPh>
    <rPh sb="16" eb="17">
      <t>フク</t>
    </rPh>
    <phoneticPr fontId="1"/>
  </si>
  <si>
    <t>付表4-25　利用現況別「現住居の敷地」の１世帯当たり平均所有面積（平成５年～平成20年）</t>
  </si>
  <si>
    <t>所有世帯数（千世帯）</t>
    <rPh sb="0" eb="2">
      <t>ショユウ</t>
    </rPh>
    <rPh sb="2" eb="5">
      <t>セタイスウ</t>
    </rPh>
    <rPh sb="6" eb="7">
      <t>セン</t>
    </rPh>
    <rPh sb="7" eb="9">
      <t>セタイ</t>
    </rPh>
    <phoneticPr fontId="1"/>
  </si>
  <si>
    <t>面積（千㎡）／１世帯当たりの面積（㎡）</t>
    <rPh sb="0" eb="2">
      <t>メンセキ</t>
    </rPh>
    <rPh sb="3" eb="4">
      <t>セン</t>
    </rPh>
    <phoneticPr fontId="1"/>
  </si>
  <si>
    <t>総数 1)</t>
    <rPh sb="0" eb="2">
      <t>ソウスウ</t>
    </rPh>
    <phoneticPr fontId="1"/>
  </si>
  <si>
    <t xml:space="preserve">  一戸建住宅</t>
    <phoneticPr fontId="1"/>
  </si>
  <si>
    <t>　長屋建住宅</t>
    <phoneticPr fontId="1"/>
  </si>
  <si>
    <t>１世帯当たりの面積</t>
    <rPh sb="1" eb="3">
      <t>セタイ</t>
    </rPh>
    <rPh sb="3" eb="4">
      <t>ア</t>
    </rPh>
    <rPh sb="7" eb="9">
      <t>メンセキ</t>
    </rPh>
    <phoneticPr fontId="1"/>
  </si>
  <si>
    <t xml:space="preserve"> 現住居の敷地</t>
    <phoneticPr fontId="1"/>
  </si>
  <si>
    <t>付表4-26　世帯所在地別「現住居の敷地」の１世帯当たり平均所有面積（平成20年）</t>
  </si>
  <si>
    <t xml:space="preserve">現住居の敷地
</t>
    <rPh sb="0" eb="1">
      <t>ゲン</t>
    </rPh>
    <rPh sb="1" eb="3">
      <t>ジュウキョ</t>
    </rPh>
    <rPh sb="4" eb="6">
      <t>シキチ</t>
    </rPh>
    <phoneticPr fontId="1"/>
  </si>
  <si>
    <t>（全体）</t>
    <phoneticPr fontId="1"/>
  </si>
  <si>
    <t>住宅</t>
    <phoneticPr fontId="1"/>
  </si>
  <si>
    <t>（㎡）</t>
    <phoneticPr fontId="1"/>
  </si>
  <si>
    <t>付表4-27　取得時期別利用現況別「現住居の敷地」の所有世帯数（平成20年）</t>
  </si>
  <si>
    <t>一戸建</t>
    <rPh sb="0" eb="3">
      <t>イッコダ</t>
    </rPh>
    <phoneticPr fontId="1"/>
  </si>
  <si>
    <t>共同</t>
    <rPh sb="0" eb="2">
      <t>キョウドウ</t>
    </rPh>
    <phoneticPr fontId="1"/>
  </si>
  <si>
    <t>現住居</t>
    <rPh sb="0" eb="1">
      <t>ゲン</t>
    </rPh>
    <rPh sb="1" eb="3">
      <t>ジュウキョ</t>
    </rPh>
    <phoneticPr fontId="1"/>
  </si>
  <si>
    <t>の敷地</t>
    <rPh sb="1" eb="3">
      <t>シキチ</t>
    </rPh>
    <phoneticPr fontId="1"/>
  </si>
  <si>
    <t xml:space="preserve">  昭和35年以前</t>
    <rPh sb="7" eb="9">
      <t>イゼン</t>
    </rPh>
    <phoneticPr fontId="1"/>
  </si>
  <si>
    <t xml:space="preserve">  昭和36～55年</t>
    <phoneticPr fontId="1"/>
  </si>
  <si>
    <t xml:space="preserve">  昭和36～55年</t>
    <phoneticPr fontId="1"/>
  </si>
  <si>
    <t xml:space="preserve">  昭和56～平成２年</t>
    <rPh sb="2" eb="4">
      <t>ショウワ</t>
    </rPh>
    <rPh sb="7" eb="9">
      <t>ヘイセイ</t>
    </rPh>
    <phoneticPr fontId="28"/>
  </si>
  <si>
    <t xml:space="preserve">  平成３～７年</t>
    <rPh sb="2" eb="4">
      <t>ヘイセイ</t>
    </rPh>
    <rPh sb="7" eb="8">
      <t>ネン</t>
    </rPh>
    <phoneticPr fontId="28"/>
  </si>
  <si>
    <t xml:space="preserve">  平成８～12年</t>
    <rPh sb="2" eb="4">
      <t>ヘイセイ</t>
    </rPh>
    <phoneticPr fontId="28"/>
  </si>
  <si>
    <t xml:space="preserve">  平成13～15年</t>
    <rPh sb="2" eb="4">
      <t>ヘイセイ</t>
    </rPh>
    <phoneticPr fontId="28"/>
  </si>
  <si>
    <t xml:space="preserve">  平成16～20年９月</t>
    <rPh sb="2" eb="4">
      <t>ヘイセイ</t>
    </rPh>
    <rPh sb="9" eb="10">
      <t>ネン</t>
    </rPh>
    <rPh sb="11" eb="12">
      <t>ガツ</t>
    </rPh>
    <phoneticPr fontId="8"/>
  </si>
  <si>
    <t xml:space="preserve">  不詳</t>
    <rPh sb="2" eb="4">
      <t>フショウ</t>
    </rPh>
    <phoneticPr fontId="1"/>
  </si>
  <si>
    <t>付表4-28　取得時期別利用現況別「現住居の敷地以外」の所有件数（平成20年）</t>
  </si>
  <si>
    <t>共同住宅・</t>
    <rPh sb="0" eb="2">
      <t>キョウドウ</t>
    </rPh>
    <rPh sb="2" eb="4">
      <t>ジュウタク</t>
    </rPh>
    <phoneticPr fontId="1"/>
  </si>
  <si>
    <t>事務所・</t>
    <rPh sb="0" eb="3">
      <t>ジムショ</t>
    </rPh>
    <phoneticPr fontId="29"/>
  </si>
  <si>
    <t>主に建物の敷地</t>
    <rPh sb="0" eb="1">
      <t>オモ</t>
    </rPh>
    <rPh sb="2" eb="4">
      <t>タテモノ</t>
    </rPh>
    <rPh sb="5" eb="7">
      <t>シキチ</t>
    </rPh>
    <phoneticPr fontId="1"/>
  </si>
  <si>
    <t>利用していない</t>
    <rPh sb="0" eb="2">
      <t>リヨウ</t>
    </rPh>
    <phoneticPr fontId="1"/>
  </si>
  <si>
    <t>敷地以外</t>
    <rPh sb="0" eb="2">
      <t>シキチ</t>
    </rPh>
    <rPh sb="2" eb="4">
      <t>イガイ</t>
    </rPh>
    <phoneticPr fontId="1"/>
  </si>
  <si>
    <t>長屋建住宅</t>
    <rPh sb="3" eb="5">
      <t>ジュウタク</t>
    </rPh>
    <phoneticPr fontId="1"/>
  </si>
  <si>
    <t>店舗・工場等</t>
    <phoneticPr fontId="1"/>
  </si>
  <si>
    <t>以外に利用</t>
    <rPh sb="3" eb="5">
      <t>リヨウ</t>
    </rPh>
    <phoneticPr fontId="1"/>
  </si>
  <si>
    <t>総数（千件）</t>
    <rPh sb="0" eb="2">
      <t>ソウスウ</t>
    </rPh>
    <phoneticPr fontId="1"/>
  </si>
  <si>
    <t>付表4-29　家計を主に支える者の年齢，取得時期別「現住居の敷地」の所有世帯数 1）（平成20年）</t>
  </si>
  <si>
    <t>総数 1）（千世帯）</t>
    <rPh sb="0" eb="2">
      <t>ソウスウ</t>
    </rPh>
    <rPh sb="6" eb="7">
      <t>セン</t>
    </rPh>
    <rPh sb="7" eb="9">
      <t>セタイ</t>
    </rPh>
    <phoneticPr fontId="1"/>
  </si>
  <si>
    <t>30歳未満</t>
    <rPh sb="2" eb="3">
      <t>サイ</t>
    </rPh>
    <rPh sb="3" eb="5">
      <t>ミマン</t>
    </rPh>
    <phoneticPr fontId="6"/>
  </si>
  <si>
    <t>30～39歳</t>
    <rPh sb="5" eb="6">
      <t>サイ</t>
    </rPh>
    <phoneticPr fontId="6"/>
  </si>
  <si>
    <t>40～49歳</t>
    <rPh sb="5" eb="6">
      <t>サイ</t>
    </rPh>
    <phoneticPr fontId="6"/>
  </si>
  <si>
    <t>50～59歳</t>
    <rPh sb="5" eb="6">
      <t>サイ</t>
    </rPh>
    <phoneticPr fontId="6"/>
  </si>
  <si>
    <t>60～74歳</t>
    <rPh sb="5" eb="6">
      <t>サイ</t>
    </rPh>
    <phoneticPr fontId="6"/>
  </si>
  <si>
    <t>75歳以上</t>
    <rPh sb="2" eb="5">
      <t>サイイジョウ</t>
    </rPh>
    <phoneticPr fontId="6"/>
  </si>
  <si>
    <t xml:space="preserve">  昭和26～35年</t>
    <phoneticPr fontId="1"/>
  </si>
  <si>
    <t xml:space="preserve">  昭和36～45年</t>
    <phoneticPr fontId="1"/>
  </si>
  <si>
    <t xml:space="preserve">  昭和46～55年</t>
    <rPh sb="2" eb="4">
      <t>ショウワ</t>
    </rPh>
    <phoneticPr fontId="28"/>
  </si>
  <si>
    <t xml:space="preserve">  昭和56～平成２年</t>
    <rPh sb="2" eb="4">
      <t>ショウワ</t>
    </rPh>
    <phoneticPr fontId="28"/>
  </si>
  <si>
    <t xml:space="preserve">  平成13～17年</t>
    <rPh sb="2" eb="4">
      <t>ヘイセイ</t>
    </rPh>
    <phoneticPr fontId="28"/>
  </si>
  <si>
    <t xml:space="preserve">  平成18～20年９月</t>
    <rPh sb="2" eb="4">
      <t>ヘイセイ</t>
    </rPh>
    <rPh sb="9" eb="10">
      <t>ネン</t>
    </rPh>
    <rPh sb="11" eb="12">
      <t>ゲツ</t>
    </rPh>
    <phoneticPr fontId="28"/>
  </si>
  <si>
    <t>１年当たり換算値。</t>
    <phoneticPr fontId="1"/>
  </si>
  <si>
    <t>付表4-30　家計を主に支える者の年齢，取得時期別「現住居の敷地以外」の所有件数 1)（平成20年）</t>
  </si>
  <si>
    <t>総数 1）（千件）</t>
    <rPh sb="0" eb="2">
      <t>ソウスウ</t>
    </rPh>
    <rPh sb="6" eb="7">
      <t>セン</t>
    </rPh>
    <rPh sb="7" eb="8">
      <t>ケン</t>
    </rPh>
    <phoneticPr fontId="1"/>
  </si>
  <si>
    <t>付表4-31　取得時期別取得方法別「現住居の敷地」の所有世帯数（平成20年）</t>
  </si>
  <si>
    <t>国・都道</t>
    <rPh sb="0" eb="1">
      <t>クニ</t>
    </rPh>
    <rPh sb="2" eb="3">
      <t>ト</t>
    </rPh>
    <rPh sb="3" eb="4">
      <t>ドウ</t>
    </rPh>
    <phoneticPr fontId="1"/>
  </si>
  <si>
    <t>公団・</t>
    <rPh sb="0" eb="2">
      <t>コウダン</t>
    </rPh>
    <phoneticPr fontId="1"/>
  </si>
  <si>
    <t>会社など</t>
    <rPh sb="0" eb="2">
      <t>カイシャ</t>
    </rPh>
    <phoneticPr fontId="1"/>
  </si>
  <si>
    <t>個人から</t>
    <rPh sb="0" eb="2">
      <t>コジン</t>
    </rPh>
    <phoneticPr fontId="1"/>
  </si>
  <si>
    <t>相続・</t>
    <rPh sb="0" eb="2">
      <t>ソウゾク</t>
    </rPh>
    <phoneticPr fontId="1"/>
  </si>
  <si>
    <t>府県・市</t>
    <rPh sb="0" eb="2">
      <t>フケン</t>
    </rPh>
    <rPh sb="3" eb="4">
      <t>シ</t>
    </rPh>
    <phoneticPr fontId="1"/>
  </si>
  <si>
    <t>公社など</t>
    <rPh sb="0" eb="2">
      <t>コウシャ</t>
    </rPh>
    <phoneticPr fontId="1"/>
  </si>
  <si>
    <t>の法人</t>
    <rPh sb="1" eb="3">
      <t>ホウジン</t>
    </rPh>
    <phoneticPr fontId="1"/>
  </si>
  <si>
    <t>購入</t>
    <rPh sb="0" eb="2">
      <t>コウニュウ</t>
    </rPh>
    <phoneticPr fontId="1"/>
  </si>
  <si>
    <t>贈与</t>
    <rPh sb="0" eb="2">
      <t>ゾウヨ</t>
    </rPh>
    <phoneticPr fontId="1"/>
  </si>
  <si>
    <t>・不詳</t>
    <rPh sb="1" eb="3">
      <t>フショウ</t>
    </rPh>
    <phoneticPr fontId="1"/>
  </si>
  <si>
    <t>区町村から</t>
    <rPh sb="0" eb="1">
      <t>ク</t>
    </rPh>
    <rPh sb="1" eb="3">
      <t>チョウソン</t>
    </rPh>
    <phoneticPr fontId="1"/>
  </si>
  <si>
    <t>から購入</t>
    <rPh sb="2" eb="4">
      <t>コウニュウ</t>
    </rPh>
    <phoneticPr fontId="1"/>
  </si>
  <si>
    <t>で取得</t>
    <rPh sb="1" eb="3">
      <t>シュトク</t>
    </rPh>
    <phoneticPr fontId="1"/>
  </si>
  <si>
    <t>実数（千世帯）</t>
    <rPh sb="0" eb="2">
      <t>ジッスウ</t>
    </rPh>
    <rPh sb="3" eb="4">
      <t>セン</t>
    </rPh>
    <rPh sb="4" eb="6">
      <t>セタイ</t>
    </rPh>
    <phoneticPr fontId="1"/>
  </si>
  <si>
    <t>総数 2)</t>
    <phoneticPr fontId="1"/>
  </si>
  <si>
    <t xml:space="preserve">  昭和36～55年</t>
    <phoneticPr fontId="1"/>
  </si>
  <si>
    <t xml:space="preserve">  平成18～20年９月</t>
    <rPh sb="2" eb="4">
      <t>ヘイセイ</t>
    </rPh>
    <rPh sb="9" eb="10">
      <t>ネン</t>
    </rPh>
    <rPh sb="11" eb="12">
      <t>ガツ</t>
    </rPh>
    <phoneticPr fontId="8"/>
  </si>
  <si>
    <t>割合（％）　</t>
    <rPh sb="0" eb="2">
      <t>ワリアイ</t>
    </rPh>
    <phoneticPr fontId="1"/>
  </si>
  <si>
    <t>1）</t>
    <phoneticPr fontId="1"/>
  </si>
  <si>
    <t>取得方法「不詳」を含む。</t>
    <rPh sb="0" eb="2">
      <t>シュトク</t>
    </rPh>
    <rPh sb="2" eb="4">
      <t>ホウホウ</t>
    </rPh>
    <rPh sb="5" eb="7">
      <t>フショウ</t>
    </rPh>
    <rPh sb="9" eb="10">
      <t>フク</t>
    </rPh>
    <phoneticPr fontId="1"/>
  </si>
  <si>
    <t>2）</t>
    <phoneticPr fontId="1"/>
  </si>
  <si>
    <t>取得時期「不詳」を含む。</t>
    <rPh sb="0" eb="2">
      <t>シュトク</t>
    </rPh>
    <rPh sb="2" eb="4">
      <t>ジキ</t>
    </rPh>
    <rPh sb="5" eb="7">
      <t>フショウ</t>
    </rPh>
    <rPh sb="9" eb="10">
      <t>フク</t>
    </rPh>
    <phoneticPr fontId="1"/>
  </si>
  <si>
    <t>付表4-32　取得時期,取得方法別「現住居の敷地以外」の所有件数（平成20年）</t>
  </si>
  <si>
    <t>実数（千件）</t>
    <rPh sb="0" eb="2">
      <t>ジッスウ</t>
    </rPh>
    <rPh sb="3" eb="4">
      <t>セン</t>
    </rPh>
    <rPh sb="4" eb="5">
      <t>ケン</t>
    </rPh>
    <phoneticPr fontId="1"/>
  </si>
  <si>
    <t>付表4-33　取得時期別取得方法別「現住居の敷地」の所有面積（平成20年）</t>
  </si>
  <si>
    <t>面積（㎢）</t>
    <rPh sb="0" eb="2">
      <t>メンセキ</t>
    </rPh>
    <phoneticPr fontId="1"/>
  </si>
  <si>
    <t>付表4-34　取得時期別取得方法別「現住居の敷地以外」の所有面積（平成20年）</t>
  </si>
  <si>
    <t>付表4-35　世帯の年間収入階級，取得方法別「現住居の敷地」の所有世帯数（平成20年）</t>
  </si>
  <si>
    <t>国・都道</t>
    <rPh sb="2" eb="3">
      <t>ミヤコ</t>
    </rPh>
    <rPh sb="3" eb="4">
      <t>ミチ</t>
    </rPh>
    <phoneticPr fontId="1"/>
  </si>
  <si>
    <t>会社などの</t>
    <phoneticPr fontId="1"/>
  </si>
  <si>
    <t>個人から購入</t>
  </si>
  <si>
    <t>相続・贈与</t>
    <phoneticPr fontId="1"/>
  </si>
  <si>
    <t>その他・不詳</t>
  </si>
  <si>
    <t>　1）</t>
    <phoneticPr fontId="1"/>
  </si>
  <si>
    <t>法人から購入</t>
    <phoneticPr fontId="1"/>
  </si>
  <si>
    <t>で取得</t>
  </si>
  <si>
    <t>実数（千世帯）</t>
    <rPh sb="3" eb="4">
      <t>セン</t>
    </rPh>
    <rPh sb="4" eb="6">
      <t>セタイ</t>
    </rPh>
    <phoneticPr fontId="1"/>
  </si>
  <si>
    <t>総数 2）</t>
    <phoneticPr fontId="1"/>
  </si>
  <si>
    <t xml:space="preserve">  200万円未満</t>
    <phoneticPr fontId="1"/>
  </si>
  <si>
    <t xml:space="preserve">  200～300万円未満</t>
    <phoneticPr fontId="1"/>
  </si>
  <si>
    <t xml:space="preserve">  300～400万円未満</t>
    <phoneticPr fontId="1"/>
  </si>
  <si>
    <t xml:space="preserve">  400～500万円未満</t>
    <phoneticPr fontId="1"/>
  </si>
  <si>
    <t xml:space="preserve">  500～700万円未満</t>
    <phoneticPr fontId="1"/>
  </si>
  <si>
    <t xml:space="preserve">  700～1000万円未満</t>
    <phoneticPr fontId="1"/>
  </si>
  <si>
    <t xml:space="preserve">  1000～1500万円未満</t>
    <phoneticPr fontId="1"/>
  </si>
  <si>
    <t xml:space="preserve">  1500～2000万円未満</t>
    <phoneticPr fontId="1"/>
  </si>
  <si>
    <t xml:space="preserve">  2000万円以上</t>
    <phoneticPr fontId="1"/>
  </si>
  <si>
    <t>付表4-36　世帯の年間収入階級，取得方法別「現住居の敷地」の所有面積（平成20年）</t>
  </si>
  <si>
    <t>　1）</t>
  </si>
  <si>
    <t>面積（千㎡）</t>
    <rPh sb="0" eb="2">
      <t>メンセキ</t>
    </rPh>
    <rPh sb="3" eb="4">
      <t>セン</t>
    </rPh>
    <phoneticPr fontId="1"/>
  </si>
  <si>
    <t>付表4-37　家計を主に支える者の年齢別相続・贈与で取得した「現住居の敷地」の所有世帯数・１世帯当たり所有件数（平成５年～平成20年）</t>
  </si>
  <si>
    <t>所有世帯数（千世帯）</t>
    <rPh sb="0" eb="2">
      <t>ショユウ</t>
    </rPh>
    <rPh sb="2" eb="5">
      <t>セタイスウ</t>
    </rPh>
    <rPh sb="7" eb="9">
      <t>セタイ</t>
    </rPh>
    <phoneticPr fontId="1"/>
  </si>
  <si>
    <t>１世帯当たり所有件数（件） 1）</t>
    <rPh sb="1" eb="3">
      <t>セタイ</t>
    </rPh>
    <rPh sb="3" eb="4">
      <t>ア</t>
    </rPh>
    <rPh sb="6" eb="8">
      <t>ショユウ</t>
    </rPh>
    <rPh sb="8" eb="10">
      <t>ケンスウ</t>
    </rPh>
    <rPh sb="11" eb="12">
      <t>ケン</t>
    </rPh>
    <phoneticPr fontId="1"/>
  </si>
  <si>
    <t>相続・贈与により現住居の敷地を取得とした世帯数を、各年齢階級に属する全世帯数（現住居の敷地の所有の有無が「不詳」の世帯を含む）で除した値。</t>
    <rPh sb="0" eb="2">
      <t>ソウゾク</t>
    </rPh>
    <rPh sb="3" eb="5">
      <t>ゾウヨ</t>
    </rPh>
    <rPh sb="8" eb="9">
      <t>ウツツ</t>
    </rPh>
    <rPh sb="15" eb="17">
      <t>シュトク</t>
    </rPh>
    <phoneticPr fontId="1"/>
  </si>
  <si>
    <t>2)</t>
    <phoneticPr fontId="1"/>
  </si>
  <si>
    <t>相続・贈与で取得した「現住居の敷地」の所有世帯数を、各年齢階級に属する全世帯数（現住居の敷地の所有の有無が「不詳」の世帯を含む）で除した値。</t>
    <rPh sb="0" eb="2">
      <t>ソウゾク</t>
    </rPh>
    <rPh sb="3" eb="5">
      <t>ゾウヨ</t>
    </rPh>
    <rPh sb="6" eb="8">
      <t>シュトク</t>
    </rPh>
    <rPh sb="11" eb="12">
      <t>ウツツ</t>
    </rPh>
    <rPh sb="12" eb="14">
      <t>ジュウキョ</t>
    </rPh>
    <rPh sb="15" eb="17">
      <t>シキチ</t>
    </rPh>
    <rPh sb="19" eb="21">
      <t>ショユウ</t>
    </rPh>
    <rPh sb="21" eb="24">
      <t>セタイスウ</t>
    </rPh>
    <rPh sb="27" eb="29">
      <t>ネンレイ</t>
    </rPh>
    <rPh sb="29" eb="31">
      <t>カイキュウ</t>
    </rPh>
    <phoneticPr fontId="1"/>
  </si>
  <si>
    <t>付表4-38　家計を主に支える者の年齢別相続・贈与で取得した「現住居の敷地以外」の所有件数・１世帯当たり所有件数（平成５年～平成20年）</t>
  </si>
  <si>
    <t>所有件数（千件）</t>
    <rPh sb="0" eb="2">
      <t>ショユウ</t>
    </rPh>
    <rPh sb="2" eb="4">
      <t>ケンスウ</t>
    </rPh>
    <rPh sb="6" eb="7">
      <t>ケン</t>
    </rPh>
    <phoneticPr fontId="1"/>
  </si>
  <si>
    <t>相続・贈与により現住居の敷地以外を取得とした件数を、各年齢階級に属する全世帯数（現住居の敷地の所有の有無が「不詳」の世帯を含む）で除した値。</t>
    <rPh sb="14" eb="16">
      <t>イガイ</t>
    </rPh>
    <rPh sb="22" eb="23">
      <t>ケン</t>
    </rPh>
    <phoneticPr fontId="1"/>
  </si>
  <si>
    <t>付表4-39　現住居の所有の有無別現住居敷地の所有の有無別世帯数（平成５年～平成20年）</t>
  </si>
  <si>
    <t>現住居を所有している</t>
    <rPh sb="0" eb="1">
      <t>ゲン</t>
    </rPh>
    <rPh sb="1" eb="3">
      <t>ジュウキョ</t>
    </rPh>
    <rPh sb="4" eb="6">
      <t>ショユウ</t>
    </rPh>
    <phoneticPr fontId="1"/>
  </si>
  <si>
    <t>現住居を所有していない</t>
    <rPh sb="0" eb="1">
      <t>ゲン</t>
    </rPh>
    <rPh sb="1" eb="3">
      <t>ジュウキョ</t>
    </rPh>
    <rPh sb="4" eb="6">
      <t>ショユウ</t>
    </rPh>
    <phoneticPr fontId="1"/>
  </si>
  <si>
    <t>敷地を</t>
    <rPh sb="0" eb="2">
      <t>シキチ</t>
    </rPh>
    <phoneticPr fontId="1"/>
  </si>
  <si>
    <t>所有して</t>
    <rPh sb="0" eb="2">
      <t>ショユウ</t>
    </rPh>
    <phoneticPr fontId="1"/>
  </si>
  <si>
    <t>いる</t>
    <phoneticPr fontId="1"/>
  </si>
  <si>
    <t>いない</t>
    <phoneticPr fontId="1"/>
  </si>
  <si>
    <t xml:space="preserve"> 平成５年</t>
    <rPh sb="1" eb="3">
      <t>ヘイセイ</t>
    </rPh>
    <rPh sb="4" eb="5">
      <t>ネン</t>
    </rPh>
    <phoneticPr fontId="1"/>
  </si>
  <si>
    <t xml:space="preserve"> 平成10年</t>
    <rPh sb="1" eb="3">
      <t>ヘイセイ</t>
    </rPh>
    <rPh sb="5" eb="6">
      <t>ネン</t>
    </rPh>
    <phoneticPr fontId="1"/>
  </si>
  <si>
    <t xml:space="preserve"> 平成15年</t>
    <rPh sb="1" eb="3">
      <t>ヘイセイ</t>
    </rPh>
    <rPh sb="5" eb="6">
      <t>ネン</t>
    </rPh>
    <phoneticPr fontId="1"/>
  </si>
  <si>
    <t xml:space="preserve"> 平成20年</t>
    <rPh sb="1" eb="3">
      <t>ヘイセイ</t>
    </rPh>
    <rPh sb="5" eb="6">
      <t>ネン</t>
    </rPh>
    <phoneticPr fontId="1"/>
  </si>
  <si>
    <t xml:space="preserve"> 平成10年</t>
    <rPh sb="1" eb="2">
      <t>タイラ</t>
    </rPh>
    <rPh sb="2" eb="3">
      <t>シゲル</t>
    </rPh>
    <rPh sb="5" eb="6">
      <t>ネン</t>
    </rPh>
    <phoneticPr fontId="1"/>
  </si>
  <si>
    <t>現住居の所有の有無「不詳」を含む。</t>
    <rPh sb="0" eb="2">
      <t>ゲンジュウ</t>
    </rPh>
    <rPh sb="2" eb="3">
      <t>キョ</t>
    </rPh>
    <rPh sb="4" eb="6">
      <t>ショユウ</t>
    </rPh>
    <rPh sb="7" eb="9">
      <t>ウム</t>
    </rPh>
    <rPh sb="10" eb="12">
      <t>フショウ</t>
    </rPh>
    <rPh sb="14" eb="15">
      <t>フク</t>
    </rPh>
    <phoneticPr fontId="1"/>
  </si>
  <si>
    <t>現住居の敷地の所有の有無「不詳」を含む。</t>
    <rPh sb="0" eb="1">
      <t>ゲン</t>
    </rPh>
    <rPh sb="1" eb="3">
      <t>ジュウキョ</t>
    </rPh>
    <rPh sb="4" eb="6">
      <t>シキチ</t>
    </rPh>
    <rPh sb="7" eb="9">
      <t>ショユウ</t>
    </rPh>
    <rPh sb="10" eb="12">
      <t>ウム</t>
    </rPh>
    <rPh sb="13" eb="15">
      <t>フショウ</t>
    </rPh>
    <rPh sb="17" eb="18">
      <t>フク</t>
    </rPh>
    <phoneticPr fontId="1"/>
  </si>
  <si>
    <t>付表4-40　取得方法別低・未利用地の所有件数（平成10年～平成20年）</t>
  </si>
  <si>
    <t>国・都道府県・</t>
    <phoneticPr fontId="1"/>
  </si>
  <si>
    <t>都市再生機構・</t>
  </si>
  <si>
    <t>会社などの</t>
  </si>
  <si>
    <t>個人から購入</t>
    <rPh sb="0" eb="2">
      <t>コジン</t>
    </rPh>
    <rPh sb="4" eb="6">
      <t>コウニュウ</t>
    </rPh>
    <phoneticPr fontId="19"/>
  </si>
  <si>
    <t>相続・贈与</t>
  </si>
  <si>
    <t>その他</t>
    <rPh sb="2" eb="3">
      <t>タ</t>
    </rPh>
    <phoneticPr fontId="19"/>
  </si>
  <si>
    <t>市区町村</t>
    <phoneticPr fontId="1"/>
  </si>
  <si>
    <t>公社など</t>
  </si>
  <si>
    <t>法人から購入</t>
  </si>
  <si>
    <t>から購入</t>
    <phoneticPr fontId="1"/>
  </si>
  <si>
    <t>から購入</t>
  </si>
  <si>
    <t>所有件数（千件）</t>
    <rPh sb="0" eb="2">
      <t>ショユウ</t>
    </rPh>
    <rPh sb="2" eb="4">
      <t>ケンスウ</t>
    </rPh>
    <rPh sb="5" eb="7">
      <t>センケン</t>
    </rPh>
    <phoneticPr fontId="29"/>
  </si>
  <si>
    <t xml:space="preserve"> 平成10年</t>
    <rPh sb="1" eb="3">
      <t>ヘイセイ</t>
    </rPh>
    <rPh sb="5" eb="6">
      <t>ネン</t>
    </rPh>
    <phoneticPr fontId="29"/>
  </si>
  <si>
    <t xml:space="preserve"> 平成15年</t>
    <rPh sb="1" eb="3">
      <t>ヘイセイ</t>
    </rPh>
    <rPh sb="5" eb="6">
      <t>ネン</t>
    </rPh>
    <phoneticPr fontId="29"/>
  </si>
  <si>
    <t xml:space="preserve"> 平成20年</t>
    <rPh sb="1" eb="3">
      <t>ヘイセイ</t>
    </rPh>
    <rPh sb="5" eb="6">
      <t>ネン</t>
    </rPh>
    <phoneticPr fontId="29"/>
  </si>
  <si>
    <t>取得割合（％）</t>
    <rPh sb="0" eb="2">
      <t>シュトク</t>
    </rPh>
    <rPh sb="2" eb="4">
      <t>ワリアイ</t>
    </rPh>
    <phoneticPr fontId="29"/>
  </si>
  <si>
    <t>低・未利用地の取得方法「不詳」を含む。</t>
    <rPh sb="0" eb="1">
      <t>テイ</t>
    </rPh>
    <rPh sb="2" eb="6">
      <t>ミリヨウチ</t>
    </rPh>
    <rPh sb="7" eb="9">
      <t>シュトク</t>
    </rPh>
    <rPh sb="9" eb="11">
      <t>ホウホウ</t>
    </rPh>
    <rPh sb="12" eb="14">
      <t>フショウ</t>
    </rPh>
    <rPh sb="16" eb="17">
      <t>フク</t>
    </rPh>
    <phoneticPr fontId="1"/>
  </si>
  <si>
    <t>付表4-41　取得方法別低・未利用地の所有面積（平成10年～平成20年）</t>
  </si>
  <si>
    <t>面積（千㎡）</t>
    <rPh sb="0" eb="2">
      <t>メンセキ</t>
    </rPh>
    <rPh sb="3" eb="4">
      <t>セン</t>
    </rPh>
    <phoneticPr fontId="29"/>
  </si>
  <si>
    <t>付表4-42　世帯の年間収入階級別低・未利用地の所有件数（平成10年～平成20年）</t>
  </si>
  <si>
    <t>所有率（％） 1）</t>
  </si>
  <si>
    <t>低・未利用地の所有件数を、各年間収入階級に属する全世帯数（現住居の敷地の所有の有無が「不詳」の世帯を含む）で除した値。</t>
    <rPh sb="0" eb="1">
      <t>テイ</t>
    </rPh>
    <rPh sb="2" eb="3">
      <t>ミ</t>
    </rPh>
    <rPh sb="3" eb="5">
      <t>リヨウ</t>
    </rPh>
    <rPh sb="5" eb="6">
      <t>チ</t>
    </rPh>
    <rPh sb="7" eb="9">
      <t>ショユウ</t>
    </rPh>
    <rPh sb="9" eb="11">
      <t>ケンスウ</t>
    </rPh>
    <rPh sb="13" eb="14">
      <t>カク</t>
    </rPh>
    <rPh sb="14" eb="16">
      <t>ネンカン</t>
    </rPh>
    <rPh sb="16" eb="18">
      <t>シュウニュウ</t>
    </rPh>
    <rPh sb="18" eb="20">
      <t>カイキュウ</t>
    </rPh>
    <rPh sb="21" eb="22">
      <t>ゾク</t>
    </rPh>
    <rPh sb="24" eb="25">
      <t>ゼン</t>
    </rPh>
    <rPh sb="25" eb="28">
      <t>セタイスウ</t>
    </rPh>
    <rPh sb="29" eb="30">
      <t>ウツツ</t>
    </rPh>
    <rPh sb="30" eb="32">
      <t>ジュウキョ</t>
    </rPh>
    <rPh sb="33" eb="35">
      <t>シキチ</t>
    </rPh>
    <rPh sb="36" eb="38">
      <t>ショユウ</t>
    </rPh>
    <rPh sb="39" eb="41">
      <t>ウム</t>
    </rPh>
    <rPh sb="43" eb="45">
      <t>フショウ</t>
    </rPh>
    <rPh sb="47" eb="49">
      <t>セタイ</t>
    </rPh>
    <rPh sb="50" eb="51">
      <t>フク</t>
    </rPh>
    <rPh sb="54" eb="55">
      <t>ジョ</t>
    </rPh>
    <rPh sb="57" eb="58">
      <t>アタイ</t>
    </rPh>
    <phoneticPr fontId="1"/>
  </si>
  <si>
    <t>付表4-43　家計を主に支える者の年齢別低・未利用地の所有件数（平成10年～平成20年）</t>
  </si>
  <si>
    <t>所有件数（千世帯）</t>
    <rPh sb="0" eb="2">
      <t>ショユウ</t>
    </rPh>
    <rPh sb="2" eb="4">
      <t>ケンスウ</t>
    </rPh>
    <phoneticPr fontId="1"/>
  </si>
  <si>
    <t>低・未利用地の所有件数を、各年齢階級に属する全世帯数（現住居の敷地の所有の有無が「不詳」の世帯を含む）で除した値。</t>
    <rPh sb="0" eb="1">
      <t>テイ</t>
    </rPh>
    <rPh sb="2" eb="3">
      <t>ミ</t>
    </rPh>
    <rPh sb="3" eb="5">
      <t>リヨウ</t>
    </rPh>
    <rPh sb="5" eb="6">
      <t>チ</t>
    </rPh>
    <rPh sb="7" eb="9">
      <t>ショユウ</t>
    </rPh>
    <rPh sb="9" eb="11">
      <t>ケンスウ</t>
    </rPh>
    <rPh sb="13" eb="14">
      <t>カク</t>
    </rPh>
    <rPh sb="14" eb="16">
      <t>ネンレイ</t>
    </rPh>
    <rPh sb="16" eb="18">
      <t>カイキュウ</t>
    </rPh>
    <rPh sb="19" eb="20">
      <t>ゾク</t>
    </rPh>
    <rPh sb="22" eb="23">
      <t>ゼン</t>
    </rPh>
    <rPh sb="23" eb="26">
      <t>セタイスウ</t>
    </rPh>
    <rPh sb="27" eb="28">
      <t>ウツツ</t>
    </rPh>
    <rPh sb="28" eb="30">
      <t>ジュウキョ</t>
    </rPh>
    <rPh sb="31" eb="33">
      <t>シキチ</t>
    </rPh>
    <rPh sb="34" eb="36">
      <t>ショユウ</t>
    </rPh>
    <rPh sb="37" eb="39">
      <t>ウム</t>
    </rPh>
    <rPh sb="41" eb="43">
      <t>フショウ</t>
    </rPh>
    <rPh sb="45" eb="47">
      <t>セタイ</t>
    </rPh>
    <rPh sb="48" eb="49">
      <t>フク</t>
    </rPh>
    <rPh sb="52" eb="53">
      <t>ジョ</t>
    </rPh>
    <rPh sb="55" eb="56">
      <t>アタイ</t>
    </rPh>
    <phoneticPr fontId="1"/>
  </si>
  <si>
    <t>付表4-44　１世帯当たり「農地」及び「山林」所有面積（平成５年～平成20年）</t>
  </si>
  <si>
    <t xml:space="preserve">総数（千世帯） </t>
    <rPh sb="0" eb="2">
      <t>ソウスウ</t>
    </rPh>
    <rPh sb="3" eb="4">
      <t>セン</t>
    </rPh>
    <rPh sb="4" eb="6">
      <t>セタイ</t>
    </rPh>
    <phoneticPr fontId="1"/>
  </si>
  <si>
    <t xml:space="preserve">  農地</t>
    <phoneticPr fontId="1"/>
  </si>
  <si>
    <t xml:space="preserve">  山林</t>
    <rPh sb="2" eb="4">
      <t>サンリン</t>
    </rPh>
    <phoneticPr fontId="1"/>
  </si>
  <si>
    <t>面積（千㎡）1)</t>
    <rPh sb="0" eb="2">
      <t>メンセキ</t>
    </rPh>
    <rPh sb="3" eb="4">
      <t>セン</t>
    </rPh>
    <phoneticPr fontId="1"/>
  </si>
  <si>
    <t>１世帯当たり所有面積(㎡)</t>
    <phoneticPr fontId="1"/>
  </si>
  <si>
    <t>平成５年は所有面積「不詳」を除く。平成10年～平成20年は所有面積「不詳」を含む。</t>
    <rPh sb="0" eb="2">
      <t>ヘイセイ</t>
    </rPh>
    <rPh sb="3" eb="4">
      <t>ネン</t>
    </rPh>
    <rPh sb="5" eb="7">
      <t>ショユウ</t>
    </rPh>
    <rPh sb="7" eb="9">
      <t>メンセキ</t>
    </rPh>
    <rPh sb="10" eb="12">
      <t>フショウ</t>
    </rPh>
    <rPh sb="14" eb="15">
      <t>ノゾ</t>
    </rPh>
    <rPh sb="17" eb="19">
      <t>ヘイセイ</t>
    </rPh>
    <rPh sb="21" eb="22">
      <t>ネン</t>
    </rPh>
    <rPh sb="23" eb="25">
      <t>ヘイセイ</t>
    </rPh>
    <rPh sb="27" eb="28">
      <t>ネン</t>
    </rPh>
    <rPh sb="29" eb="31">
      <t>ショユウ</t>
    </rPh>
    <rPh sb="31" eb="33">
      <t>メンセキ</t>
    </rPh>
    <rPh sb="34" eb="36">
      <t>フショウ</t>
    </rPh>
    <rPh sb="38" eb="39">
      <t>フク</t>
    </rPh>
    <phoneticPr fontId="1"/>
  </si>
  <si>
    <t>付表4-45　所有面積階級別「農地」の所有世帯数（平成10年～平成20年）</t>
  </si>
  <si>
    <t>総数 1)（千世帯）</t>
    <rPh sb="0" eb="2">
      <t>ソウスウ</t>
    </rPh>
    <rPh sb="6" eb="7">
      <t>セン</t>
    </rPh>
    <rPh sb="7" eb="9">
      <t>セタイ</t>
    </rPh>
    <phoneticPr fontId="1"/>
  </si>
  <si>
    <t xml:space="preserve">  1,000㎡未満</t>
    <phoneticPr fontId="6"/>
  </si>
  <si>
    <t xml:space="preserve">  1,000～2,000㎡未満</t>
    <phoneticPr fontId="6"/>
  </si>
  <si>
    <t xml:space="preserve">  2,000～3,000㎡未満</t>
    <phoneticPr fontId="6"/>
  </si>
  <si>
    <t xml:space="preserve">  3,000～5,000㎡未満</t>
    <phoneticPr fontId="6"/>
  </si>
  <si>
    <t xml:space="preserve">  5,000～10,000㎡未満</t>
    <phoneticPr fontId="6"/>
  </si>
  <si>
    <t xml:space="preserve">  10,000～15,000㎡未満</t>
    <phoneticPr fontId="6"/>
  </si>
  <si>
    <t xml:space="preserve">  15,000～20,000㎡未満</t>
    <phoneticPr fontId="6"/>
  </si>
  <si>
    <t xml:space="preserve">  20,000～50,000㎡未満</t>
    <phoneticPr fontId="6"/>
  </si>
  <si>
    <t xml:space="preserve">  50,000～300,000㎡未満</t>
    <phoneticPr fontId="6"/>
  </si>
  <si>
    <t xml:space="preserve">  300,000㎡以上</t>
    <rPh sb="10" eb="12">
      <t>イジョウ</t>
    </rPh>
    <phoneticPr fontId="6"/>
  </si>
  <si>
    <t>所有面積階級「不詳」を含む。</t>
    <rPh sb="0" eb="2">
      <t>ショユウ</t>
    </rPh>
    <rPh sb="2" eb="4">
      <t>メンセキ</t>
    </rPh>
    <rPh sb="4" eb="6">
      <t>カイキュウ</t>
    </rPh>
    <rPh sb="7" eb="9">
      <t>フショウ</t>
    </rPh>
    <rPh sb="11" eb="12">
      <t>フク</t>
    </rPh>
    <phoneticPr fontId="1"/>
  </si>
  <si>
    <t>付表4-46　所有面積階級別「山林」の所有世帯数（平成10年～平成20年）</t>
  </si>
  <si>
    <t>付表4-48　世帯所在地別「現住居の敷地」所有状況（平成20年）</t>
    <rPh sb="7" eb="9">
      <t>セタイ</t>
    </rPh>
    <rPh sb="9" eb="12">
      <t>ショザイチ</t>
    </rPh>
    <rPh sb="12" eb="13">
      <t>ベツ</t>
    </rPh>
    <rPh sb="14" eb="15">
      <t>ウツツ</t>
    </rPh>
    <rPh sb="15" eb="17">
      <t>ジュウキョ</t>
    </rPh>
    <rPh sb="18" eb="20">
      <t>シキチ</t>
    </rPh>
    <rPh sb="21" eb="23">
      <t>ショユウ</t>
    </rPh>
    <rPh sb="23" eb="25">
      <t>ジョウキョウ</t>
    </rPh>
    <rPh sb="26" eb="28">
      <t>ヘイセイ</t>
    </rPh>
    <rPh sb="30" eb="31">
      <t>ネン</t>
    </rPh>
    <phoneticPr fontId="1"/>
  </si>
  <si>
    <t>現住居の敷地</t>
    <rPh sb="0" eb="1">
      <t>ゲン</t>
    </rPh>
    <rPh sb="1" eb="3">
      <t>ジュウキョ</t>
    </rPh>
    <rPh sb="4" eb="6">
      <t>シキチ</t>
    </rPh>
    <phoneticPr fontId="1"/>
  </si>
  <si>
    <t>一戸建住宅敷地</t>
    <rPh sb="0" eb="2">
      <t>イッコ</t>
    </rPh>
    <rPh sb="2" eb="3">
      <t>ダテ</t>
    </rPh>
    <rPh sb="3" eb="5">
      <t>ジュウタク</t>
    </rPh>
    <rPh sb="5" eb="7">
      <t>シキチ</t>
    </rPh>
    <phoneticPr fontId="1"/>
  </si>
  <si>
    <t>敷地所有</t>
    <rPh sb="0" eb="2">
      <t>シキチ</t>
    </rPh>
    <rPh sb="2" eb="4">
      <t>ショユウ</t>
    </rPh>
    <phoneticPr fontId="1"/>
  </si>
  <si>
    <t>所有率</t>
    <rPh sb="0" eb="2">
      <t>ショユウ</t>
    </rPh>
    <rPh sb="2" eb="3">
      <t>リツ</t>
    </rPh>
    <phoneticPr fontId="1"/>
  </si>
  <si>
    <t>１世帯当たり</t>
    <rPh sb="1" eb="3">
      <t>セタイ</t>
    </rPh>
    <rPh sb="3" eb="4">
      <t>ア</t>
    </rPh>
    <phoneticPr fontId="1"/>
  </si>
  <si>
    <t>世帯数</t>
    <rPh sb="0" eb="3">
      <t>セタイスウ</t>
    </rPh>
    <phoneticPr fontId="1"/>
  </si>
  <si>
    <t>平均所有面積</t>
    <rPh sb="0" eb="2">
      <t>ヘイキン</t>
    </rPh>
    <rPh sb="2" eb="4">
      <t>ショユウ</t>
    </rPh>
    <rPh sb="4" eb="6">
      <t>メンセキ</t>
    </rPh>
    <phoneticPr fontId="1"/>
  </si>
  <si>
    <t>（千世帯）</t>
    <rPh sb="1" eb="4">
      <t>センセタイ</t>
    </rPh>
    <phoneticPr fontId="1"/>
  </si>
  <si>
    <t>（順位）</t>
    <rPh sb="1" eb="3">
      <t>ジュンイ</t>
    </rPh>
    <phoneticPr fontId="1"/>
  </si>
  <si>
    <t>全国</t>
    <rPh sb="0" eb="2">
      <t>ゼンコク</t>
    </rPh>
    <phoneticPr fontId="22"/>
  </si>
  <si>
    <t>付表4-49　世帯所在地別１世帯当たり所有土地資産額（非土地所有世帯を含む平均値、平成20年）</t>
    <rPh sb="7" eb="9">
      <t>セタイ</t>
    </rPh>
    <rPh sb="9" eb="12">
      <t>ショザイチ</t>
    </rPh>
    <rPh sb="12" eb="13">
      <t>ベツ</t>
    </rPh>
    <rPh sb="14" eb="16">
      <t>セタイ</t>
    </rPh>
    <rPh sb="16" eb="17">
      <t>ア</t>
    </rPh>
    <rPh sb="19" eb="21">
      <t>ショユウ</t>
    </rPh>
    <rPh sb="21" eb="23">
      <t>トチ</t>
    </rPh>
    <rPh sb="23" eb="25">
      <t>シサン</t>
    </rPh>
    <rPh sb="25" eb="26">
      <t>ガク</t>
    </rPh>
    <rPh sb="27" eb="28">
      <t>ヒ</t>
    </rPh>
    <rPh sb="28" eb="30">
      <t>トチ</t>
    </rPh>
    <rPh sb="30" eb="32">
      <t>ショユウ</t>
    </rPh>
    <rPh sb="32" eb="34">
      <t>セタイ</t>
    </rPh>
    <rPh sb="35" eb="36">
      <t>フク</t>
    </rPh>
    <rPh sb="37" eb="40">
      <t>ヘイキンチ</t>
    </rPh>
    <rPh sb="41" eb="43">
      <t>ヘイセイ</t>
    </rPh>
    <rPh sb="45" eb="46">
      <t>ネン</t>
    </rPh>
    <phoneticPr fontId="1"/>
  </si>
  <si>
    <t>平均資産額</t>
    <rPh sb="0" eb="2">
      <t>ヘイキン</t>
    </rPh>
    <rPh sb="2" eb="5">
      <t>シサンガク</t>
    </rPh>
    <phoneticPr fontId="1"/>
  </si>
  <si>
    <t>（万円）</t>
    <rPh sb="1" eb="2">
      <t>マン</t>
    </rPh>
    <rPh sb="2" eb="3">
      <t>エン</t>
    </rPh>
    <phoneticPr fontId="1"/>
  </si>
  <si>
    <t>付表5-1　建物所有法人数・建物所有率（平成10年～平成20年）</t>
  </si>
  <si>
    <t>法人建物調査における調査対象は、事業を経営している法人で国及び地方公共団体以外のものである。本調査の結果については、民間における法人の設立、改廃状況の影響に加えて、国の行政機関の民営化等によって調査対象の範囲が変化している場合がある（例えば、国公立大学→国公立大学法人（平成16年度より移行）など）ことに留意が必要である。</t>
  </si>
  <si>
    <t>社宅や賃貸用住宅など主な利用現況が居住用の建物、「宅地など」以外の土地にある建物及び延べ床面積200㎡未満の建物を含む。</t>
  </si>
  <si>
    <t>付表5-2　法人業種別建物所有法人数（平成20年）</t>
  </si>
  <si>
    <t>建物所有法人 1）</t>
    <rPh sb="0" eb="2">
      <t>タテモノ</t>
    </rPh>
    <rPh sb="2" eb="4">
      <t>ショユウ</t>
    </rPh>
    <rPh sb="4" eb="6">
      <t>ホウジン</t>
    </rPh>
    <phoneticPr fontId="0"/>
  </si>
  <si>
    <t>会社法人の建物所有法人 1）</t>
    <rPh sb="0" eb="2">
      <t>カイシャ</t>
    </rPh>
    <rPh sb="2" eb="4">
      <t>ホウジン</t>
    </rPh>
    <rPh sb="5" eb="7">
      <t>タテモノ</t>
    </rPh>
    <rPh sb="7" eb="9">
      <t>ショユウ</t>
    </rPh>
    <rPh sb="9" eb="11">
      <t>ホウジン</t>
    </rPh>
    <phoneticPr fontId="0"/>
  </si>
  <si>
    <t>実数
（法人）</t>
    <rPh sb="0" eb="2">
      <t>ジッスウ</t>
    </rPh>
    <rPh sb="4" eb="6">
      <t>ホウジン</t>
    </rPh>
    <phoneticPr fontId="32"/>
  </si>
  <si>
    <t>割合
（％）</t>
    <rPh sb="0" eb="2">
      <t>ワリアイ</t>
    </rPh>
    <phoneticPr fontId="32"/>
  </si>
  <si>
    <t>法人業種 計</t>
    <phoneticPr fontId="0"/>
  </si>
  <si>
    <t xml:space="preserve"> 738 890</t>
  </si>
  <si>
    <t xml:space="preserve"> 561 110</t>
  </si>
  <si>
    <t xml:space="preserve"> 6 390</t>
  </si>
  <si>
    <t xml:space="preserve"> 3 420</t>
  </si>
  <si>
    <t xml:space="preserve"> 1 450</t>
  </si>
  <si>
    <t xml:space="preserve"> 1 070</t>
  </si>
  <si>
    <t xml:space="preserve"> 1 210</t>
  </si>
  <si>
    <t xml:space="preserve"> 1 160</t>
  </si>
  <si>
    <t xml:space="preserve"> 102 750</t>
  </si>
  <si>
    <t xml:space="preserve"> 102 490</t>
  </si>
  <si>
    <t xml:space="preserve"> 128 870</t>
  </si>
  <si>
    <t xml:space="preserve"> 127 540</t>
  </si>
  <si>
    <t xml:space="preserve"> 4 440</t>
  </si>
  <si>
    <t xml:space="preserve"> 4 320</t>
  </si>
  <si>
    <t xml:space="preserve"> 21 770</t>
  </si>
  <si>
    <t xml:space="preserve"> 21 520</t>
  </si>
  <si>
    <t>卸売業</t>
  </si>
  <si>
    <t xml:space="preserve"> 65 560</t>
  </si>
  <si>
    <t xml:space="preserve"> 64 530</t>
  </si>
  <si>
    <t xml:space="preserve"> 83 600</t>
  </si>
  <si>
    <t xml:space="preserve"> 82 670</t>
  </si>
  <si>
    <t xml:space="preserve"> 4 100</t>
  </si>
  <si>
    <t xml:space="preserve"> 2 930</t>
  </si>
  <si>
    <t xml:space="preserve"> 59 490</t>
  </si>
  <si>
    <t xml:space="preserve"> 58 420</t>
  </si>
  <si>
    <t xml:space="preserve"> 27 390</t>
  </si>
  <si>
    <t xml:space="preserve"> 27 160</t>
  </si>
  <si>
    <t xml:space="preserve"> 33 160</t>
  </si>
  <si>
    <t xml:space="preserve"> 3 110</t>
  </si>
  <si>
    <t xml:space="preserve"> 12 110</t>
  </si>
  <si>
    <t xml:space="preserve"> 2 980</t>
  </si>
  <si>
    <t>複合サービス事業</t>
  </si>
  <si>
    <t xml:space="preserve"> 7 140</t>
  </si>
  <si>
    <t>宗教</t>
    <rPh sb="0" eb="2">
      <t>シュウキョウ</t>
    </rPh>
    <phoneticPr fontId="0"/>
  </si>
  <si>
    <t xml:space="preserve"> 111 370</t>
  </si>
  <si>
    <t>サービス業（宗教を除く）</t>
    <rPh sb="4" eb="5">
      <t>ギョウ</t>
    </rPh>
    <rPh sb="6" eb="8">
      <t>シュウキョウ</t>
    </rPh>
    <rPh sb="9" eb="10">
      <t>ノゾ</t>
    </rPh>
    <phoneticPr fontId="0"/>
  </si>
  <si>
    <t xml:space="preserve"> 66 840</t>
  </si>
  <si>
    <t xml:space="preserve"> 56 940</t>
  </si>
  <si>
    <t>1）</t>
    <phoneticPr fontId="0"/>
  </si>
  <si>
    <t>社宅や賃貸用住宅など主な利用現況が居住用の建物、「宅地など」以外の土地にある建物及び延べ床面積200㎡未満の建物のみを所有する法人を含む。</t>
    <phoneticPr fontId="0"/>
  </si>
  <si>
    <t>付表5-3　「会社法人」業種別建物所有率（平成15年・平成20年）</t>
  </si>
  <si>
    <t>所有率
（％）</t>
    <phoneticPr fontId="0"/>
  </si>
  <si>
    <t>割合増減
（％）</t>
    <rPh sb="0" eb="2">
      <t>ワリアイ</t>
    </rPh>
    <phoneticPr fontId="0"/>
  </si>
  <si>
    <t>15～20年</t>
  </si>
  <si>
    <t>会社法人業種 計</t>
    <phoneticPr fontId="0"/>
  </si>
  <si>
    <t>サービス業（宗教を除く）</t>
  </si>
  <si>
    <t>付表5-4　組織形態別建物所有法人数（平成20年）</t>
  </si>
  <si>
    <t>建物所有法人 1）</t>
    <rPh sb="0" eb="2">
      <t>タテモノ</t>
    </rPh>
    <rPh sb="2" eb="4">
      <t>ショユウ</t>
    </rPh>
    <rPh sb="4" eb="6">
      <t>ホウジン</t>
    </rPh>
    <phoneticPr fontId="1"/>
  </si>
  <si>
    <t>組織形態 計</t>
    <rPh sb="0" eb="2">
      <t>ソシキ</t>
    </rPh>
    <rPh sb="2" eb="4">
      <t>ケイタイ</t>
    </rPh>
    <rPh sb="5" eb="6">
      <t>ケイ</t>
    </rPh>
    <phoneticPr fontId="5"/>
  </si>
  <si>
    <t>株式会社（有限会社含む）</t>
    <rPh sb="0" eb="4">
      <t>カブシキガイシャ</t>
    </rPh>
    <rPh sb="5" eb="7">
      <t>ユウゲン</t>
    </rPh>
    <rPh sb="7" eb="9">
      <t>カイシャ</t>
    </rPh>
    <rPh sb="9" eb="10">
      <t>フク</t>
    </rPh>
    <phoneticPr fontId="5"/>
  </si>
  <si>
    <t>東証一部・大証一部・名証一部に上場</t>
  </si>
  <si>
    <t>東証一部・大証一部・名証一部以外に上場</t>
  </si>
  <si>
    <t>上場していない</t>
  </si>
  <si>
    <t>合名会社・合資会社</t>
    <phoneticPr fontId="1"/>
  </si>
  <si>
    <t>合同会社</t>
    <rPh sb="0" eb="2">
      <t>ゴウドウ</t>
    </rPh>
    <rPh sb="2" eb="4">
      <t>カイシャ</t>
    </rPh>
    <phoneticPr fontId="5"/>
  </si>
  <si>
    <t>相互会社</t>
    <phoneticPr fontId="1"/>
  </si>
  <si>
    <t>会社以外の法人</t>
    <rPh sb="0" eb="2">
      <t>カイシャ</t>
    </rPh>
    <rPh sb="2" eb="4">
      <t>イガイ</t>
    </rPh>
    <rPh sb="5" eb="7">
      <t>ホウジン</t>
    </rPh>
    <phoneticPr fontId="5"/>
  </si>
  <si>
    <t>社会福祉法人</t>
  </si>
  <si>
    <t>学校法人</t>
  </si>
  <si>
    <t>医療法人</t>
  </si>
  <si>
    <t>宗教法人</t>
  </si>
  <si>
    <t>各種協同組合</t>
  </si>
  <si>
    <t>その他の会社以外の法人</t>
  </si>
  <si>
    <t>1)</t>
  </si>
  <si>
    <t>付表5-5　「会社法人」資本金額別建物所有法人数（平成20年）</t>
  </si>
  <si>
    <t>法人</t>
    <rPh sb="0" eb="2">
      <t>ホウジン</t>
    </rPh>
    <phoneticPr fontId="33"/>
  </si>
  <si>
    <t>建物所有法人 1）</t>
    <rPh sb="0" eb="2">
      <t>タテモノ</t>
    </rPh>
    <rPh sb="2" eb="4">
      <t>ショユウ</t>
    </rPh>
    <phoneticPr fontId="32"/>
  </si>
  <si>
    <t>実数</t>
    <rPh sb="0" eb="2">
      <t>ジッスウ</t>
    </rPh>
    <phoneticPr fontId="32"/>
  </si>
  <si>
    <t>割合</t>
    <rPh sb="0" eb="2">
      <t>ワリアイ</t>
    </rPh>
    <phoneticPr fontId="32"/>
  </si>
  <si>
    <t>（法人）</t>
  </si>
  <si>
    <t>資本金額 計 2）</t>
    <phoneticPr fontId="0"/>
  </si>
  <si>
    <t>1000万円未満</t>
    <rPh sb="4" eb="6">
      <t>マンエン</t>
    </rPh>
    <rPh sb="6" eb="8">
      <t>ミマン</t>
    </rPh>
    <phoneticPr fontId="32"/>
  </si>
  <si>
    <t>1000～3000万円未満</t>
    <rPh sb="9" eb="11">
      <t>マンエン</t>
    </rPh>
    <rPh sb="11" eb="13">
      <t>ミマン</t>
    </rPh>
    <phoneticPr fontId="32"/>
  </si>
  <si>
    <t>3000～5000万円未満</t>
    <rPh sb="9" eb="11">
      <t>マンエン</t>
    </rPh>
    <rPh sb="11" eb="13">
      <t>ミマン</t>
    </rPh>
    <phoneticPr fontId="32"/>
  </si>
  <si>
    <t>5000万～１億円未満</t>
    <rPh sb="4" eb="5">
      <t>マン</t>
    </rPh>
    <rPh sb="7" eb="9">
      <t>オクエン</t>
    </rPh>
    <rPh sb="9" eb="11">
      <t>ミマン</t>
    </rPh>
    <phoneticPr fontId="32"/>
  </si>
  <si>
    <t>１～２億円未満</t>
    <rPh sb="3" eb="5">
      <t>オクエン</t>
    </rPh>
    <rPh sb="5" eb="7">
      <t>ミマン</t>
    </rPh>
    <phoneticPr fontId="0"/>
  </si>
  <si>
    <t>２～５億円未満</t>
    <rPh sb="3" eb="5">
      <t>オクエン</t>
    </rPh>
    <rPh sb="5" eb="7">
      <t>ミマン</t>
    </rPh>
    <phoneticPr fontId="0"/>
  </si>
  <si>
    <t>５～10億円未満</t>
    <rPh sb="4" eb="6">
      <t>オクエン</t>
    </rPh>
    <rPh sb="6" eb="8">
      <t>ミマン</t>
    </rPh>
    <phoneticPr fontId="0"/>
  </si>
  <si>
    <t>10～20億円未満</t>
    <rPh sb="5" eb="7">
      <t>オクエン</t>
    </rPh>
    <rPh sb="7" eb="9">
      <t>ミマン</t>
    </rPh>
    <phoneticPr fontId="0"/>
  </si>
  <si>
    <t>20～50億円未満</t>
    <rPh sb="5" eb="7">
      <t>オクエン</t>
    </rPh>
    <rPh sb="7" eb="9">
      <t>ミマン</t>
    </rPh>
    <phoneticPr fontId="0"/>
  </si>
  <si>
    <t>50～100億円未満</t>
    <rPh sb="6" eb="8">
      <t>オクエン</t>
    </rPh>
    <rPh sb="8" eb="10">
      <t>ミマン</t>
    </rPh>
    <phoneticPr fontId="0"/>
  </si>
  <si>
    <t>100億円以上</t>
    <rPh sb="3" eb="7">
      <t>オクエンイジョウ</t>
    </rPh>
    <phoneticPr fontId="0"/>
  </si>
  <si>
    <t>社宅や賃貸用住宅など主な利用現況が居住用の建物、「宅地など」以外の土地にある建物及び延べ床面積200㎡未満の建物のみを所有する法人を含む。</t>
    <phoneticPr fontId="1"/>
  </si>
  <si>
    <t>付表5-6　「会社法人」資本金額別建物所有率（平成10年～平成20年）</t>
  </si>
  <si>
    <t>所有率</t>
    <rPh sb="0" eb="3">
      <t>ショユウリツ</t>
    </rPh>
    <phoneticPr fontId="1"/>
  </si>
  <si>
    <t>割合増減（％）</t>
    <rPh sb="0" eb="2">
      <t>ワリアイ</t>
    </rPh>
    <rPh sb="2" eb="4">
      <t>ゾウゲン</t>
    </rPh>
    <phoneticPr fontId="1"/>
  </si>
  <si>
    <t>平成10年</t>
    <rPh sb="0" eb="2">
      <t>ヘイセイ</t>
    </rPh>
    <rPh sb="4" eb="5">
      <t>ネン</t>
    </rPh>
    <phoneticPr fontId="34"/>
  </si>
  <si>
    <t>平成15年</t>
    <rPh sb="0" eb="2">
      <t>ヘイセイ</t>
    </rPh>
    <rPh sb="4" eb="5">
      <t>ネン</t>
    </rPh>
    <phoneticPr fontId="34"/>
  </si>
  <si>
    <t>平成20年</t>
    <rPh sb="0" eb="2">
      <t>ヘイセイ</t>
    </rPh>
    <rPh sb="4" eb="5">
      <t>ネン</t>
    </rPh>
    <phoneticPr fontId="34"/>
  </si>
  <si>
    <t>資本金額 計 1）</t>
    <rPh sb="0" eb="3">
      <t>シホンキン</t>
    </rPh>
    <rPh sb="3" eb="4">
      <t>ガク</t>
    </rPh>
    <rPh sb="5" eb="6">
      <t>ケイ</t>
    </rPh>
    <phoneticPr fontId="1"/>
  </si>
  <si>
    <t>1000～3000万円未満</t>
    <rPh sb="10" eb="11">
      <t>エン</t>
    </rPh>
    <rPh sb="11" eb="13">
      <t>ミマン</t>
    </rPh>
    <phoneticPr fontId="1"/>
  </si>
  <si>
    <t>3000～5000万円未満</t>
    <rPh sb="10" eb="11">
      <t>エン</t>
    </rPh>
    <rPh sb="11" eb="13">
      <t>ミマン</t>
    </rPh>
    <phoneticPr fontId="1"/>
  </si>
  <si>
    <t>10～20億円未満</t>
    <phoneticPr fontId="1"/>
  </si>
  <si>
    <t>20～50億円未満</t>
    <phoneticPr fontId="1"/>
  </si>
  <si>
    <t>50～100億円未満</t>
    <phoneticPr fontId="1"/>
  </si>
  <si>
    <t>付表5-7　法人所有建物件数（平成10年～平成20年）</t>
  </si>
  <si>
    <t>建物所有数（件数）</t>
  </si>
  <si>
    <t>増減数（件数）</t>
    <rPh sb="0" eb="2">
      <t>ゾウゲン</t>
    </rPh>
    <rPh sb="2" eb="3">
      <t>スウ</t>
    </rPh>
    <rPh sb="4" eb="6">
      <t>ケンスウ</t>
    </rPh>
    <phoneticPr fontId="0"/>
  </si>
  <si>
    <t>平成10年</t>
    <rPh sb="0" eb="2">
      <t>ヘイセイ</t>
    </rPh>
    <rPh sb="4" eb="5">
      <t>ネン</t>
    </rPh>
    <phoneticPr fontId="11"/>
  </si>
  <si>
    <t>平成15年</t>
    <rPh sb="0" eb="2">
      <t>ヘイセイ</t>
    </rPh>
    <rPh sb="4" eb="5">
      <t>ネン</t>
    </rPh>
    <phoneticPr fontId="0"/>
  </si>
  <si>
    <t>平成20年</t>
    <rPh sb="0" eb="2">
      <t>ヘイセイ</t>
    </rPh>
    <rPh sb="4" eb="5">
      <t>ネン</t>
    </rPh>
    <phoneticPr fontId="0"/>
  </si>
  <si>
    <t>10～15年</t>
    <rPh sb="5" eb="6">
      <t>ネン</t>
    </rPh>
    <phoneticPr fontId="0"/>
  </si>
  <si>
    <t>15～20年</t>
    <rPh sb="5" eb="6">
      <t>ネン</t>
    </rPh>
    <phoneticPr fontId="0"/>
  </si>
  <si>
    <t>法人総数</t>
    <rPh sb="0" eb="2">
      <t>ホウジン</t>
    </rPh>
    <rPh sb="2" eb="4">
      <t>ソウスウ</t>
    </rPh>
    <phoneticPr fontId="0"/>
  </si>
  <si>
    <t>工場以外の建物</t>
    <phoneticPr fontId="0"/>
  </si>
  <si>
    <t>工場</t>
    <phoneticPr fontId="0"/>
  </si>
  <si>
    <t>会社法人</t>
    <rPh sb="0" eb="2">
      <t>カイシャ</t>
    </rPh>
    <rPh sb="2" eb="4">
      <t>ホウジン</t>
    </rPh>
    <phoneticPr fontId="0"/>
  </si>
  <si>
    <t>会社以外の法人</t>
    <rPh sb="0" eb="2">
      <t>カイシャ</t>
    </rPh>
    <rPh sb="2" eb="4">
      <t>イガイ</t>
    </rPh>
    <rPh sb="5" eb="7">
      <t>ホウジン</t>
    </rPh>
    <phoneticPr fontId="0"/>
  </si>
  <si>
    <t>工場</t>
    <rPh sb="0" eb="2">
      <t>コウジョウ</t>
    </rPh>
    <phoneticPr fontId="0"/>
  </si>
  <si>
    <t>注）</t>
    <phoneticPr fontId="0"/>
  </si>
  <si>
    <t>平成10年調査では、工場敷地にある建物を工場単位で調査したのは製造業の資本金１億円以上の法人のみであり、「工場以外の建物」はそれ以外の法人が所有する工場（１棟ごとに回答）を含む。したがって、複数の建物からなる工場もあるため、平成10年と他の調査年を単純に比較することはできない。</t>
    <rPh sb="0" eb="2">
      <t>ヘイセイ</t>
    </rPh>
    <rPh sb="4" eb="5">
      <t>ネン</t>
    </rPh>
    <rPh sb="5" eb="7">
      <t>チョウサ</t>
    </rPh>
    <rPh sb="10" eb="12">
      <t>コウジョウ</t>
    </rPh>
    <rPh sb="12" eb="14">
      <t>シキチ</t>
    </rPh>
    <rPh sb="17" eb="19">
      <t>タテモノ</t>
    </rPh>
    <rPh sb="20" eb="22">
      <t>コウジョウ</t>
    </rPh>
    <rPh sb="22" eb="24">
      <t>タンイ</t>
    </rPh>
    <rPh sb="25" eb="27">
      <t>チョウサ</t>
    </rPh>
    <rPh sb="31" eb="34">
      <t>セイゾウギョウ</t>
    </rPh>
    <rPh sb="35" eb="38">
      <t>シホンキン</t>
    </rPh>
    <rPh sb="39" eb="41">
      <t>オクエン</t>
    </rPh>
    <rPh sb="41" eb="43">
      <t>イジョウ</t>
    </rPh>
    <rPh sb="44" eb="46">
      <t>ホウジン</t>
    </rPh>
    <rPh sb="53" eb="55">
      <t>コウジョウ</t>
    </rPh>
    <rPh sb="55" eb="57">
      <t>イガイ</t>
    </rPh>
    <rPh sb="58" eb="60">
      <t>タテモノ</t>
    </rPh>
    <rPh sb="64" eb="66">
      <t>イガイ</t>
    </rPh>
    <rPh sb="67" eb="69">
      <t>ホウジン</t>
    </rPh>
    <rPh sb="70" eb="72">
      <t>ショユウ</t>
    </rPh>
    <rPh sb="74" eb="76">
      <t>コウジョウ</t>
    </rPh>
    <rPh sb="78" eb="79">
      <t>トウ</t>
    </rPh>
    <rPh sb="82" eb="84">
      <t>カイトウ</t>
    </rPh>
    <rPh sb="86" eb="87">
      <t>フク</t>
    </rPh>
    <rPh sb="95" eb="97">
      <t>フクスウ</t>
    </rPh>
    <rPh sb="98" eb="100">
      <t>タテモノ</t>
    </rPh>
    <rPh sb="104" eb="106">
      <t>コウジョウ</t>
    </rPh>
    <rPh sb="112" eb="114">
      <t>ヘイセイ</t>
    </rPh>
    <rPh sb="116" eb="117">
      <t>ネン</t>
    </rPh>
    <rPh sb="118" eb="119">
      <t>タ</t>
    </rPh>
    <rPh sb="120" eb="122">
      <t>チョウサ</t>
    </rPh>
    <rPh sb="122" eb="123">
      <t>ネン</t>
    </rPh>
    <rPh sb="124" eb="126">
      <t>タンジュン</t>
    </rPh>
    <rPh sb="127" eb="129">
      <t>ヒカク</t>
    </rPh>
    <phoneticPr fontId="32"/>
  </si>
  <si>
    <t>付表5-8　法人業種別所有建物件数（工場以外の建物、平成20年）</t>
  </si>
  <si>
    <t>実数(件数)</t>
    <rPh sb="0" eb="2">
      <t>ジッスウ</t>
    </rPh>
    <rPh sb="3" eb="5">
      <t>ケンスウ</t>
    </rPh>
    <phoneticPr fontId="0"/>
  </si>
  <si>
    <t>割合（％）</t>
    <rPh sb="0" eb="2">
      <t>ワリアイ</t>
    </rPh>
    <phoneticPr fontId="0"/>
  </si>
  <si>
    <t>法人業種 計</t>
    <rPh sb="0" eb="2">
      <t>ホウジン</t>
    </rPh>
    <rPh sb="2" eb="4">
      <t>ギョウシュ</t>
    </rPh>
    <phoneticPr fontId="34"/>
  </si>
  <si>
    <t>卸売業</t>
    <rPh sb="0" eb="3">
      <t>オロシウリギョウ</t>
    </rPh>
    <phoneticPr fontId="0"/>
  </si>
  <si>
    <t>小売業</t>
    <rPh sb="0" eb="3">
      <t>コウリギョウ</t>
    </rPh>
    <phoneticPr fontId="0"/>
  </si>
  <si>
    <t>注）</t>
    <rPh sb="0" eb="1">
      <t>チュウ</t>
    </rPh>
    <phoneticPr fontId="0"/>
  </si>
  <si>
    <t>「工場以外の建物」の件数は、法人が建物１棟を丸ごと所有している場合だけでなく、建物の一部のみを区分所有している場合も「１件」として数えている。したがって、ここで用いる「建物の件数」は、建物の棟数と一致しない。</t>
    <rPh sb="3" eb="5">
      <t>イガイ</t>
    </rPh>
    <rPh sb="80" eb="81">
      <t>モチ</t>
    </rPh>
    <rPh sb="84" eb="86">
      <t>タテモノ</t>
    </rPh>
    <rPh sb="87" eb="89">
      <t>ケンスウ</t>
    </rPh>
    <rPh sb="92" eb="94">
      <t>タテモノ</t>
    </rPh>
    <rPh sb="95" eb="97">
      <t>トウスウ</t>
    </rPh>
    <rPh sb="98" eb="100">
      <t>イッチ</t>
    </rPh>
    <phoneticPr fontId="0"/>
  </si>
  <si>
    <t>付表5-9　法人業種別所有建物件数（工場、平成20年）</t>
  </si>
  <si>
    <t>法人業種 計</t>
    <rPh sb="0" eb="2">
      <t>ホウジン</t>
    </rPh>
    <rPh sb="2" eb="4">
      <t>ギョウシュ</t>
    </rPh>
    <phoneticPr fontId="33"/>
  </si>
  <si>
    <t>農業</t>
    <phoneticPr fontId="0"/>
  </si>
  <si>
    <t>サービス業
（宗教を除く）</t>
  </si>
  <si>
    <t>「工場」の件数は、一つの工場敷地にある全ての建物をまとめて「１件」として数えている。したがって、ここで用いる「建物の件数」は、建物の棟数と一致しない。</t>
    <phoneticPr fontId="0"/>
  </si>
  <si>
    <t>付表5-10　法人所有建物延べ床面積（平成10年～平成20年）</t>
  </si>
  <si>
    <t>延べ床面積（千㎡）</t>
  </si>
  <si>
    <t>増減数（千㎡）</t>
    <rPh sb="0" eb="2">
      <t>ゾウゲン</t>
    </rPh>
    <rPh sb="2" eb="3">
      <t>スウ</t>
    </rPh>
    <rPh sb="4" eb="5">
      <t>セン</t>
    </rPh>
    <phoneticPr fontId="0"/>
  </si>
  <si>
    <t>平成10年</t>
    <rPh sb="0" eb="2">
      <t>ヘイセイ</t>
    </rPh>
    <rPh sb="4" eb="5">
      <t>ネン</t>
    </rPh>
    <phoneticPr fontId="35"/>
  </si>
  <si>
    <t>工場以外の建物</t>
    <rPh sb="0" eb="2">
      <t>コウジョウ</t>
    </rPh>
    <rPh sb="2" eb="4">
      <t>イガイ</t>
    </rPh>
    <rPh sb="5" eb="7">
      <t>タテモノ</t>
    </rPh>
    <phoneticPr fontId="0"/>
  </si>
  <si>
    <t>平成10年調査では、工場敷地にある建物を工場単位で調査したのは製造業の資本金１億円以上の会社法人のみであり、工場敷地以外の土地にある建物はそれ以外の法人が所有する工場敷地にある建物を含む。したがって、平成10年と他の調査年を単純に比較することはできない。</t>
    <rPh sb="0" eb="2">
      <t>ヘイセイ</t>
    </rPh>
    <rPh sb="4" eb="5">
      <t>ネン</t>
    </rPh>
    <rPh sb="5" eb="7">
      <t>チョウサ</t>
    </rPh>
    <rPh sb="10" eb="12">
      <t>コウジョウ</t>
    </rPh>
    <rPh sb="12" eb="14">
      <t>シキチ</t>
    </rPh>
    <rPh sb="17" eb="19">
      <t>タテモノ</t>
    </rPh>
    <rPh sb="20" eb="22">
      <t>コウジョウ</t>
    </rPh>
    <rPh sb="22" eb="24">
      <t>タンイ</t>
    </rPh>
    <rPh sb="25" eb="27">
      <t>チョウサ</t>
    </rPh>
    <rPh sb="31" eb="34">
      <t>セイゾウギョウ</t>
    </rPh>
    <rPh sb="35" eb="38">
      <t>シホンキン</t>
    </rPh>
    <rPh sb="39" eb="41">
      <t>オクエン</t>
    </rPh>
    <rPh sb="41" eb="43">
      <t>イジョウ</t>
    </rPh>
    <rPh sb="44" eb="46">
      <t>カイシャ</t>
    </rPh>
    <rPh sb="46" eb="48">
      <t>ホウジン</t>
    </rPh>
    <rPh sb="54" eb="56">
      <t>コウジョウ</t>
    </rPh>
    <rPh sb="56" eb="58">
      <t>シキチ</t>
    </rPh>
    <rPh sb="58" eb="60">
      <t>イガイ</t>
    </rPh>
    <rPh sb="61" eb="63">
      <t>トチ</t>
    </rPh>
    <rPh sb="66" eb="68">
      <t>タテモノ</t>
    </rPh>
    <rPh sb="71" eb="73">
      <t>イガイ</t>
    </rPh>
    <rPh sb="74" eb="76">
      <t>ホウジン</t>
    </rPh>
    <rPh sb="77" eb="79">
      <t>ショユウ</t>
    </rPh>
    <rPh sb="81" eb="83">
      <t>コウジョウ</t>
    </rPh>
    <rPh sb="83" eb="85">
      <t>シキチ</t>
    </rPh>
    <rPh sb="88" eb="90">
      <t>タテモノ</t>
    </rPh>
    <rPh sb="91" eb="92">
      <t>フク</t>
    </rPh>
    <rPh sb="100" eb="102">
      <t>ヘイセイ</t>
    </rPh>
    <rPh sb="104" eb="105">
      <t>ネン</t>
    </rPh>
    <rPh sb="106" eb="107">
      <t>タ</t>
    </rPh>
    <rPh sb="108" eb="110">
      <t>チョウサ</t>
    </rPh>
    <rPh sb="110" eb="111">
      <t>ネン</t>
    </rPh>
    <rPh sb="112" eb="114">
      <t>タンジュン</t>
    </rPh>
    <rPh sb="115" eb="117">
      <t>ヒカク</t>
    </rPh>
    <phoneticPr fontId="10"/>
  </si>
  <si>
    <t>付表5-11　法人業種別所有建物延べ床面積（平成20年）</t>
  </si>
  <si>
    <t>延べ床面積（千㎡）</t>
    <rPh sb="0" eb="1">
      <t>ノ</t>
    </rPh>
    <rPh sb="2" eb="5">
      <t>ユカメンセキ</t>
    </rPh>
    <phoneticPr fontId="0"/>
  </si>
  <si>
    <t>割合（％）</t>
    <rPh sb="0" eb="2">
      <t>ワリアイ</t>
    </rPh>
    <phoneticPr fontId="35"/>
  </si>
  <si>
    <t>総数</t>
    <rPh sb="0" eb="2">
      <t>ソウスウ</t>
    </rPh>
    <phoneticPr fontId="0"/>
  </si>
  <si>
    <t>工場以外
の建物</t>
    <rPh sb="0" eb="2">
      <t>コウジョウ</t>
    </rPh>
    <rPh sb="2" eb="4">
      <t>イガイ</t>
    </rPh>
    <rPh sb="6" eb="8">
      <t>タテモノ</t>
    </rPh>
    <phoneticPr fontId="0"/>
  </si>
  <si>
    <t>法人業種 計</t>
  </si>
  <si>
    <t>付表5-12　「会社法人」業種別所有建物延べ床面積（工場以外の建物、平成15年・平成20年）</t>
  </si>
  <si>
    <t>延べ床面積（千㎡）</t>
    <rPh sb="0" eb="1">
      <t>ノ</t>
    </rPh>
    <rPh sb="2" eb="5">
      <t>ユカメンセキ</t>
    </rPh>
    <rPh sb="6" eb="7">
      <t>セン</t>
    </rPh>
    <phoneticPr fontId="8"/>
  </si>
  <si>
    <t>割合（％）</t>
    <rPh sb="0" eb="2">
      <t>ワリアイ</t>
    </rPh>
    <phoneticPr fontId="8"/>
  </si>
  <si>
    <t>会社法人業種 計</t>
    <rPh sb="0" eb="2">
      <t>カイシャ</t>
    </rPh>
    <phoneticPr fontId="8"/>
  </si>
  <si>
    <t>サービス業（宗教除く）</t>
    <rPh sb="6" eb="8">
      <t>シュウキョウ</t>
    </rPh>
    <rPh sb="8" eb="9">
      <t>ノゾ</t>
    </rPh>
    <phoneticPr fontId="8"/>
  </si>
  <si>
    <t>付表5-13　組織形態別法人所有建物延べ床面積（平成20年）</t>
  </si>
  <si>
    <t>延べ床面積（千㎡）</t>
    <rPh sb="0" eb="1">
      <t>ノ</t>
    </rPh>
    <rPh sb="2" eb="5">
      <t>ユカメンセキ</t>
    </rPh>
    <rPh sb="6" eb="7">
      <t>セン</t>
    </rPh>
    <phoneticPr fontId="0"/>
  </si>
  <si>
    <t>組織形態 計</t>
    <rPh sb="0" eb="2">
      <t>ソシキ</t>
    </rPh>
    <rPh sb="2" eb="4">
      <t>ケイタイ</t>
    </rPh>
    <rPh sb="5" eb="6">
      <t>ケイ</t>
    </rPh>
    <phoneticPr fontId="36"/>
  </si>
  <si>
    <t>株式会社（有限会社含む）</t>
  </si>
  <si>
    <t>東証一部・大証一部・名証一部に上場</t>
    <phoneticPr fontId="0"/>
  </si>
  <si>
    <t>東証一部・大証一部・名証一部以外に上場</t>
    <phoneticPr fontId="0"/>
  </si>
  <si>
    <t>上場していない</t>
    <phoneticPr fontId="0"/>
  </si>
  <si>
    <t>合名会社・合資会社</t>
  </si>
  <si>
    <t>合同会社</t>
  </si>
  <si>
    <t>相互会社</t>
  </si>
  <si>
    <t>会社以外の法人</t>
  </si>
  <si>
    <t>社会福祉法人</t>
    <phoneticPr fontId="0"/>
  </si>
  <si>
    <t>学校法人</t>
    <phoneticPr fontId="0"/>
  </si>
  <si>
    <t>医療法人</t>
    <phoneticPr fontId="0"/>
  </si>
  <si>
    <t>宗教法人</t>
    <phoneticPr fontId="0"/>
  </si>
  <si>
    <t>各種協同組合</t>
    <phoneticPr fontId="0"/>
  </si>
  <si>
    <t>その他の会社以外の法人</t>
    <phoneticPr fontId="0"/>
  </si>
  <si>
    <t>付表5-14　「会社法人」資本金額別所有建物延べ床面積（平成15年・平成20年）</t>
  </si>
  <si>
    <t>延べ床面積
（千㎡）</t>
    <phoneticPr fontId="0"/>
  </si>
  <si>
    <t>増減数
（千㎡）</t>
    <rPh sb="0" eb="2">
      <t>ゾウゲン</t>
    </rPh>
    <rPh sb="2" eb="3">
      <t>スウ</t>
    </rPh>
    <rPh sb="5" eb="6">
      <t>セン</t>
    </rPh>
    <phoneticPr fontId="0"/>
  </si>
  <si>
    <t>割合増減
（％）</t>
    <rPh sb="0" eb="2">
      <t>ワリアイ</t>
    </rPh>
    <rPh sb="2" eb="4">
      <t>ゾウゲン</t>
    </rPh>
    <phoneticPr fontId="0"/>
  </si>
  <si>
    <t>実数</t>
    <rPh sb="0" eb="2">
      <t>ジッスウ</t>
    </rPh>
    <phoneticPr fontId="0"/>
  </si>
  <si>
    <t xml:space="preserve">資本金額 1） </t>
    <rPh sb="0" eb="2">
      <t>シホン</t>
    </rPh>
    <rPh sb="2" eb="4">
      <t>キンガク</t>
    </rPh>
    <phoneticPr fontId="0"/>
  </si>
  <si>
    <t>5000万～１億円未満</t>
    <rPh sb="4" eb="5">
      <t>マン</t>
    </rPh>
    <phoneticPr fontId="0"/>
  </si>
  <si>
    <t>１～２億円未満</t>
    <phoneticPr fontId="0"/>
  </si>
  <si>
    <t>２～５億円未満</t>
    <phoneticPr fontId="0"/>
  </si>
  <si>
    <t>５～10億円未満</t>
    <phoneticPr fontId="0"/>
  </si>
  <si>
    <t xml:space="preserve">　資本金額 1） </t>
    <rPh sb="1" eb="3">
      <t>シホン</t>
    </rPh>
    <rPh sb="3" eb="5">
      <t>キンガク</t>
    </rPh>
    <phoneticPr fontId="0"/>
  </si>
  <si>
    <t xml:space="preserve">1） </t>
  </si>
  <si>
    <t>付表5-15　法人所有建物資産額（平成15年･平成20年）</t>
  </si>
  <si>
    <t>資産額
（十億円）</t>
    <rPh sb="0" eb="2">
      <t>シサン</t>
    </rPh>
    <rPh sb="2" eb="3">
      <t>ガク</t>
    </rPh>
    <phoneticPr fontId="0"/>
  </si>
  <si>
    <t>増減数
（十億円）</t>
    <rPh sb="0" eb="2">
      <t>ゾウゲン</t>
    </rPh>
    <rPh sb="2" eb="3">
      <t>スウ</t>
    </rPh>
    <rPh sb="5" eb="8">
      <t>ジュウオクエン</t>
    </rPh>
    <phoneticPr fontId="0"/>
  </si>
  <si>
    <t>工場以外の建物 1）</t>
    <rPh sb="0" eb="2">
      <t>コウジョウ</t>
    </rPh>
    <rPh sb="2" eb="4">
      <t>イガイ</t>
    </rPh>
    <rPh sb="5" eb="7">
      <t>タテモノ</t>
    </rPh>
    <phoneticPr fontId="0"/>
  </si>
  <si>
    <t>建物の主な利用現況「不詳」を含む。</t>
    <rPh sb="0" eb="2">
      <t>タテモノ</t>
    </rPh>
    <rPh sb="3" eb="4">
      <t>オモ</t>
    </rPh>
    <rPh sb="5" eb="7">
      <t>リヨウ</t>
    </rPh>
    <rPh sb="7" eb="9">
      <t>ゲンキョウ</t>
    </rPh>
    <rPh sb="10" eb="12">
      <t>フショウ</t>
    </rPh>
    <rPh sb="14" eb="15">
      <t>フク</t>
    </rPh>
    <phoneticPr fontId="1"/>
  </si>
  <si>
    <t>付表5-16　法人業種別所有建物資産額（平成20年）</t>
  </si>
  <si>
    <t>資産額（十億円）</t>
    <rPh sb="0" eb="3">
      <t>シサンガク</t>
    </rPh>
    <rPh sb="4" eb="7">
      <t>ジュウオクエン</t>
    </rPh>
    <phoneticPr fontId="32"/>
  </si>
  <si>
    <t>割合（％）</t>
    <rPh sb="0" eb="2">
      <t>ワリアイ</t>
    </rPh>
    <phoneticPr fontId="32"/>
  </si>
  <si>
    <t>工場以外の
建物</t>
    <rPh sb="0" eb="2">
      <t>コウジョウ</t>
    </rPh>
    <rPh sb="2" eb="4">
      <t>イガイ</t>
    </rPh>
    <rPh sb="6" eb="8">
      <t>タテモノ</t>
    </rPh>
    <phoneticPr fontId="0"/>
  </si>
  <si>
    <t>法人業種 計</t>
    <phoneticPr fontId="1"/>
  </si>
  <si>
    <t>付表5-17　「会社法人」業種別所有建物資産額（工場以外の建物、平成15年・平成20年）</t>
  </si>
  <si>
    <t>会社法人業種 計</t>
    <rPh sb="0" eb="2">
      <t>カイシャ</t>
    </rPh>
    <phoneticPr fontId="32"/>
  </si>
  <si>
    <t>付表5-18　組織形態別法人所有建物資産額（平成20年）</t>
  </si>
  <si>
    <t>資産額
（十億円）</t>
    <rPh sb="0" eb="3">
      <t>シサンガク</t>
    </rPh>
    <rPh sb="5" eb="6">
      <t>10</t>
    </rPh>
    <rPh sb="6" eb="8">
      <t>オクエン</t>
    </rPh>
    <phoneticPr fontId="0"/>
  </si>
  <si>
    <t>割合
（％）</t>
    <rPh sb="0" eb="2">
      <t>ワリアイ</t>
    </rPh>
    <phoneticPr fontId="0"/>
  </si>
  <si>
    <t>株式会社（有限会社含む）</t>
    <rPh sb="0" eb="4">
      <t>カブシキガイシャ</t>
    </rPh>
    <rPh sb="5" eb="7">
      <t>ユウゲン</t>
    </rPh>
    <rPh sb="7" eb="9">
      <t>カイシャ</t>
    </rPh>
    <rPh sb="9" eb="10">
      <t>フク</t>
    </rPh>
    <phoneticPr fontId="36"/>
  </si>
  <si>
    <t>合名会社・合資会社</t>
    <phoneticPr fontId="0"/>
  </si>
  <si>
    <t>合同会社</t>
    <rPh sb="0" eb="2">
      <t>ゴウドウ</t>
    </rPh>
    <rPh sb="2" eb="4">
      <t>カイシャ</t>
    </rPh>
    <phoneticPr fontId="36"/>
  </si>
  <si>
    <t>相互会社</t>
    <phoneticPr fontId="0"/>
  </si>
  <si>
    <t>会社以外の法人</t>
    <rPh sb="0" eb="2">
      <t>カイシャ</t>
    </rPh>
    <rPh sb="2" eb="4">
      <t>イガイ</t>
    </rPh>
    <rPh sb="5" eb="7">
      <t>ホウジン</t>
    </rPh>
    <phoneticPr fontId="36"/>
  </si>
  <si>
    <t>付表5-19　「会社法人」資本金額別所有建物資産額（平成15年・平成20年）</t>
  </si>
  <si>
    <t>資産額
（十億円）</t>
    <phoneticPr fontId="0"/>
  </si>
  <si>
    <t>15年～20年</t>
  </si>
  <si>
    <t>実数（十億円）</t>
  </si>
  <si>
    <t xml:space="preserve">資本金額 1） </t>
    <phoneticPr fontId="0"/>
  </si>
  <si>
    <t>資本金額 1）</t>
    <rPh sb="0" eb="2">
      <t>シホン</t>
    </rPh>
    <rPh sb="2" eb="4">
      <t>キンガク</t>
    </rPh>
    <phoneticPr fontId="0"/>
  </si>
  <si>
    <t>付表5-20　建物の主な利用現況別法人所有建物件数（工場以外の建物、平成15年・平成20年）</t>
  </si>
  <si>
    <t>実数（件）</t>
  </si>
  <si>
    <t>平成10年</t>
    <rPh sb="0" eb="2">
      <t>ヘイセイ</t>
    </rPh>
    <rPh sb="4" eb="5">
      <t>ネン</t>
    </rPh>
    <phoneticPr fontId="32"/>
  </si>
  <si>
    <t>平成15年</t>
    <rPh sb="0" eb="2">
      <t>ヘイセイ</t>
    </rPh>
    <rPh sb="4" eb="5">
      <t>ネン</t>
    </rPh>
    <phoneticPr fontId="32"/>
  </si>
  <si>
    <t>平成20年</t>
    <rPh sb="0" eb="5">
      <t>ヘ</t>
    </rPh>
    <phoneticPr fontId="32"/>
  </si>
  <si>
    <t>建物の主な利用現況 1）</t>
    <phoneticPr fontId="0"/>
  </si>
  <si>
    <t>事務所</t>
    <rPh sb="0" eb="2">
      <t>ジム</t>
    </rPh>
    <rPh sb="2" eb="3">
      <t>ショ</t>
    </rPh>
    <phoneticPr fontId="32"/>
  </si>
  <si>
    <t>店舗</t>
    <rPh sb="0" eb="2">
      <t>テンポ</t>
    </rPh>
    <phoneticPr fontId="32"/>
  </si>
  <si>
    <t>倉庫</t>
    <rPh sb="0" eb="2">
      <t>ソウコ</t>
    </rPh>
    <phoneticPr fontId="32"/>
  </si>
  <si>
    <t>福利厚生施設</t>
    <rPh sb="0" eb="2">
      <t>フクリ</t>
    </rPh>
    <rPh sb="2" eb="4">
      <t>コウセイ</t>
    </rPh>
    <rPh sb="4" eb="6">
      <t>シセツ</t>
    </rPh>
    <phoneticPr fontId="32"/>
  </si>
  <si>
    <t>ホテル・旅館</t>
    <rPh sb="4" eb="6">
      <t>リョカン</t>
    </rPh>
    <phoneticPr fontId="32"/>
  </si>
  <si>
    <t>文教用施設</t>
    <rPh sb="0" eb="2">
      <t>ブンキョウ</t>
    </rPh>
    <rPh sb="2" eb="3">
      <t>ヨウ</t>
    </rPh>
    <rPh sb="3" eb="5">
      <t>シセツ</t>
    </rPh>
    <phoneticPr fontId="32"/>
  </si>
  <si>
    <t>宗教用施設</t>
    <rPh sb="0" eb="2">
      <t>シュウキョウ</t>
    </rPh>
    <rPh sb="2" eb="3">
      <t>ヨウ</t>
    </rPh>
    <rPh sb="3" eb="5">
      <t>シセツ</t>
    </rPh>
    <phoneticPr fontId="32"/>
  </si>
  <si>
    <t>ビル型駐車場</t>
  </si>
  <si>
    <t>その他の建物</t>
  </si>
  <si>
    <t>利用していない建物 2）</t>
    <phoneticPr fontId="1"/>
  </si>
  <si>
    <t>平成10年調査では、工場敷地内の建物を工場単位で調査したのは製造業の資本金１億円以上の法人のみであり、「工場以外の建物」はそれ以外の法人が所有する工場（１棟ごとに回答）を含む。したがって、平成10年と他の調査年を単純に比較することはできない。</t>
    <phoneticPr fontId="0"/>
  </si>
  <si>
    <t>建物の主な利用現況「不詳」を含む。</t>
    <rPh sb="0" eb="2">
      <t>タテモノ</t>
    </rPh>
    <phoneticPr fontId="32"/>
  </si>
  <si>
    <t>2）</t>
    <phoneticPr fontId="1"/>
  </si>
  <si>
    <t>「利用していない建物」は平成20年調査から新設された区分である。</t>
    <rPh sb="1" eb="3">
      <t>リヨウ</t>
    </rPh>
    <rPh sb="8" eb="10">
      <t>タテモノ</t>
    </rPh>
    <rPh sb="12" eb="14">
      <t>ヘイセイ</t>
    </rPh>
    <rPh sb="16" eb="17">
      <t>ネン</t>
    </rPh>
    <rPh sb="17" eb="19">
      <t>チョウサ</t>
    </rPh>
    <rPh sb="21" eb="23">
      <t>シンセツ</t>
    </rPh>
    <rPh sb="26" eb="28">
      <t>クブン</t>
    </rPh>
    <phoneticPr fontId="1"/>
  </si>
  <si>
    <t>付表5-21　建物の主な利用現況別法人所有建物延べ床面積・資産額（工場以外の建物、平成20年）</t>
  </si>
  <si>
    <t>延べ床面積</t>
    <rPh sb="0" eb="1">
      <t>ノ</t>
    </rPh>
    <rPh sb="2" eb="5">
      <t>ユカメンセキ</t>
    </rPh>
    <phoneticPr fontId="0"/>
  </si>
  <si>
    <t>資産額</t>
    <rPh sb="0" eb="3">
      <t>シサンガク</t>
    </rPh>
    <phoneticPr fontId="0"/>
  </si>
  <si>
    <t>実数
（千㎡）</t>
    <rPh sb="0" eb="2">
      <t>ジッスウ</t>
    </rPh>
    <rPh sb="4" eb="5">
      <t>セン</t>
    </rPh>
    <phoneticPr fontId="0"/>
  </si>
  <si>
    <t>実数
（十億円)</t>
    <rPh sb="0" eb="2">
      <t>ジッスウ</t>
    </rPh>
    <rPh sb="4" eb="5">
      <t>ジュウ</t>
    </rPh>
    <rPh sb="5" eb="7">
      <t>オクエン</t>
    </rPh>
    <phoneticPr fontId="0"/>
  </si>
  <si>
    <t>建物の主な利用現況 計 1）</t>
    <rPh sb="0" eb="2">
      <t>タテモノ</t>
    </rPh>
    <rPh sb="3" eb="4">
      <t>オモ</t>
    </rPh>
    <rPh sb="5" eb="7">
      <t>リヨウ</t>
    </rPh>
    <rPh sb="7" eb="9">
      <t>ゲンキョウ</t>
    </rPh>
    <phoneticPr fontId="33"/>
  </si>
  <si>
    <t>倉庫</t>
  </si>
  <si>
    <t>福利厚生施設</t>
  </si>
  <si>
    <t>利用していない建物</t>
  </si>
  <si>
    <t>不詳</t>
  </si>
  <si>
    <t>付表5-22　法人業種別貸付建物件数（工場以外の建物、平成20年）</t>
  </si>
  <si>
    <t>総数 1）</t>
    <phoneticPr fontId="1"/>
  </si>
  <si>
    <t>貸付件数</t>
  </si>
  <si>
    <t>（件）</t>
  </si>
  <si>
    <t>法人業種 計</t>
    <rPh sb="5" eb="6">
      <t>ケイ</t>
    </rPh>
    <phoneticPr fontId="0"/>
  </si>
  <si>
    <t>農業</t>
    <rPh sb="0" eb="1">
      <t>ノウ</t>
    </rPh>
    <rPh sb="1" eb="2">
      <t>ギョウ</t>
    </rPh>
    <phoneticPr fontId="0"/>
  </si>
  <si>
    <t>林業</t>
    <rPh sb="0" eb="2">
      <t>リンギョウ</t>
    </rPh>
    <phoneticPr fontId="0"/>
  </si>
  <si>
    <t>漁業</t>
    <rPh sb="0" eb="2">
      <t>ギョギョウ</t>
    </rPh>
    <phoneticPr fontId="0"/>
  </si>
  <si>
    <t>鉱業</t>
    <rPh sb="0" eb="2">
      <t>コウギョウ</t>
    </rPh>
    <phoneticPr fontId="0"/>
  </si>
  <si>
    <t>建設業</t>
    <rPh sb="0" eb="3">
      <t>ケンセツギョウ</t>
    </rPh>
    <phoneticPr fontId="0"/>
  </si>
  <si>
    <t>製造業</t>
    <rPh sb="0" eb="3">
      <t>セイゾウギョウ</t>
    </rPh>
    <phoneticPr fontId="0"/>
  </si>
  <si>
    <t>電気・ガス・熱供給・水道業</t>
    <rPh sb="0" eb="2">
      <t>デンキ</t>
    </rPh>
    <rPh sb="6" eb="7">
      <t>ネツ</t>
    </rPh>
    <rPh sb="7" eb="9">
      <t>キョウキュウ</t>
    </rPh>
    <rPh sb="10" eb="13">
      <t>スイドウギョウ</t>
    </rPh>
    <phoneticPr fontId="0"/>
  </si>
  <si>
    <t>情報通信業</t>
    <rPh sb="0" eb="2">
      <t>ジョウホウ</t>
    </rPh>
    <rPh sb="2" eb="5">
      <t>ツウシンギョウ</t>
    </rPh>
    <phoneticPr fontId="0"/>
  </si>
  <si>
    <t>運輸業</t>
    <rPh sb="0" eb="3">
      <t>ウンユギョウ</t>
    </rPh>
    <phoneticPr fontId="0"/>
  </si>
  <si>
    <t>卸売業</t>
    <rPh sb="0" eb="1">
      <t>オロシ</t>
    </rPh>
    <rPh sb="1" eb="2">
      <t>ウ</t>
    </rPh>
    <rPh sb="2" eb="3">
      <t>ギョウ</t>
    </rPh>
    <phoneticPr fontId="0"/>
  </si>
  <si>
    <t>小売業</t>
    <rPh sb="0" eb="2">
      <t>コウリ</t>
    </rPh>
    <rPh sb="2" eb="3">
      <t>ギョウ</t>
    </rPh>
    <phoneticPr fontId="0"/>
  </si>
  <si>
    <t>金融・保険業</t>
    <rPh sb="0" eb="2">
      <t>キンユウ</t>
    </rPh>
    <rPh sb="3" eb="6">
      <t>ホケンギョウ</t>
    </rPh>
    <phoneticPr fontId="0"/>
  </si>
  <si>
    <t>不動産業</t>
    <rPh sb="0" eb="4">
      <t>フドウサンギョウ</t>
    </rPh>
    <phoneticPr fontId="0"/>
  </si>
  <si>
    <t>飲食店、宿泊業</t>
    <rPh sb="0" eb="3">
      <t>インショクテン</t>
    </rPh>
    <rPh sb="4" eb="6">
      <t>シュクハク</t>
    </rPh>
    <rPh sb="6" eb="7">
      <t>ギョウ</t>
    </rPh>
    <phoneticPr fontId="0"/>
  </si>
  <si>
    <t>医療、福祉</t>
    <rPh sb="0" eb="2">
      <t>イリョウ</t>
    </rPh>
    <rPh sb="3" eb="5">
      <t>フクシ</t>
    </rPh>
    <phoneticPr fontId="0"/>
  </si>
  <si>
    <t>教育、学習支援業</t>
    <rPh sb="0" eb="2">
      <t>キョウイク</t>
    </rPh>
    <rPh sb="3" eb="5">
      <t>ガクシュウ</t>
    </rPh>
    <rPh sb="5" eb="7">
      <t>シエン</t>
    </rPh>
    <rPh sb="7" eb="8">
      <t>ギョウ</t>
    </rPh>
    <phoneticPr fontId="0"/>
  </si>
  <si>
    <t>複合サービス事業</t>
    <rPh sb="0" eb="2">
      <t>フクゴウ</t>
    </rPh>
    <rPh sb="6" eb="7">
      <t>ジ</t>
    </rPh>
    <rPh sb="7" eb="8">
      <t>ギョウ</t>
    </rPh>
    <phoneticPr fontId="0"/>
  </si>
  <si>
    <t>建物の貸付の有無「不詳」を含む。</t>
    <rPh sb="0" eb="2">
      <t>タテモノ</t>
    </rPh>
    <rPh sb="3" eb="5">
      <t>カシツケ</t>
    </rPh>
    <rPh sb="6" eb="8">
      <t>ウム</t>
    </rPh>
    <phoneticPr fontId="0"/>
  </si>
  <si>
    <t>付表5-23　法人業種別建物貸付面積（工場以外の建物、平成20年）</t>
  </si>
  <si>
    <t>貸付面積</t>
    <rPh sb="2" eb="4">
      <t>メンセキ</t>
    </rPh>
    <phoneticPr fontId="0"/>
  </si>
  <si>
    <t>（千㎡）</t>
    <rPh sb="1" eb="3">
      <t>センヘイホウメートル</t>
    </rPh>
    <phoneticPr fontId="0"/>
  </si>
  <si>
    <t>付表5-24　建物の主な利用現況別貸付面積（工場以外の建物、平成20年）</t>
  </si>
  <si>
    <t>割合 2）</t>
    <phoneticPr fontId="0"/>
  </si>
  <si>
    <t>割合 3）</t>
    <phoneticPr fontId="0"/>
  </si>
  <si>
    <t>建物の主な利用現況 計　4)</t>
    <rPh sb="0" eb="2">
      <t>タテモノ</t>
    </rPh>
    <rPh sb="3" eb="4">
      <t>オモ</t>
    </rPh>
    <rPh sb="5" eb="7">
      <t>リヨウ</t>
    </rPh>
    <rPh sb="7" eb="9">
      <t>ゲンキョウ</t>
    </rPh>
    <phoneticPr fontId="37"/>
  </si>
  <si>
    <t>福利厚生施設</t>
    <rPh sb="4" eb="6">
      <t>シセツ</t>
    </rPh>
    <phoneticPr fontId="0"/>
  </si>
  <si>
    <t>ホテル・旅館</t>
    <rPh sb="4" eb="6">
      <t>リョカン</t>
    </rPh>
    <phoneticPr fontId="0"/>
  </si>
  <si>
    <t>文教用施設</t>
    <rPh sb="0" eb="1">
      <t>ブン</t>
    </rPh>
    <rPh sb="3" eb="5">
      <t>シセツ</t>
    </rPh>
    <phoneticPr fontId="0"/>
  </si>
  <si>
    <t>宗教用施設</t>
    <rPh sb="3" eb="5">
      <t>シセツ</t>
    </rPh>
    <phoneticPr fontId="0"/>
  </si>
  <si>
    <t>ビル型駐車場</t>
    <rPh sb="3" eb="6">
      <t>チュウシャジョウ</t>
    </rPh>
    <phoneticPr fontId="0"/>
  </si>
  <si>
    <t>その他の建物</t>
    <rPh sb="4" eb="6">
      <t>タテモノ</t>
    </rPh>
    <phoneticPr fontId="0"/>
  </si>
  <si>
    <t>利用していない建物</t>
    <rPh sb="0" eb="2">
      <t>リヨウ</t>
    </rPh>
    <rPh sb="7" eb="9">
      <t>タテモノ</t>
    </rPh>
    <phoneticPr fontId="0"/>
  </si>
  <si>
    <t>建物の貸付の有無「不詳」を含む。</t>
    <rPh sb="0" eb="2">
      <t>タテモノ</t>
    </rPh>
    <rPh sb="3" eb="5">
      <t>カシツケ</t>
    </rPh>
    <rPh sb="6" eb="8">
      <t>ウム</t>
    </rPh>
    <rPh sb="9" eb="11">
      <t>フショウ</t>
    </rPh>
    <rPh sb="13" eb="14">
      <t>フク</t>
    </rPh>
    <phoneticPr fontId="0"/>
  </si>
  <si>
    <t>2）</t>
    <phoneticPr fontId="0"/>
  </si>
  <si>
    <t>全体の貸付面積に対する各利用現況別の割合。</t>
    <rPh sb="0" eb="2">
      <t>ゼンタイ</t>
    </rPh>
    <rPh sb="3" eb="5">
      <t>カシツケ</t>
    </rPh>
    <rPh sb="5" eb="7">
      <t>メンセキ</t>
    </rPh>
    <rPh sb="8" eb="9">
      <t>タイ</t>
    </rPh>
    <rPh sb="11" eb="12">
      <t>カク</t>
    </rPh>
    <rPh sb="12" eb="14">
      <t>リヨウ</t>
    </rPh>
    <rPh sb="14" eb="16">
      <t>ゲンキョウ</t>
    </rPh>
    <rPh sb="16" eb="17">
      <t>ベツ</t>
    </rPh>
    <rPh sb="18" eb="20">
      <t>ワリアイ</t>
    </rPh>
    <phoneticPr fontId="0"/>
  </si>
  <si>
    <t>3）</t>
    <phoneticPr fontId="0"/>
  </si>
  <si>
    <t>各利用現況別の延べ床面積に対する貸付面積割合。</t>
    <rPh sb="0" eb="1">
      <t>カク</t>
    </rPh>
    <rPh sb="1" eb="3">
      <t>リヨウ</t>
    </rPh>
    <rPh sb="3" eb="5">
      <t>ゲンキョウ</t>
    </rPh>
    <rPh sb="5" eb="6">
      <t>ベツ</t>
    </rPh>
    <rPh sb="7" eb="8">
      <t>ノ</t>
    </rPh>
    <rPh sb="9" eb="12">
      <t>ユカメンセキ</t>
    </rPh>
    <rPh sb="13" eb="14">
      <t>タイ</t>
    </rPh>
    <rPh sb="16" eb="18">
      <t>カシツケ</t>
    </rPh>
    <rPh sb="18" eb="20">
      <t>メンセキ</t>
    </rPh>
    <rPh sb="20" eb="22">
      <t>ワリアイ</t>
    </rPh>
    <phoneticPr fontId="0"/>
  </si>
  <si>
    <t>4）</t>
    <phoneticPr fontId="0"/>
  </si>
  <si>
    <t>建物の主な利用現況「不詳」を含む。</t>
    <rPh sb="0" eb="2">
      <t>タテモノ</t>
    </rPh>
    <rPh sb="3" eb="4">
      <t>オモ</t>
    </rPh>
    <rPh sb="5" eb="6">
      <t>リ</t>
    </rPh>
    <rPh sb="6" eb="7">
      <t>ヨウ</t>
    </rPh>
    <rPh sb="7" eb="9">
      <t>ゲンキョウ</t>
    </rPh>
    <phoneticPr fontId="0"/>
  </si>
  <si>
    <t>付表5-25　法人業種別敷地権原別所有建物件数（建物所有法人、平成20年）</t>
  </si>
  <si>
    <t>総数</t>
    <rPh sb="0" eb="2">
      <t>ソウスウ</t>
    </rPh>
    <phoneticPr fontId="32"/>
  </si>
  <si>
    <t>所有地</t>
    <rPh sb="0" eb="3">
      <t>ショユウチ</t>
    </rPh>
    <phoneticPr fontId="32"/>
  </si>
  <si>
    <t>借地</t>
    <rPh sb="0" eb="2">
      <t>シャクチ</t>
    </rPh>
    <phoneticPr fontId="32"/>
  </si>
  <si>
    <t>単独所有</t>
    <rPh sb="0" eb="2">
      <t>タンドク</t>
    </rPh>
    <rPh sb="2" eb="4">
      <t>ショユウ</t>
    </rPh>
    <phoneticPr fontId="32"/>
  </si>
  <si>
    <t>建物の区分</t>
    <rPh sb="0" eb="2">
      <t>タテモノ</t>
    </rPh>
    <rPh sb="3" eb="5">
      <t>クブン</t>
    </rPh>
    <phoneticPr fontId="32"/>
  </si>
  <si>
    <t>その他の</t>
    <rPh sb="2" eb="3">
      <t>タ</t>
    </rPh>
    <phoneticPr fontId="32"/>
  </si>
  <si>
    <t>普通借地</t>
    <rPh sb="0" eb="2">
      <t>フツウ</t>
    </rPh>
    <rPh sb="2" eb="4">
      <t>シャクチ</t>
    </rPh>
    <phoneticPr fontId="32"/>
  </si>
  <si>
    <t>定期借地</t>
    <rPh sb="0" eb="2">
      <t>テイキ</t>
    </rPh>
    <rPh sb="2" eb="4">
      <t>シャクチ</t>
    </rPh>
    <phoneticPr fontId="32"/>
  </si>
  <si>
    <t>所有による</t>
    <rPh sb="0" eb="2">
      <t>ショユウ</t>
    </rPh>
    <phoneticPr fontId="32"/>
  </si>
  <si>
    <t>共有</t>
    <rPh sb="0" eb="2">
      <t>キョウユウ</t>
    </rPh>
    <phoneticPr fontId="32"/>
  </si>
  <si>
    <t>敷地の共有</t>
    <rPh sb="0" eb="2">
      <t>シキチ</t>
    </rPh>
    <rPh sb="3" eb="5">
      <t>キョウユウ</t>
    </rPh>
    <phoneticPr fontId="32"/>
  </si>
  <si>
    <t>実数（件）</t>
    <rPh sb="0" eb="2">
      <t>ジッスウ</t>
    </rPh>
    <rPh sb="3" eb="4">
      <t>ケン</t>
    </rPh>
    <phoneticPr fontId="32"/>
  </si>
  <si>
    <t>法人業種 計</t>
    <phoneticPr fontId="0"/>
  </si>
  <si>
    <t>敷地の権原「不詳」を含む。</t>
    <rPh sb="0" eb="2">
      <t>シキチ</t>
    </rPh>
    <rPh sb="3" eb="5">
      <t>ケンゲン</t>
    </rPh>
    <rPh sb="6" eb="8">
      <t>フショウ</t>
    </rPh>
    <rPh sb="10" eb="11">
      <t>フク</t>
    </rPh>
    <phoneticPr fontId="32"/>
  </si>
  <si>
    <t>付表5-26　建物の主な利用現況別敷地権原別法人所有建物延べ床面積（平成20年）</t>
  </si>
  <si>
    <t>所有地</t>
    <rPh sb="0" eb="3">
      <t>ショユウチ</t>
    </rPh>
    <phoneticPr fontId="38"/>
  </si>
  <si>
    <t>借地</t>
    <rPh sb="0" eb="2">
      <t>シャクチ</t>
    </rPh>
    <phoneticPr fontId="38"/>
  </si>
  <si>
    <t>不詳</t>
    <rPh sb="0" eb="2">
      <t>フショウ</t>
    </rPh>
    <phoneticPr fontId="38"/>
  </si>
  <si>
    <t>単独所有</t>
  </si>
  <si>
    <t>共有(建物の区分所有による土地の共有を除く)</t>
    <rPh sb="3" eb="5">
      <t>タテモノ</t>
    </rPh>
    <rPh sb="6" eb="8">
      <t>クブン</t>
    </rPh>
    <rPh sb="8" eb="10">
      <t>ショユウ</t>
    </rPh>
    <rPh sb="13" eb="15">
      <t>トチ</t>
    </rPh>
    <rPh sb="16" eb="18">
      <t>キョウユウ</t>
    </rPh>
    <rPh sb="19" eb="20">
      <t>ノゾ</t>
    </rPh>
    <phoneticPr fontId="38"/>
  </si>
  <si>
    <t>建物の区分所有による土地の共有</t>
  </si>
  <si>
    <t>普通借地（定期借地を除く）</t>
    <rPh sb="5" eb="7">
      <t>テイキ</t>
    </rPh>
    <rPh sb="7" eb="9">
      <t>カリチ</t>
    </rPh>
    <rPh sb="10" eb="11">
      <t>ノゾ</t>
    </rPh>
    <phoneticPr fontId="38"/>
  </si>
  <si>
    <t>定期借地</t>
  </si>
  <si>
    <t>実数（千㎡）</t>
    <rPh sb="0" eb="2">
      <t>ジッスウ</t>
    </rPh>
    <rPh sb="3" eb="4">
      <t>セン</t>
    </rPh>
    <phoneticPr fontId="0"/>
  </si>
  <si>
    <t>建物の主な利用現況 計 1）</t>
    <rPh sb="0" eb="2">
      <t>タテモノ</t>
    </rPh>
    <rPh sb="3" eb="4">
      <t>オモ</t>
    </rPh>
    <rPh sb="5" eb="7">
      <t>リヨウ</t>
    </rPh>
    <rPh sb="7" eb="9">
      <t>ゲンキョウ</t>
    </rPh>
    <rPh sb="10" eb="11">
      <t>ケイ</t>
    </rPh>
    <phoneticPr fontId="0"/>
  </si>
  <si>
    <t>工場</t>
    <rPh sb="0" eb="2">
      <t>コウジョウ</t>
    </rPh>
    <phoneticPr fontId="39"/>
  </si>
  <si>
    <t>福利厚生施設</t>
    <rPh sb="4" eb="6">
      <t>シセツ</t>
    </rPh>
    <phoneticPr fontId="33"/>
  </si>
  <si>
    <t>ホテル・旅館</t>
    <rPh sb="4" eb="6">
      <t>リョカン</t>
    </rPh>
    <phoneticPr fontId="33"/>
  </si>
  <si>
    <t>文教用施設</t>
    <rPh sb="0" eb="1">
      <t>ブン</t>
    </rPh>
    <rPh sb="3" eb="5">
      <t>シセツ</t>
    </rPh>
    <phoneticPr fontId="33"/>
  </si>
  <si>
    <t>宗教用施設</t>
    <rPh sb="3" eb="5">
      <t>シセツ</t>
    </rPh>
    <phoneticPr fontId="33"/>
  </si>
  <si>
    <t>ビル型駐車場</t>
    <rPh sb="3" eb="6">
      <t>チュウシャジョウ</t>
    </rPh>
    <phoneticPr fontId="33"/>
  </si>
  <si>
    <t>その他の建物</t>
    <rPh sb="4" eb="6">
      <t>タテモノ</t>
    </rPh>
    <phoneticPr fontId="33"/>
  </si>
  <si>
    <t>利用していない建物</t>
    <rPh sb="0" eb="2">
      <t>リヨウ</t>
    </rPh>
    <rPh sb="7" eb="9">
      <t>タテモノ</t>
    </rPh>
    <phoneticPr fontId="33"/>
  </si>
  <si>
    <t>割合-1（％）</t>
    <rPh sb="0" eb="2">
      <t>ワリアイ</t>
    </rPh>
    <phoneticPr fontId="0"/>
  </si>
  <si>
    <t>割合-2（％）</t>
    <rPh sb="0" eb="2">
      <t>ワリアイ</t>
    </rPh>
    <phoneticPr fontId="0"/>
  </si>
  <si>
    <t>建物の主な利用現況「不詳」を含む。</t>
    <rPh sb="0" eb="2">
      <t>タテモノ</t>
    </rPh>
    <rPh sb="3" eb="4">
      <t>オモ</t>
    </rPh>
    <rPh sb="5" eb="7">
      <t>リヨウ</t>
    </rPh>
    <rPh sb="7" eb="9">
      <t>ゲンキョウ</t>
    </rPh>
    <rPh sb="10" eb="12">
      <t>フショウ</t>
    </rPh>
    <rPh sb="14" eb="15">
      <t>フク</t>
    </rPh>
    <phoneticPr fontId="32"/>
  </si>
  <si>
    <t>○</t>
    <phoneticPr fontId="0"/>
  </si>
  <si>
    <t>割合-1は、敷地権原別に占める割合、割合-2は、主な利用現況別の延べ床面積に占める割合。</t>
    <rPh sb="6" eb="8">
      <t>シキチ</t>
    </rPh>
    <rPh sb="8" eb="10">
      <t>ケンゲン</t>
    </rPh>
    <rPh sb="10" eb="11">
      <t>ベツ</t>
    </rPh>
    <rPh sb="24" eb="25">
      <t>オモ</t>
    </rPh>
    <rPh sb="26" eb="28">
      <t>リヨウ</t>
    </rPh>
    <rPh sb="28" eb="30">
      <t>ゲンキョウ</t>
    </rPh>
    <rPh sb="30" eb="31">
      <t>ベツ</t>
    </rPh>
    <rPh sb="32" eb="33">
      <t>ノ</t>
    </rPh>
    <rPh sb="34" eb="37">
      <t>ユカメンセキ</t>
    </rPh>
    <phoneticPr fontId="0"/>
  </si>
  <si>
    <t>付表5-27　建物の主な利用現況別建物の建築時期別法人所有建物延べ床面積（定期借地権を敷地の権原とする建物、平成20年）</t>
  </si>
  <si>
    <t>総数 1）</t>
  </si>
  <si>
    <t>昭和25年
以前</t>
    <phoneticPr fontId="1"/>
  </si>
  <si>
    <t>昭和26
～35年</t>
    <phoneticPr fontId="1"/>
  </si>
  <si>
    <t>昭和36
～45年</t>
    <phoneticPr fontId="1"/>
  </si>
  <si>
    <t>昭和46
～55年</t>
    <phoneticPr fontId="1"/>
  </si>
  <si>
    <t>昭和56
～60年</t>
    <phoneticPr fontId="1"/>
  </si>
  <si>
    <t>昭和61～
平成２年</t>
    <phoneticPr fontId="1"/>
  </si>
  <si>
    <t>平成３
～７年</t>
    <phoneticPr fontId="1"/>
  </si>
  <si>
    <t>平成８
～12年</t>
    <phoneticPr fontId="1"/>
  </si>
  <si>
    <t>平成13
～17年</t>
    <phoneticPr fontId="1"/>
  </si>
  <si>
    <t>平成18
～19年</t>
    <phoneticPr fontId="1"/>
  </si>
  <si>
    <t>建物の主な利用現況 計 2)</t>
    <rPh sb="0" eb="2">
      <t>タテモノ</t>
    </rPh>
    <rPh sb="3" eb="4">
      <t>オモ</t>
    </rPh>
    <rPh sb="5" eb="7">
      <t>リヨウ</t>
    </rPh>
    <rPh sb="7" eb="9">
      <t>ゲンキョウ</t>
    </rPh>
    <phoneticPr fontId="37"/>
  </si>
  <si>
    <t>事務所</t>
    <rPh sb="0" eb="2">
      <t>ジム</t>
    </rPh>
    <rPh sb="2" eb="3">
      <t>ショ</t>
    </rPh>
    <phoneticPr fontId="0"/>
  </si>
  <si>
    <t>店舗</t>
    <rPh sb="0" eb="2">
      <t>テンポ</t>
    </rPh>
    <phoneticPr fontId="0"/>
  </si>
  <si>
    <t>倉庫</t>
    <rPh sb="0" eb="2">
      <t>ソウコ</t>
    </rPh>
    <phoneticPr fontId="0"/>
  </si>
  <si>
    <t>福利厚生施設</t>
    <rPh sb="0" eb="2">
      <t>フクリ</t>
    </rPh>
    <rPh sb="2" eb="4">
      <t>コウセイ</t>
    </rPh>
    <rPh sb="4" eb="6">
      <t>シセツ</t>
    </rPh>
    <phoneticPr fontId="0"/>
  </si>
  <si>
    <t>文教用施設</t>
    <rPh sb="0" eb="2">
      <t>ブンキョウ</t>
    </rPh>
    <rPh sb="2" eb="3">
      <t>ヨウ</t>
    </rPh>
    <rPh sb="3" eb="5">
      <t>シセツ</t>
    </rPh>
    <phoneticPr fontId="0"/>
  </si>
  <si>
    <t>宗教用施設</t>
    <rPh sb="0" eb="2">
      <t>シュウキョウ</t>
    </rPh>
    <rPh sb="2" eb="3">
      <t>ヨウ</t>
    </rPh>
    <rPh sb="3" eb="5">
      <t>シセツ</t>
    </rPh>
    <phoneticPr fontId="0"/>
  </si>
  <si>
    <t>ビル型駐車場</t>
    <rPh sb="2" eb="3">
      <t>ガタ</t>
    </rPh>
    <rPh sb="3" eb="6">
      <t>チュウシャジョウ</t>
    </rPh>
    <phoneticPr fontId="0"/>
  </si>
  <si>
    <t>その他の建物</t>
    <rPh sb="2" eb="3">
      <t>タ</t>
    </rPh>
    <rPh sb="4" eb="6">
      <t>タテモノ</t>
    </rPh>
    <phoneticPr fontId="0"/>
  </si>
  <si>
    <t>実数（千㎡） 3）</t>
    <rPh sb="0" eb="2">
      <t>ジッスウ</t>
    </rPh>
    <rPh sb="3" eb="4">
      <t>セン</t>
    </rPh>
    <phoneticPr fontId="0"/>
  </si>
  <si>
    <t>総数、昭和25年以前については、期間が不明であるので、１年当たり換算値は算出していない。</t>
    <rPh sb="0" eb="2">
      <t>ソウスウ</t>
    </rPh>
    <rPh sb="3" eb="5">
      <t>ショウワ</t>
    </rPh>
    <rPh sb="7" eb="8">
      <t>ネン</t>
    </rPh>
    <rPh sb="8" eb="10">
      <t>イゼン</t>
    </rPh>
    <rPh sb="16" eb="18">
      <t>キカン</t>
    </rPh>
    <rPh sb="19" eb="21">
      <t>フメイ</t>
    </rPh>
    <rPh sb="28" eb="29">
      <t>ネン</t>
    </rPh>
    <rPh sb="29" eb="30">
      <t>ア</t>
    </rPh>
    <rPh sb="32" eb="35">
      <t>カンサンチ</t>
    </rPh>
    <rPh sb="36" eb="38">
      <t>サンシュツ</t>
    </rPh>
    <phoneticPr fontId="1"/>
  </si>
  <si>
    <t>建物の建築時期「不詳」を含む。</t>
    <rPh sb="0" eb="2">
      <t>タテモノ</t>
    </rPh>
    <rPh sb="3" eb="5">
      <t>ケンチク</t>
    </rPh>
    <rPh sb="5" eb="7">
      <t>ジキ</t>
    </rPh>
    <rPh sb="8" eb="10">
      <t>フショウ</t>
    </rPh>
    <rPh sb="12" eb="13">
      <t>フク</t>
    </rPh>
    <phoneticPr fontId="0"/>
  </si>
  <si>
    <t>建物の主な利用現況「不詳」を含む。</t>
    <rPh sb="0" eb="2">
      <t>タテモノ</t>
    </rPh>
    <rPh sb="3" eb="4">
      <t>オモ</t>
    </rPh>
    <rPh sb="5" eb="7">
      <t>リヨウ</t>
    </rPh>
    <rPh sb="7" eb="9">
      <t>ゲンキョウ</t>
    </rPh>
    <rPh sb="10" eb="12">
      <t>フショウ</t>
    </rPh>
    <rPh sb="14" eb="15">
      <t>フク</t>
    </rPh>
    <phoneticPr fontId="0"/>
  </si>
  <si>
    <t>１年当たり換算値。</t>
  </si>
  <si>
    <t>付表5-28　建物の主な利用現況別建物の構造別法人所有建物件数（平成20年）</t>
  </si>
  <si>
    <t>総数</t>
  </si>
  <si>
    <t>木造</t>
  </si>
  <si>
    <t>鉄骨鉄筋</t>
  </si>
  <si>
    <t>鉄筋ｺﾝｸ</t>
  </si>
  <si>
    <t>鉄骨造</t>
  </si>
  <si>
    <t>ｺﾝｸﾘｰﾄ造</t>
  </si>
  <si>
    <t>ﾘｰﾄ造</t>
    <rPh sb="3" eb="4">
      <t>ゾウ</t>
    </rPh>
    <phoneticPr fontId="32"/>
  </si>
  <si>
    <t>構造</t>
    <rPh sb="0" eb="2">
      <t>コウゾウ</t>
    </rPh>
    <phoneticPr fontId="32"/>
  </si>
  <si>
    <t>建物の主な利用現況 2）</t>
    <phoneticPr fontId="0"/>
  </si>
  <si>
    <t>工場（工場数）</t>
    <rPh sb="0" eb="2">
      <t>コウジョウ</t>
    </rPh>
    <rPh sb="3" eb="6">
      <t>コウジョウスウ</t>
    </rPh>
    <phoneticPr fontId="32"/>
  </si>
  <si>
    <t>その他の建物</t>
    <rPh sb="2" eb="3">
      <t>タ</t>
    </rPh>
    <rPh sb="4" eb="6">
      <t>タテモノ</t>
    </rPh>
    <phoneticPr fontId="32"/>
  </si>
  <si>
    <t>利用していない建物</t>
    <phoneticPr fontId="0"/>
  </si>
  <si>
    <t>利用していない建物</t>
    <phoneticPr fontId="0"/>
  </si>
  <si>
    <t>割合（％）</t>
    <rPh sb="0" eb="2">
      <t>ワリアイ</t>
    </rPh>
    <phoneticPr fontId="33"/>
  </si>
  <si>
    <t>建物の主な利用現況 2）</t>
    <phoneticPr fontId="0"/>
  </si>
  <si>
    <t xml:space="preserve">建物の構造「不詳」を含む。   </t>
    <rPh sb="0" eb="2">
      <t>タテモノ</t>
    </rPh>
    <rPh sb="3" eb="5">
      <t>コウゾウ</t>
    </rPh>
    <rPh sb="6" eb="8">
      <t>フショウ</t>
    </rPh>
    <rPh sb="10" eb="11">
      <t>フク</t>
    </rPh>
    <phoneticPr fontId="32"/>
  </si>
  <si>
    <t xml:space="preserve">2） </t>
  </si>
  <si>
    <t>建物の主な利用現況「不詳」を含む。</t>
  </si>
  <si>
    <t>付表5-29　建物の構造別階数別法人所有建物延べ床面積（工場以外の建物、平成20年）</t>
  </si>
  <si>
    <t>１～３階建て</t>
    <rPh sb="4" eb="5">
      <t>ダ</t>
    </rPh>
    <phoneticPr fontId="0"/>
  </si>
  <si>
    <t>４～５階建て</t>
    <rPh sb="4" eb="5">
      <t>ダ</t>
    </rPh>
    <phoneticPr fontId="0"/>
  </si>
  <si>
    <t>６～９階建て</t>
    <rPh sb="4" eb="5">
      <t>ダ</t>
    </rPh>
    <phoneticPr fontId="0"/>
  </si>
  <si>
    <t>10～15階建て</t>
    <rPh sb="6" eb="7">
      <t>ダ</t>
    </rPh>
    <phoneticPr fontId="0"/>
  </si>
  <si>
    <t>16階建て以上</t>
    <rPh sb="3" eb="4">
      <t>ダ</t>
    </rPh>
    <rPh sb="5" eb="7">
      <t>イジョウ</t>
    </rPh>
    <phoneticPr fontId="0"/>
  </si>
  <si>
    <t>建物の構造 計 1） 2）</t>
    <rPh sb="0" eb="2">
      <t>タテモノ</t>
    </rPh>
    <rPh sb="3" eb="5">
      <t>コウゾウ</t>
    </rPh>
    <rPh sb="6" eb="7">
      <t>ケイ</t>
    </rPh>
    <phoneticPr fontId="0"/>
  </si>
  <si>
    <t>３つの構造 計</t>
    <rPh sb="3" eb="5">
      <t>コウゾウ</t>
    </rPh>
    <rPh sb="6" eb="7">
      <t>ケイ</t>
    </rPh>
    <phoneticPr fontId="0"/>
  </si>
  <si>
    <t>鉄骨鉄筋コンクリート造</t>
    <rPh sb="0" eb="2">
      <t>テッコツ</t>
    </rPh>
    <rPh sb="2" eb="4">
      <t>テッキン</t>
    </rPh>
    <rPh sb="10" eb="11">
      <t>ゾウ</t>
    </rPh>
    <phoneticPr fontId="0"/>
  </si>
  <si>
    <t>鉄筋コンクリート造</t>
    <rPh sb="0" eb="2">
      <t>テッキン</t>
    </rPh>
    <rPh sb="8" eb="9">
      <t>ゾウ</t>
    </rPh>
    <phoneticPr fontId="0"/>
  </si>
  <si>
    <t>鉄骨造</t>
    <rPh sb="0" eb="2">
      <t>テッコツ</t>
    </rPh>
    <rPh sb="2" eb="3">
      <t>ゾウ</t>
    </rPh>
    <phoneticPr fontId="0"/>
  </si>
  <si>
    <t>建物の階数「不詳」を含む。</t>
    <rPh sb="0" eb="2">
      <t>タテモノ</t>
    </rPh>
    <rPh sb="3" eb="5">
      <t>カイスウ</t>
    </rPh>
    <rPh sb="6" eb="8">
      <t>フショウ</t>
    </rPh>
    <rPh sb="10" eb="11">
      <t>フク</t>
    </rPh>
    <phoneticPr fontId="0"/>
  </si>
  <si>
    <t>建物の階数を調査していない、構造「木造」「コンクリートブロック造」「その他」を含む。</t>
    <rPh sb="0" eb="2">
      <t>タテモノ</t>
    </rPh>
    <rPh sb="3" eb="5">
      <t>カイスウ</t>
    </rPh>
    <rPh sb="6" eb="8">
      <t>チョウサ</t>
    </rPh>
    <rPh sb="14" eb="16">
      <t>コウゾウ</t>
    </rPh>
    <rPh sb="17" eb="19">
      <t>モクゾウ</t>
    </rPh>
    <rPh sb="31" eb="32">
      <t>ゾウ</t>
    </rPh>
    <rPh sb="36" eb="37">
      <t>タ</t>
    </rPh>
    <rPh sb="39" eb="40">
      <t>フク</t>
    </rPh>
    <phoneticPr fontId="0"/>
  </si>
  <si>
    <t>建物の構造「不詳」を含む。</t>
    <phoneticPr fontId="1"/>
  </si>
  <si>
    <t>割合-1は、建物の構造及び階数別にみた、工場以外の建物全体に占める割合。</t>
    <rPh sb="0" eb="2">
      <t>ワリアイ</t>
    </rPh>
    <rPh sb="6" eb="8">
      <t>タテモノ</t>
    </rPh>
    <rPh sb="9" eb="11">
      <t>コウゾウ</t>
    </rPh>
    <rPh sb="11" eb="12">
      <t>オヨ</t>
    </rPh>
    <rPh sb="13" eb="15">
      <t>カイスウ</t>
    </rPh>
    <rPh sb="15" eb="16">
      <t>ベツ</t>
    </rPh>
    <rPh sb="20" eb="22">
      <t>コウジョウ</t>
    </rPh>
    <rPh sb="22" eb="24">
      <t>イガイ</t>
    </rPh>
    <rPh sb="25" eb="27">
      <t>タテモノ</t>
    </rPh>
    <rPh sb="27" eb="29">
      <t>ゼンタイ</t>
    </rPh>
    <rPh sb="30" eb="31">
      <t>シ</t>
    </rPh>
    <rPh sb="33" eb="35">
      <t>ワリアイ</t>
    </rPh>
    <phoneticPr fontId="0"/>
  </si>
  <si>
    <t>割合-2は、建物の階数別にみた、各構造の建物が占める割合。</t>
    <rPh sb="0" eb="2">
      <t>ワリアイ</t>
    </rPh>
    <rPh sb="6" eb="8">
      <t>タテモノ</t>
    </rPh>
    <rPh sb="9" eb="11">
      <t>カイスウ</t>
    </rPh>
    <rPh sb="11" eb="12">
      <t>ベツ</t>
    </rPh>
    <rPh sb="16" eb="17">
      <t>カク</t>
    </rPh>
    <rPh sb="17" eb="19">
      <t>コウゾウ</t>
    </rPh>
    <rPh sb="20" eb="22">
      <t>タテモノ</t>
    </rPh>
    <rPh sb="23" eb="24">
      <t>シ</t>
    </rPh>
    <rPh sb="26" eb="28">
      <t>ワリアイ</t>
    </rPh>
    <phoneticPr fontId="0"/>
  </si>
  <si>
    <t>建物の階数を調査していない、構造「木造」「コンクリートブロック造」「その他」を含む。</t>
    <phoneticPr fontId="0"/>
  </si>
  <si>
    <t xml:space="preserve">1）
</t>
    <phoneticPr fontId="0"/>
  </si>
  <si>
    <t>16階建て以上</t>
    <rPh sb="2" eb="3">
      <t>カイ</t>
    </rPh>
    <rPh sb="3" eb="4">
      <t>ダ</t>
    </rPh>
    <rPh sb="5" eb="7">
      <t>イジョウ</t>
    </rPh>
    <phoneticPr fontId="0"/>
  </si>
  <si>
    <t>10～15階建て</t>
    <rPh sb="5" eb="6">
      <t>カイ</t>
    </rPh>
    <rPh sb="6" eb="7">
      <t>ダ</t>
    </rPh>
    <phoneticPr fontId="0"/>
  </si>
  <si>
    <t>６～９階建て</t>
    <rPh sb="3" eb="4">
      <t>カイ</t>
    </rPh>
    <rPh sb="4" eb="5">
      <t>ダ</t>
    </rPh>
    <phoneticPr fontId="0"/>
  </si>
  <si>
    <t>４～５階建て</t>
    <rPh sb="3" eb="4">
      <t>カイ</t>
    </rPh>
    <rPh sb="4" eb="5">
      <t>ダ</t>
    </rPh>
    <phoneticPr fontId="0"/>
  </si>
  <si>
    <t>１～３階建て</t>
    <rPh sb="3" eb="4">
      <t>カイ</t>
    </rPh>
    <rPh sb="4" eb="5">
      <t>ダ</t>
    </rPh>
    <phoneticPr fontId="0"/>
  </si>
  <si>
    <t>総数 1) 2）</t>
    <rPh sb="0" eb="2">
      <t>ソウスウ</t>
    </rPh>
    <phoneticPr fontId="0"/>
  </si>
  <si>
    <t>付表5-30　階数別法人所有建物延べ床面積（工場以外の建物、平成15年・平成20年）</t>
  </si>
  <si>
    <t xml:space="preserve">延べ床面積「不詳」を含む。   </t>
    <rPh sb="0" eb="1">
      <t>ノ</t>
    </rPh>
    <rPh sb="2" eb="5">
      <t>ユカメンセキ</t>
    </rPh>
    <rPh sb="6" eb="8">
      <t>フショウ</t>
    </rPh>
    <rPh sb="10" eb="11">
      <t>フク</t>
    </rPh>
    <phoneticPr fontId="32"/>
  </si>
  <si>
    <t>100,000㎡以上</t>
  </si>
  <si>
    <t>50,000～100,000㎡未満</t>
  </si>
  <si>
    <t>20,000～50,000㎡未満</t>
  </si>
  <si>
    <t>10,000～20,000㎡未満</t>
  </si>
  <si>
    <t>5,000～10,000㎡未満</t>
  </si>
  <si>
    <t>2,000～5,000㎡未満</t>
  </si>
  <si>
    <t>1,000～2,000㎡未満</t>
  </si>
  <si>
    <t>500～1,000㎡未満</t>
  </si>
  <si>
    <t>500㎡未満</t>
  </si>
  <si>
    <t>総数 1)</t>
    <rPh sb="0" eb="2">
      <t>ソウスウ</t>
    </rPh>
    <phoneticPr fontId="0"/>
  </si>
  <si>
    <t>実数（件）</t>
    <rPh sb="0" eb="2">
      <t>ジッスウ</t>
    </rPh>
    <rPh sb="3" eb="4">
      <t>ケン</t>
    </rPh>
    <phoneticPr fontId="0"/>
  </si>
  <si>
    <t>増減数
（件）</t>
    <rPh sb="0" eb="2">
      <t>ゾウゲン</t>
    </rPh>
    <rPh sb="2" eb="3">
      <t>スウ</t>
    </rPh>
    <rPh sb="5" eb="6">
      <t>ケン</t>
    </rPh>
    <phoneticPr fontId="0"/>
  </si>
  <si>
    <t>実数
（件）</t>
    <rPh sb="0" eb="1">
      <t>ジツ</t>
    </rPh>
    <rPh sb="1" eb="2">
      <t>スウ</t>
    </rPh>
    <rPh sb="4" eb="5">
      <t>ケン</t>
    </rPh>
    <phoneticPr fontId="0"/>
  </si>
  <si>
    <t>付表5-31　延べ床面積別法人所有建物件数（工場以外の建物、平成15年・平成20年）</t>
  </si>
  <si>
    <t>実数（千㎡）</t>
    <rPh sb="0" eb="2">
      <t>ジッスウ</t>
    </rPh>
    <phoneticPr fontId="0"/>
  </si>
  <si>
    <t>実数
（千㎡）</t>
    <phoneticPr fontId="0"/>
  </si>
  <si>
    <t>付表5-32　延べ床面積別法人所有建物延べ床面積（工場以外の建物、平成15年・平成20年）</t>
  </si>
  <si>
    <t xml:space="preserve">建物の建築時期「不詳」を含む。  </t>
    <rPh sb="0" eb="2">
      <t>タテモノ</t>
    </rPh>
    <rPh sb="3" eb="5">
      <t>ケンチク</t>
    </rPh>
    <rPh sb="5" eb="7">
      <t>ジキ</t>
    </rPh>
    <rPh sb="8" eb="10">
      <t>フショウ</t>
    </rPh>
    <rPh sb="12" eb="13">
      <t>フク</t>
    </rPh>
    <phoneticPr fontId="32"/>
  </si>
  <si>
    <t>工場（工場数）</t>
    <rPh sb="0" eb="2">
      <t>コウジョウ</t>
    </rPh>
    <rPh sb="3" eb="5">
      <t>コウジョウ</t>
    </rPh>
    <rPh sb="5" eb="6">
      <t>スウ</t>
    </rPh>
    <phoneticPr fontId="32"/>
  </si>
  <si>
    <t>建物の主な利用現況 計 2）</t>
    <rPh sb="0" eb="2">
      <t>タテモノ</t>
    </rPh>
    <rPh sb="3" eb="4">
      <t>オモ</t>
    </rPh>
    <rPh sb="5" eb="7">
      <t>リヨウ</t>
    </rPh>
    <rPh sb="7" eb="9">
      <t>ゲンキョウ</t>
    </rPh>
    <rPh sb="10" eb="11">
      <t>ケイ</t>
    </rPh>
    <phoneticPr fontId="0"/>
  </si>
  <si>
    <t>利用していない建物</t>
    <phoneticPr fontId="0"/>
  </si>
  <si>
    <t>・19年</t>
    <rPh sb="3" eb="4">
      <t>ネン</t>
    </rPh>
    <phoneticPr fontId="32"/>
  </si>
  <si>
    <t>～17年</t>
    <rPh sb="3" eb="4">
      <t>ネン</t>
    </rPh>
    <phoneticPr fontId="32"/>
  </si>
  <si>
    <t>～12年</t>
    <rPh sb="3" eb="4">
      <t>ネン</t>
    </rPh>
    <phoneticPr fontId="32"/>
  </si>
  <si>
    <t>～７年</t>
    <rPh sb="2" eb="3">
      <t>ネン</t>
    </rPh>
    <phoneticPr fontId="32"/>
  </si>
  <si>
    <t>平成２年</t>
    <rPh sb="0" eb="2">
      <t>ヘイセイ</t>
    </rPh>
    <rPh sb="3" eb="4">
      <t>ネン</t>
    </rPh>
    <phoneticPr fontId="0"/>
  </si>
  <si>
    <t>～60年</t>
    <rPh sb="3" eb="4">
      <t>ネン</t>
    </rPh>
    <phoneticPr fontId="0"/>
  </si>
  <si>
    <t>～55年</t>
  </si>
  <si>
    <t>以前</t>
    <rPh sb="0" eb="2">
      <t>イゼン</t>
    </rPh>
    <phoneticPr fontId="32"/>
  </si>
  <si>
    <t>平成18</t>
    <rPh sb="0" eb="2">
      <t>ヘイセイ</t>
    </rPh>
    <phoneticPr fontId="32"/>
  </si>
  <si>
    <t>平成13</t>
    <rPh sb="0" eb="2">
      <t>ヘイセイ</t>
    </rPh>
    <phoneticPr fontId="32"/>
  </si>
  <si>
    <t>平成８</t>
    <rPh sb="0" eb="2">
      <t>ヘイセイ</t>
    </rPh>
    <phoneticPr fontId="32"/>
  </si>
  <si>
    <t>平成３</t>
    <rPh sb="0" eb="2">
      <t>ヘイセイ</t>
    </rPh>
    <phoneticPr fontId="32"/>
  </si>
  <si>
    <t>昭和61～</t>
  </si>
  <si>
    <t>昭和56</t>
  </si>
  <si>
    <t>昭和36</t>
  </si>
  <si>
    <t>昭和35年</t>
  </si>
  <si>
    <t>付表5-33　建物の主な利用現況別建物の建築時期別法人所有建物件数（平成20年）</t>
  </si>
  <si>
    <t>平成10年調査の平成10年１月～３月の値は使用していない。</t>
    <phoneticPr fontId="0"/>
  </si>
  <si>
    <t>2)</t>
    <phoneticPr fontId="0"/>
  </si>
  <si>
    <t>１年当たり換算値。</t>
    <rPh sb="1" eb="2">
      <t>ネン</t>
    </rPh>
    <rPh sb="2" eb="3">
      <t>ア</t>
    </rPh>
    <rPh sb="5" eb="8">
      <t>カンサンチ</t>
    </rPh>
    <phoneticPr fontId="0"/>
  </si>
  <si>
    <t>平成18～19年</t>
  </si>
  <si>
    <t>平成13～17年</t>
  </si>
  <si>
    <t xml:space="preserve">平成８～12年 </t>
    <phoneticPr fontId="0"/>
  </si>
  <si>
    <t>平成３～７年</t>
    <rPh sb="0" eb="2">
      <t>ヘイセイ</t>
    </rPh>
    <rPh sb="5" eb="6">
      <t>ネン</t>
    </rPh>
    <phoneticPr fontId="0"/>
  </si>
  <si>
    <t>時点</t>
  </si>
  <si>
    <t>時点 2）</t>
    <phoneticPr fontId="0"/>
  </si>
  <si>
    <t>平成10年</t>
  </si>
  <si>
    <t>増減数（千㎡）</t>
    <rPh sb="0" eb="2">
      <t>ゾウゲン</t>
    </rPh>
    <rPh sb="2" eb="3">
      <t>スウ</t>
    </rPh>
    <phoneticPr fontId="0"/>
  </si>
  <si>
    <t>実数（千㎡）　1）</t>
    <rPh sb="0" eb="2">
      <t>ジッスウ</t>
    </rPh>
    <rPh sb="3" eb="5">
      <t>センヘイベイ</t>
    </rPh>
    <phoneticPr fontId="32"/>
  </si>
  <si>
    <t>付表5-34　建物の建築時期別法人所有建物延べ床面積（平成10年～平成20年）</t>
  </si>
  <si>
    <t>割合-1は、対全国比、割合-2は、総数に占める割合。</t>
    <rPh sb="6" eb="7">
      <t>タイ</t>
    </rPh>
    <rPh sb="7" eb="9">
      <t>ゼンコク</t>
    </rPh>
    <rPh sb="9" eb="10">
      <t>ヒ</t>
    </rPh>
    <phoneticPr fontId="0"/>
  </si>
  <si>
    <t xml:space="preserve">建物の主な利用現況「不詳」を含む。   </t>
    <rPh sb="3" eb="4">
      <t>オモ</t>
    </rPh>
    <rPh sb="5" eb="7">
      <t>リヨウ</t>
    </rPh>
    <rPh sb="7" eb="9">
      <t>ゲンキョウ</t>
    </rPh>
    <phoneticPr fontId="0"/>
  </si>
  <si>
    <t>沖縄県</t>
  </si>
  <si>
    <t>鹿児島県</t>
  </si>
  <si>
    <t>宮崎県</t>
  </si>
  <si>
    <t>大分県</t>
  </si>
  <si>
    <t>熊本県</t>
  </si>
  <si>
    <t>長崎県</t>
  </si>
  <si>
    <t>佐賀県</t>
  </si>
  <si>
    <t>福岡県</t>
  </si>
  <si>
    <t>高知県</t>
  </si>
  <si>
    <t>愛媛県</t>
  </si>
  <si>
    <t>香川県</t>
  </si>
  <si>
    <t>徳島県</t>
  </si>
  <si>
    <t>山口県</t>
  </si>
  <si>
    <t>広島県</t>
  </si>
  <si>
    <t>岡山県</t>
  </si>
  <si>
    <t>島根県</t>
  </si>
  <si>
    <t>鳥取県</t>
  </si>
  <si>
    <t>和歌山県</t>
  </si>
  <si>
    <t>奈良県</t>
  </si>
  <si>
    <t>兵庫県</t>
  </si>
  <si>
    <t>大阪府</t>
  </si>
  <si>
    <t>京都府</t>
  </si>
  <si>
    <t>滋賀県</t>
  </si>
  <si>
    <t>三重県</t>
  </si>
  <si>
    <t>愛知県</t>
  </si>
  <si>
    <t>静岡県</t>
  </si>
  <si>
    <t>岐阜県</t>
  </si>
  <si>
    <t>長野県</t>
  </si>
  <si>
    <t>山梨県</t>
  </si>
  <si>
    <t>福井県</t>
  </si>
  <si>
    <t>石川県</t>
  </si>
  <si>
    <t>富山県</t>
  </si>
  <si>
    <t>新潟県</t>
  </si>
  <si>
    <t>神奈川県</t>
  </si>
  <si>
    <t>東京都</t>
  </si>
  <si>
    <t>千葉県</t>
  </si>
  <si>
    <t>埼玉県</t>
  </si>
  <si>
    <t>群馬県</t>
  </si>
  <si>
    <t>栃木県</t>
  </si>
  <si>
    <t>茨城県</t>
  </si>
  <si>
    <t>福島県</t>
  </si>
  <si>
    <t>山形県</t>
  </si>
  <si>
    <t>秋田県</t>
  </si>
  <si>
    <t>宮城県</t>
  </si>
  <si>
    <t>岩手県</t>
  </si>
  <si>
    <t>青森県</t>
  </si>
  <si>
    <t>北海道</t>
  </si>
  <si>
    <t>全国</t>
    <phoneticPr fontId="0"/>
  </si>
  <si>
    <t>その他 1）</t>
    <rPh sb="2" eb="3">
      <t>タ</t>
    </rPh>
    <phoneticPr fontId="0"/>
  </si>
  <si>
    <t>工場</t>
  </si>
  <si>
    <t>割合-2</t>
    <rPh sb="0" eb="2">
      <t>ワリアイ</t>
    </rPh>
    <phoneticPr fontId="0"/>
  </si>
  <si>
    <t>割合-1</t>
    <phoneticPr fontId="0"/>
  </si>
  <si>
    <t>実数（十億円）</t>
    <rPh sb="3" eb="5">
      <t>ジュウオク</t>
    </rPh>
    <rPh sb="5" eb="6">
      <t>エン</t>
    </rPh>
    <phoneticPr fontId="0"/>
  </si>
  <si>
    <t>付表5-40　本社所在地別建物の主な利用現況別法人所有建物資産額（平成20年）</t>
  </si>
  <si>
    <t>建物の所在地「不詳」を含む。</t>
  </si>
  <si>
    <t>全国 2）</t>
    <phoneticPr fontId="0"/>
  </si>
  <si>
    <t>付表5-39　建物所在地別建物の主な利用現況別法人所有建物資産額（平成20年）</t>
  </si>
  <si>
    <t>1)</t>
    <phoneticPr fontId="0"/>
  </si>
  <si>
    <t>北海道</t>
    <rPh sb="0" eb="3">
      <t>ホッカイドウ</t>
    </rPh>
    <phoneticPr fontId="0"/>
  </si>
  <si>
    <t>全国 1)</t>
    <rPh sb="0" eb="2">
      <t>ゼンコク</t>
    </rPh>
    <phoneticPr fontId="0"/>
  </si>
  <si>
    <t>不詳</t>
    <rPh sb="0" eb="2">
      <t>フショウ</t>
    </rPh>
    <phoneticPr fontId="0"/>
  </si>
  <si>
    <t>未確認</t>
    <rPh sb="0" eb="3">
      <t>ミカクニン</t>
    </rPh>
    <phoneticPr fontId="33"/>
  </si>
  <si>
    <t>新耐震基準を満たしていない</t>
    <rPh sb="0" eb="1">
      <t>シン</t>
    </rPh>
    <rPh sb="1" eb="3">
      <t>タイシン</t>
    </rPh>
    <rPh sb="3" eb="5">
      <t>キジュン</t>
    </rPh>
    <phoneticPr fontId="33"/>
  </si>
  <si>
    <t>新耐震基準を満たしている</t>
    <rPh sb="0" eb="1">
      <t>シン</t>
    </rPh>
    <rPh sb="1" eb="3">
      <t>タイシン</t>
    </rPh>
    <rPh sb="3" eb="5">
      <t>キジュン</t>
    </rPh>
    <phoneticPr fontId="33"/>
  </si>
  <si>
    <t>総数</t>
    <rPh sb="0" eb="2">
      <t>ソウスウ</t>
    </rPh>
    <phoneticPr fontId="33"/>
  </si>
  <si>
    <t>付表5-38　建物所在地別耐震性の確認の有無別法人所有建物延べ床面積（昭和55年以前に建築された建物、工場以外の建物、平成20年）</t>
  </si>
  <si>
    <t xml:space="preserve">建物の主な利用現況「不詳」を含む。  </t>
    <rPh sb="3" eb="4">
      <t>オモ</t>
    </rPh>
    <rPh sb="5" eb="7">
      <t>リヨウ</t>
    </rPh>
    <rPh sb="7" eb="9">
      <t>ゲンキョウ</t>
    </rPh>
    <phoneticPr fontId="0"/>
  </si>
  <si>
    <t>総数</t>
    <phoneticPr fontId="1"/>
  </si>
  <si>
    <t>付表5-37　建物所在地別建物の主な利用現況別法人所有建物延べ床面積割合（平成20年）</t>
  </si>
  <si>
    <t>建物の主な利用現況「不詳」を含む。</t>
    <rPh sb="0" eb="2">
      <t>タテモノ</t>
    </rPh>
    <rPh sb="3" eb="4">
      <t>オモ</t>
    </rPh>
    <rPh sb="5" eb="6">
      <t>リ</t>
    </rPh>
    <rPh sb="6" eb="7">
      <t>ヨウ</t>
    </rPh>
    <rPh sb="7" eb="9">
      <t>ゲンキョウ</t>
    </rPh>
    <rPh sb="10" eb="12">
      <t>フショウ</t>
    </rPh>
    <rPh sb="14" eb="15">
      <t>フク</t>
    </rPh>
    <phoneticPr fontId="0"/>
  </si>
  <si>
    <t>利用していない建物 2）</t>
    <rPh sb="7" eb="9">
      <t>タテモノ</t>
    </rPh>
    <phoneticPr fontId="1"/>
  </si>
  <si>
    <t>建物の主な利用現況 計　1)</t>
    <rPh sb="0" eb="2">
      <t>タテモノ</t>
    </rPh>
    <rPh sb="3" eb="4">
      <t>オモ</t>
    </rPh>
    <rPh sb="5" eb="6">
      <t>リ</t>
    </rPh>
    <rPh sb="6" eb="7">
      <t>ヨウ</t>
    </rPh>
    <rPh sb="7" eb="9">
      <t>ゲンキョウ</t>
    </rPh>
    <rPh sb="10" eb="11">
      <t>ケイ</t>
    </rPh>
    <phoneticPr fontId="0"/>
  </si>
  <si>
    <t>資産額
（十億円）</t>
    <rPh sb="0" eb="3">
      <t>シサンガク</t>
    </rPh>
    <rPh sb="5" eb="6">
      <t>ジュウ</t>
    </rPh>
    <rPh sb="6" eb="8">
      <t>オクエン</t>
    </rPh>
    <phoneticPr fontId="0"/>
  </si>
  <si>
    <t>卸売・小売業</t>
    <rPh sb="0" eb="2">
      <t>オロシウ</t>
    </rPh>
    <rPh sb="3" eb="6">
      <t>コウリギョウ</t>
    </rPh>
    <phoneticPr fontId="0"/>
  </si>
  <si>
    <t>不動産業</t>
    <rPh sb="0" eb="3">
      <t>フドウサン</t>
    </rPh>
    <rPh sb="3" eb="4">
      <t>ギョウ</t>
    </rPh>
    <phoneticPr fontId="0"/>
  </si>
  <si>
    <t>付表5-41　建物の主な利用現況別法人所有建物資産額（全法人・不動産業・卸売・小売業、平成15年・平成20年）</t>
  </si>
  <si>
    <t>実数（千㎡）</t>
    <rPh sb="3" eb="4">
      <t>セン</t>
    </rPh>
    <phoneticPr fontId="0"/>
  </si>
  <si>
    <t>付表5-36　建物所在地別建物の主な利用現況別法人所有建物延べ床面積（平成20年）</t>
  </si>
  <si>
    <t>割合-1は、総数に占める割合、割合-2は、昭和55年以前の建物に占める割合。</t>
    <phoneticPr fontId="0"/>
  </si>
  <si>
    <t>建物の建築時期「不詳」を含む。</t>
    <rPh sb="0" eb="2">
      <t>タテモノ</t>
    </rPh>
    <rPh sb="3" eb="5">
      <t>ケンチク</t>
    </rPh>
    <rPh sb="5" eb="7">
      <t>ジキ</t>
    </rPh>
    <rPh sb="8" eb="10">
      <t>フショウ</t>
    </rPh>
    <rPh sb="12" eb="13">
      <t>フク</t>
    </rPh>
    <phoneticPr fontId="32"/>
  </si>
  <si>
    <t>工場（工場数）</t>
  </si>
  <si>
    <t>建物の主な利用現況 計 2）</t>
    <phoneticPr fontId="0"/>
  </si>
  <si>
    <t>割合-2（％）</t>
    <phoneticPr fontId="0"/>
  </si>
  <si>
    <t>割合-1（％）</t>
    <phoneticPr fontId="0"/>
  </si>
  <si>
    <t>未確認</t>
  </si>
  <si>
    <t>新耐震基準を満たしていない</t>
  </si>
  <si>
    <t>新耐震基準を満たしている</t>
  </si>
  <si>
    <t>以降</t>
    <rPh sb="1" eb="2">
      <t>コウ</t>
    </rPh>
    <phoneticPr fontId="0"/>
  </si>
  <si>
    <t>昭和55年</t>
    <rPh sb="0" eb="2">
      <t>ショウワ</t>
    </rPh>
    <rPh sb="4" eb="5">
      <t>ネン</t>
    </rPh>
    <phoneticPr fontId="32"/>
  </si>
  <si>
    <t>昭和56年</t>
    <rPh sb="0" eb="2">
      <t>ショウワ</t>
    </rPh>
    <rPh sb="4" eb="5">
      <t>ネン</t>
    </rPh>
    <phoneticPr fontId="32"/>
  </si>
  <si>
    <t>付表5-35　建物の主な利用現況別耐震基準を満たしている法人所有建物件数（平成20年）</t>
  </si>
  <si>
    <t xml:space="preserve">  現住居の敷地以外の宅地など</t>
    <rPh sb="6" eb="8">
      <t>シキチ</t>
    </rPh>
    <rPh sb="8" eb="10">
      <t>イガイ</t>
    </rPh>
    <rPh sb="11" eb="13">
      <t>タクチ</t>
    </rPh>
    <phoneticPr fontId="1"/>
  </si>
  <si>
    <t xml:space="preserve"> 現住居の敷地以外の土地</t>
    <phoneticPr fontId="1"/>
  </si>
  <si>
    <t xml:space="preserve"> 現住居の敷地</t>
    <rPh sb="5" eb="7">
      <t>シキチ</t>
    </rPh>
    <phoneticPr fontId="1"/>
  </si>
  <si>
    <t>資産額割合（％）</t>
    <rPh sb="0" eb="3">
      <t>シサンガク</t>
    </rPh>
    <phoneticPr fontId="1"/>
  </si>
  <si>
    <t>平成15～20年</t>
    <rPh sb="0" eb="2">
      <t>ヘイセイ</t>
    </rPh>
    <rPh sb="7" eb="8">
      <t>ネン</t>
    </rPh>
    <phoneticPr fontId="1"/>
  </si>
  <si>
    <t>増減率（％）</t>
  </si>
  <si>
    <t>実数（十億円）</t>
    <rPh sb="0" eb="2">
      <t>ジッスウ</t>
    </rPh>
    <rPh sb="3" eb="4">
      <t>10</t>
    </rPh>
    <phoneticPr fontId="1"/>
  </si>
  <si>
    <t>付表4-14　土地の種類別資産額（平成15年・平成20年）</t>
  </si>
  <si>
    <t>増減率（％）</t>
    <rPh sb="0" eb="2">
      <t>ゾウゲン</t>
    </rPh>
    <rPh sb="2" eb="3">
      <t>リツ</t>
    </rPh>
    <phoneticPr fontId="1"/>
  </si>
  <si>
    <t>実数</t>
    <rPh sb="0" eb="1">
      <t>ジツ</t>
    </rPh>
    <rPh sb="1" eb="2">
      <t>スウ</t>
    </rPh>
    <phoneticPr fontId="1"/>
  </si>
  <si>
    <t>付表4-8　土地の種類別所有面積（平成５年～平成20年）</t>
  </si>
  <si>
    <t>茨城県、埼玉県、千葉県、東京都、神奈川県、愛知県、京都府、大阪府、兵庫県の合計値。</t>
    <rPh sb="0" eb="3">
      <t>イバラキケン</t>
    </rPh>
    <rPh sb="4" eb="7">
      <t>サイタマケン</t>
    </rPh>
    <rPh sb="8" eb="11">
      <t>チバケン</t>
    </rPh>
    <rPh sb="12" eb="15">
      <t>トウキョウト</t>
    </rPh>
    <rPh sb="16" eb="20">
      <t>カナガワケン</t>
    </rPh>
    <rPh sb="21" eb="24">
      <t>アイチケン</t>
    </rPh>
    <rPh sb="25" eb="28">
      <t>キョウトフ</t>
    </rPh>
    <rPh sb="29" eb="32">
      <t>オオサカフ</t>
    </rPh>
    <rPh sb="33" eb="36">
      <t>ヒョウゴケン</t>
    </rPh>
    <rPh sb="37" eb="40">
      <t>ゴウケイチ</t>
    </rPh>
    <phoneticPr fontId="1"/>
  </si>
  <si>
    <t>三大都市圏以外に居住する世帯</t>
    <rPh sb="0" eb="1">
      <t>サン</t>
    </rPh>
    <rPh sb="1" eb="5">
      <t>ダイトシケン</t>
    </rPh>
    <rPh sb="5" eb="7">
      <t>イガイ</t>
    </rPh>
    <rPh sb="8" eb="10">
      <t>キョジュウ</t>
    </rPh>
    <rPh sb="12" eb="14">
      <t>セタイ</t>
    </rPh>
    <phoneticPr fontId="1"/>
  </si>
  <si>
    <t>三大都市圏に居住する世帯 1)</t>
    <rPh sb="0" eb="1">
      <t>サン</t>
    </rPh>
    <rPh sb="1" eb="5">
      <t>ダイトシケン</t>
    </rPh>
    <rPh sb="6" eb="8">
      <t>キョジュウ</t>
    </rPh>
    <rPh sb="10" eb="12">
      <t>セタイ</t>
    </rPh>
    <phoneticPr fontId="1"/>
  </si>
  <si>
    <t>所有する</t>
    <rPh sb="0" eb="2">
      <t>ショユウ</t>
    </rPh>
    <phoneticPr fontId="1"/>
  </si>
  <si>
    <t>都道府県に</t>
    <rPh sb="0" eb="4">
      <t>トドウフケン</t>
    </rPh>
    <phoneticPr fontId="1"/>
  </si>
  <si>
    <t>の都道府県に</t>
    <rPh sb="1" eb="5">
      <t>トドウフケン</t>
    </rPh>
    <phoneticPr fontId="1"/>
  </si>
  <si>
    <t>不詳</t>
    <rPh sb="0" eb="2">
      <t>フショウ</t>
    </rPh>
    <phoneticPr fontId="1"/>
  </si>
  <si>
    <t>居住地と異なる</t>
    <rPh sb="0" eb="2">
      <t>キョジュウ</t>
    </rPh>
    <rPh sb="2" eb="3">
      <t>チ</t>
    </rPh>
    <rPh sb="4" eb="5">
      <t>コト</t>
    </rPh>
    <phoneticPr fontId="1"/>
  </si>
  <si>
    <t>居住地と同一</t>
    <rPh sb="0" eb="2">
      <t>キョジュウ</t>
    </rPh>
    <rPh sb="2" eb="3">
      <t>チ</t>
    </rPh>
    <rPh sb="4" eb="6">
      <t>ドウイツ</t>
    </rPh>
    <phoneticPr fontId="1"/>
  </si>
  <si>
    <t>付表4-47　居住地の所在地との関係別「農地」及び「山林」所有面積（平成20年）</t>
    <rPh sb="7" eb="10">
      <t>キョジュウチ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</si>
</sst>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4">
    <numFmt numFmtId="176" formatCode="###\ ###\ ###;\ &quot;△ &quot;###\ ###\ ###,"/>
    <numFmt numFmtId="177" formatCode="###\ ###\ ###,;\ &quot;△ &quot;###\ ###\ ###,"/>
    <numFmt numFmtId="178" formatCode="0.0_ "/>
    <numFmt numFmtId="179" formatCode="#,##0;&quot;△ &quot;#,##0"/>
    <numFmt numFmtId="180" formatCode="#,##0.0"/>
    <numFmt numFmtId="181" formatCode="#,##0.0;\-#,##0.0"/>
    <numFmt numFmtId="182" formatCode="0.0"/>
    <numFmt numFmtId="183" formatCode="0.0;&quot;△ &quot;0.0"/>
    <numFmt numFmtId="184" formatCode="#\ ###\ ###\ ###\ ##0;&quot; －&quot;###,###,###,##0"/>
    <numFmt numFmtId="185" formatCode="#,##0.0;&quot;△ &quot;#,##0.0"/>
    <numFmt numFmtId="186" formatCode="##0.0;&quot;△ &quot;##0.0"/>
    <numFmt numFmtId="187" formatCode="###\ ###\ ###,;\ &quot;△ &quot;###\ ###\ ###"/>
    <numFmt numFmtId="188" formatCode="#\ ###\ ###\ ###\ ##0;&quot; △&quot;###,###,###"/>
    <numFmt numFmtId="189" formatCode="#,##0.0;[Red]\-#,##0.0"/>
    <numFmt numFmtId="190" formatCode="#\ ###\ ###\ ###\ ##0;&quot; -&quot;###,###,###"/>
    <numFmt numFmtId="191" formatCode="#\ ###\ ###\ ###\ ##0;&quot; △ &quot;###,###,###"/>
    <numFmt numFmtId="192" formatCode="#\ ###\ ###\ ###\ ##0;&quot;△&quot;###\ ###\ ###"/>
    <numFmt numFmtId="193" formatCode="###\ ###\ ###,;\△###\ ###\ ###,"/>
    <numFmt numFmtId="194" formatCode="###\ ###\ ###"/>
    <numFmt numFmtId="195" formatCode="###\ ###"/>
    <numFmt numFmtId="196" formatCode="###\ ###\ ###\ ###,"/>
    <numFmt numFmtId="197" formatCode="#,##0.000;[Red]\-#,##0.000"/>
    <numFmt numFmtId="198" formatCode="#\ ###\ ###;\△#\ ###\ ###"/>
    <numFmt numFmtId="199" formatCode="#\ ###\ ##0,;\△#\ ###\ ##0,"/>
    <numFmt numFmtId="200" formatCode="0_ "/>
    <numFmt numFmtId="201" formatCode="#\ ###\ ###;\△#\ ###\ ###;0"/>
    <numFmt numFmtId="202" formatCode="###\ ###\ ##0,;\ &quot;△ &quot;###\ ###\ ##0,"/>
    <numFmt numFmtId="203" formatCode="###\ ###\ ###,"/>
    <numFmt numFmtId="204" formatCode="###\ ###\ ###,;\ &quot;△&quot;###\ ###\ ###,"/>
    <numFmt numFmtId="205" formatCode="##0;&quot;△ &quot;##0"/>
    <numFmt numFmtId="206" formatCode="#,###,###,###,##0;&quot; -&quot;###,###,###,##0"/>
    <numFmt numFmtId="207" formatCode="###\ ###\ ###\ ##0;&quot; 0&quot;###\ ###\ ###\ ##0;&quot;0&quot;"/>
    <numFmt numFmtId="208" formatCode="###,###,##0,;\ &quot;△ &quot;###,###,##0,"/>
    <numFmt numFmtId="209" formatCode="###\ ###\ ###;&quot;△ &quot;###\ ###\ ###"/>
    <numFmt numFmtId="210" formatCode="_-* #,##0_-;\-* #,##0_-;_-* &quot;-&quot;_-;_-@_-"/>
    <numFmt numFmtId="211" formatCode="###\ ###\ ###;&quot;△&quot;###\ ###\ ###"/>
    <numFmt numFmtId="212" formatCode="###,###,###,;\ &quot;△ &quot;###,###,###,"/>
    <numFmt numFmtId="213" formatCode="0.00;&quot;△ &quot;0.00"/>
    <numFmt numFmtId="214" formatCode="0.0%"/>
    <numFmt numFmtId="215" formatCode="###\ ###\ ##0;\△###\ ###\ ###"/>
    <numFmt numFmtId="216" formatCode="#0.0;\△\ #0.0"/>
    <numFmt numFmtId="217" formatCode="###\ ###\ ###,;&quot;△&quot;###\ ###\ ###,"/>
    <numFmt numFmtId="218" formatCode="#0.0;\ &quot;△ &quot;#0.0"/>
    <numFmt numFmtId="219" formatCode=".\ ##\ ###;&quot;△ &quot;.\ #\ ;"/>
  </numFmts>
  <fonts count="40">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indexed="8"/>
      <name val="ＭＳ 明朝"/>
      <family val="1"/>
      <charset val="128"/>
    </font>
    <font>
      <sz val="9"/>
      <color theme="1"/>
      <name val="ＭＳ 明朝"/>
      <family val="1"/>
      <charset val="128"/>
    </font>
    <font>
      <sz val="11"/>
      <color indexed="8"/>
      <name val="ＭＳ Ｐゴシック"/>
      <family val="3"/>
      <charset val="128"/>
    </font>
    <font>
      <sz val="6"/>
      <name val="ＭＳ Ｐゴシック"/>
      <family val="3"/>
      <charset val="128"/>
    </font>
    <font>
      <sz val="9"/>
      <color rgb="FF0000FF"/>
      <name val="ＭＳ 明朝"/>
      <family val="1"/>
      <charset val="128"/>
    </font>
    <font>
      <sz val="6"/>
      <name val="ＭＳ 明朝"/>
      <family val="1"/>
      <charset val="128"/>
    </font>
    <font>
      <sz val="9"/>
      <name val="ＭＳ 明朝"/>
      <family val="1"/>
      <charset val="128"/>
    </font>
    <font>
      <sz val="9"/>
      <color theme="1"/>
      <name val="ＭＳ Ｐゴシック"/>
      <family val="2"/>
      <charset val="128"/>
    </font>
    <font>
      <sz val="11"/>
      <color theme="1"/>
      <name val="ＭＳ Ｐ明朝"/>
      <family val="2"/>
      <charset val="128"/>
    </font>
    <font>
      <sz val="6"/>
      <name val="ＭＳ Ｐ明朝"/>
      <family val="2"/>
      <charset val="128"/>
    </font>
    <font>
      <b/>
      <sz val="9"/>
      <color rgb="FF000000"/>
      <name val="ＭＳ 明朝"/>
      <family val="1"/>
      <charset val="128"/>
    </font>
    <font>
      <sz val="11"/>
      <name val="ＭＳ Ｐゴシック"/>
      <family val="2"/>
      <charset val="128"/>
      <scheme val="minor"/>
    </font>
    <font>
      <b/>
      <sz val="9"/>
      <name val="ＭＳ 明朝"/>
      <family val="1"/>
      <charset val="128"/>
    </font>
    <font>
      <b/>
      <sz val="10.8"/>
      <color rgb="FF000000"/>
      <name val="ＭＳ 明朝"/>
      <family val="1"/>
      <charset val="128"/>
    </font>
    <font>
      <sz val="11"/>
      <color rgb="FFFA7D00"/>
      <name val="ＭＳ Ｐゴシック"/>
      <family val="2"/>
      <charset val="128"/>
      <scheme val="minor"/>
    </font>
    <font>
      <sz val="9"/>
      <name val="ＭＳ Ｐ明朝"/>
      <family val="1"/>
      <charset val="128"/>
    </font>
    <font>
      <sz val="11"/>
      <color rgb="FF9C6500"/>
      <name val="ＭＳ Ｐゴシック"/>
      <family val="2"/>
      <charset val="128"/>
      <scheme val="minor"/>
    </font>
    <font>
      <sz val="11"/>
      <color rgb="FF3F3F76"/>
      <name val="ＭＳ Ｐゴシック"/>
      <family val="2"/>
      <charset val="128"/>
      <scheme val="minor"/>
    </font>
    <font>
      <sz val="9"/>
      <color theme="1"/>
      <name val="ＭＳ Ｐゴシック"/>
      <family val="3"/>
      <charset val="128"/>
      <scheme val="minor"/>
    </font>
    <font>
      <sz val="9"/>
      <color rgb="FF0070C0"/>
      <name val="ＭＳ Ｐゴシック"/>
      <family val="3"/>
      <charset val="128"/>
      <scheme val="minor"/>
    </font>
    <font>
      <sz val="9"/>
      <name val="ＭＳ Ｐゴシック"/>
      <family val="3"/>
      <charset val="128"/>
    </font>
    <font>
      <sz val="8"/>
      <name val="ＭＳ 明朝"/>
      <family val="1"/>
      <charset val="128"/>
    </font>
    <font>
      <sz val="11"/>
      <name val="ＭＳ Ｐゴシック"/>
      <family val="3"/>
      <charset val="128"/>
    </font>
    <font>
      <sz val="9"/>
      <color indexed="10"/>
      <name val="ＭＳ 明朝"/>
      <family val="1"/>
      <charset val="128"/>
    </font>
    <font>
      <sz val="9"/>
      <color theme="1"/>
      <name val="ＭＳ Ｐゴシック"/>
      <family val="2"/>
      <charset val="128"/>
      <scheme val="minor"/>
    </font>
    <font>
      <sz val="9"/>
      <color indexed="62"/>
      <name val="ＭＳ Ｐゴシック"/>
      <family val="3"/>
      <charset val="128"/>
    </font>
    <font>
      <b/>
      <sz val="18"/>
      <color theme="3"/>
      <name val="ＭＳ Ｐゴシック"/>
      <family val="2"/>
      <charset val="128"/>
      <scheme val="major"/>
    </font>
    <font>
      <sz val="9"/>
      <color rgb="FF0070C0"/>
      <name val="ＭＳ 明朝"/>
      <family val="1"/>
      <charset val="128"/>
    </font>
    <font>
      <sz val="9"/>
      <name val="ＭＳ Ｐゴシック"/>
      <family val="2"/>
      <charset val="128"/>
      <scheme val="minor"/>
    </font>
    <font>
      <b/>
      <sz val="11"/>
      <color theme="0"/>
      <name val="ＭＳ Ｐゴシック"/>
      <family val="3"/>
      <charset val="128"/>
      <scheme val="minor"/>
    </font>
    <font>
      <sz val="11"/>
      <color rgb="FFFA7D00"/>
      <name val="ＭＳ Ｐゴシック"/>
      <family val="3"/>
      <charset val="128"/>
      <scheme val="minor"/>
    </font>
    <font>
      <sz val="9"/>
      <color rgb="FFFF0000"/>
      <name val="ＭＳ Ｐゴシック"/>
      <family val="2"/>
      <charset val="128"/>
      <scheme val="minor"/>
    </font>
    <font>
      <sz val="11"/>
      <color rgb="FF006100"/>
      <name val="ＭＳ Ｐ明朝"/>
      <family val="2"/>
      <charset val="128"/>
    </font>
    <font>
      <sz val="11"/>
      <color rgb="FF9C0006"/>
      <name val="ＭＳ Ｐゴシック"/>
      <family val="3"/>
      <charset val="128"/>
      <scheme val="minor"/>
    </font>
    <font>
      <sz val="11"/>
      <color rgb="FF9C6500"/>
      <name val="ＭＳ Ｐゴシック"/>
      <family val="3"/>
      <charset val="128"/>
      <scheme val="minor"/>
    </font>
    <font>
      <sz val="10.5"/>
      <name val="Century"/>
      <family val="1"/>
    </font>
    <font>
      <b/>
      <sz val="15"/>
      <color theme="3"/>
      <name val="ＭＳ Ｐゴシック"/>
      <family val="3"/>
      <charset val="128"/>
      <scheme val="minor"/>
    </font>
  </fonts>
  <fills count="2">
    <fill>
      <patternFill patternType="none"/>
    </fill>
    <fill>
      <patternFill patternType="gray125"/>
    </fill>
  </fills>
  <borders count="31">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bottom style="dotted">
        <color indexed="64"/>
      </bottom>
      <diagonal/>
    </border>
    <border>
      <left style="thin">
        <color indexed="64"/>
      </left>
      <right/>
      <top/>
      <bottom style="dotted">
        <color indexed="64"/>
      </bottom>
      <diagonal/>
    </border>
    <border>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
      <left style="thin">
        <color indexed="64"/>
      </left>
      <right/>
      <top/>
      <bottom style="dashed">
        <color indexed="64"/>
      </bottom>
      <diagonal/>
    </border>
    <border>
      <left/>
      <right/>
      <top style="thin">
        <color indexed="64"/>
      </top>
      <bottom style="dashed">
        <color indexed="64"/>
      </bottom>
      <diagonal/>
    </border>
    <border>
      <left style="hair">
        <color indexed="64"/>
      </left>
      <right/>
      <top/>
      <bottom/>
      <diagonal/>
    </border>
    <border>
      <left style="thin">
        <color indexed="64"/>
      </left>
      <right/>
      <top style="thin">
        <color indexed="64"/>
      </top>
      <bottom style="dashed">
        <color indexed="64"/>
      </bottom>
      <diagonal/>
    </border>
    <border>
      <left/>
      <right style="thin">
        <color indexed="64"/>
      </right>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otted">
        <color indexed="64"/>
      </bottom>
      <diagonal/>
    </border>
  </borders>
  <cellStyleXfs count="20">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5" fillId="0" borderId="0">
      <alignment vertical="center"/>
    </xf>
    <xf numFmtId="0" fontId="2" fillId="0" borderId="0">
      <alignment vertical="center"/>
    </xf>
    <xf numFmtId="38" fontId="2"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xf numFmtId="0" fontId="9" fillId="0" borderId="0"/>
    <xf numFmtId="0" fontId="9" fillId="0" borderId="0">
      <alignment vertical="center"/>
    </xf>
    <xf numFmtId="0" fontId="5" fillId="0" borderId="0"/>
    <xf numFmtId="0" fontId="23" fillId="0" borderId="0"/>
    <xf numFmtId="38" fontId="25" fillId="0" borderId="0" applyFont="0" applyFill="0" applyBorder="0" applyAlignment="0" applyProtection="0"/>
    <xf numFmtId="0" fontId="25" fillId="0" borderId="0"/>
    <xf numFmtId="215" fontId="4" fillId="0" borderId="5" applyFont="0" applyFill="0" applyBorder="0" applyProtection="0">
      <alignment horizontal="right" vertical="center"/>
    </xf>
    <xf numFmtId="216" fontId="2" fillId="0" borderId="0" applyFont="0" applyFill="0" applyBorder="0" applyProtection="0">
      <alignment horizontal="right" vertical="center"/>
    </xf>
    <xf numFmtId="0" fontId="4" fillId="0" borderId="1" applyNumberFormat="0" applyFont="0" applyFill="0" applyBorder="0" applyProtection="0">
      <alignment horizontal="left" vertical="top"/>
    </xf>
    <xf numFmtId="0" fontId="4" fillId="0" borderId="0" applyNumberFormat="0" applyFont="0" applyFill="0" applyBorder="0" applyProtection="0">
      <alignment horizontal="left" vertical="top" wrapText="1"/>
    </xf>
    <xf numFmtId="217" fontId="2" fillId="0" borderId="0" applyFont="0" applyFill="0" applyBorder="0" applyProtection="0">
      <alignment horizontal="right" vertical="center"/>
    </xf>
    <xf numFmtId="38" fontId="25" fillId="0" borderId="0" applyFont="0" applyFill="0" applyBorder="0" applyAlignment="0" applyProtection="0">
      <alignment vertical="center"/>
    </xf>
  </cellStyleXfs>
  <cellXfs count="945">
    <xf numFmtId="0" fontId="0" fillId="0" borderId="0" xfId="0">
      <alignment vertical="center"/>
    </xf>
    <xf numFmtId="0" fontId="4" fillId="0" borderId="6" xfId="0" applyFont="1" applyFill="1" applyBorder="1">
      <alignment vertical="center"/>
    </xf>
    <xf numFmtId="0" fontId="4" fillId="0" borderId="0" xfId="0" applyFont="1" applyFill="1">
      <alignment vertical="center"/>
    </xf>
    <xf numFmtId="0" fontId="4" fillId="0" borderId="0" xfId="0" applyFont="1" applyFill="1" applyBorder="1">
      <alignment vertical="center"/>
    </xf>
    <xf numFmtId="176" fontId="4" fillId="0" borderId="5" xfId="0" applyNumberFormat="1" applyFont="1" applyFill="1" applyBorder="1">
      <alignment vertical="center"/>
    </xf>
    <xf numFmtId="56" fontId="3" fillId="0" borderId="0" xfId="0" applyNumberFormat="1" applyFont="1" applyFill="1">
      <alignment vertical="center"/>
    </xf>
    <xf numFmtId="38" fontId="4" fillId="0" borderId="1" xfId="1" applyFont="1" applyFill="1" applyBorder="1">
      <alignment vertical="center"/>
    </xf>
    <xf numFmtId="0" fontId="4" fillId="0" borderId="2" xfId="0" applyFont="1" applyFill="1" applyBorder="1" applyAlignment="1">
      <alignment horizontal="centerContinuous" vertical="center"/>
    </xf>
    <xf numFmtId="0" fontId="4" fillId="0" borderId="1" xfId="0" applyFont="1" applyFill="1" applyBorder="1" applyAlignment="1">
      <alignment horizontal="centerContinuous" vertical="center"/>
    </xf>
    <xf numFmtId="0" fontId="4" fillId="0" borderId="8" xfId="0" applyFont="1" applyFill="1" applyBorder="1" applyAlignment="1">
      <alignment horizontal="centerContinuous" vertical="center"/>
    </xf>
    <xf numFmtId="38" fontId="4" fillId="0" borderId="3" xfId="1" applyFont="1" applyFill="1" applyBorder="1">
      <alignment vertical="center"/>
    </xf>
    <xf numFmtId="0" fontId="4" fillId="0" borderId="4"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 xfId="0" applyFont="1" applyFill="1" applyBorder="1" applyAlignment="1">
      <alignment horizontal="center" vertical="center"/>
    </xf>
    <xf numFmtId="38" fontId="4" fillId="0" borderId="0" xfId="1" applyFont="1" applyFill="1">
      <alignment vertical="center"/>
    </xf>
    <xf numFmtId="176" fontId="4" fillId="0" borderId="10" xfId="0" applyNumberFormat="1" applyFont="1" applyFill="1" applyBorder="1">
      <alignment vertical="center"/>
    </xf>
    <xf numFmtId="176" fontId="4" fillId="0" borderId="1" xfId="0" applyNumberFormat="1" applyFont="1" applyFill="1" applyBorder="1">
      <alignment vertical="center"/>
    </xf>
    <xf numFmtId="176" fontId="4" fillId="0" borderId="1" xfId="0" applyNumberFormat="1" applyFont="1" applyFill="1" applyBorder="1" applyAlignment="1">
      <alignment horizontal="right"/>
    </xf>
    <xf numFmtId="38" fontId="4" fillId="0" borderId="6" xfId="1" applyFont="1" applyFill="1" applyBorder="1">
      <alignment vertical="center"/>
    </xf>
    <xf numFmtId="176" fontId="4" fillId="0" borderId="0" xfId="0" applyNumberFormat="1" applyFont="1" applyFill="1" applyBorder="1">
      <alignment vertical="center"/>
    </xf>
    <xf numFmtId="178" fontId="4" fillId="0" borderId="0" xfId="0" applyNumberFormat="1" applyFont="1" applyFill="1" applyBorder="1">
      <alignment vertical="center"/>
    </xf>
    <xf numFmtId="176" fontId="4" fillId="0" borderId="0" xfId="0" applyNumberFormat="1" applyFont="1" applyFill="1" applyBorder="1" applyAlignment="1">
      <alignment horizontal="right"/>
    </xf>
    <xf numFmtId="178" fontId="4" fillId="0" borderId="0" xfId="0" applyNumberFormat="1" applyFont="1" applyFill="1">
      <alignment vertical="center"/>
    </xf>
    <xf numFmtId="177" fontId="4" fillId="0" borderId="5" xfId="0" applyNumberFormat="1" applyFont="1" applyFill="1" applyBorder="1">
      <alignment vertical="center"/>
    </xf>
    <xf numFmtId="177" fontId="4" fillId="0" borderId="0" xfId="0" applyNumberFormat="1" applyFont="1" applyFill="1" applyBorder="1">
      <alignment vertical="center"/>
    </xf>
    <xf numFmtId="177" fontId="4" fillId="0" borderId="0" xfId="0" applyNumberFormat="1" applyFont="1" applyFill="1">
      <alignment vertical="center"/>
    </xf>
    <xf numFmtId="0" fontId="4" fillId="0" borderId="0" xfId="0" applyFont="1" applyFill="1" applyAlignment="1">
      <alignment vertical="center" shrinkToFit="1"/>
    </xf>
    <xf numFmtId="0" fontId="4" fillId="0" borderId="11" xfId="0" applyFont="1" applyFill="1" applyBorder="1">
      <alignment vertical="center"/>
    </xf>
    <xf numFmtId="177" fontId="4" fillId="0" borderId="12" xfId="0" applyNumberFormat="1" applyFont="1" applyFill="1" applyBorder="1">
      <alignment vertical="center"/>
    </xf>
    <xf numFmtId="177" fontId="4" fillId="0" borderId="11" xfId="0" applyNumberFormat="1" applyFont="1" applyFill="1" applyBorder="1">
      <alignment vertical="center"/>
    </xf>
    <xf numFmtId="178" fontId="4" fillId="0" borderId="11" xfId="0" applyNumberFormat="1" applyFont="1" applyFill="1" applyBorder="1">
      <alignment vertical="center"/>
    </xf>
    <xf numFmtId="0" fontId="4" fillId="0" borderId="13" xfId="0" applyFont="1" applyFill="1" applyBorder="1">
      <alignment vertical="center"/>
    </xf>
    <xf numFmtId="0" fontId="4" fillId="0" borderId="9" xfId="0" applyFont="1" applyFill="1" applyBorder="1">
      <alignment vertical="center"/>
    </xf>
    <xf numFmtId="0" fontId="3" fillId="0" borderId="0" xfId="0" applyFont="1" applyFill="1">
      <alignment vertical="center"/>
    </xf>
    <xf numFmtId="0" fontId="3" fillId="0" borderId="17" xfId="3" applyFont="1" applyFill="1" applyBorder="1">
      <alignment vertical="center"/>
    </xf>
    <xf numFmtId="0" fontId="3" fillId="0" borderId="2" xfId="3" applyFont="1" applyFill="1" applyBorder="1" applyAlignment="1">
      <alignment horizontal="centerContinuous" vertical="center"/>
    </xf>
    <xf numFmtId="0" fontId="3" fillId="0" borderId="1" xfId="3" applyFont="1" applyFill="1" applyBorder="1" applyAlignment="1">
      <alignment horizontal="centerContinuous" vertical="center"/>
    </xf>
    <xf numFmtId="179" fontId="3" fillId="0" borderId="2" xfId="1" applyNumberFormat="1" applyFont="1" applyFill="1" applyBorder="1" applyAlignment="1">
      <alignment horizontal="centerContinuous" vertical="center"/>
    </xf>
    <xf numFmtId="179" fontId="3" fillId="0" borderId="8" xfId="1" applyNumberFormat="1" applyFont="1" applyFill="1" applyBorder="1" applyAlignment="1">
      <alignment horizontal="centerContinuous" vertical="center"/>
    </xf>
    <xf numFmtId="0" fontId="3" fillId="0" borderId="9" xfId="3" applyFont="1" applyFill="1" applyBorder="1">
      <alignment vertical="center"/>
    </xf>
    <xf numFmtId="0" fontId="3" fillId="0" borderId="4" xfId="3" applyFont="1" applyFill="1" applyBorder="1" applyAlignment="1">
      <alignment horizontal="center" vertical="center"/>
    </xf>
    <xf numFmtId="0" fontId="3" fillId="0" borderId="2" xfId="3" applyFont="1" applyFill="1" applyBorder="1" applyAlignment="1">
      <alignment horizontal="center" vertical="center"/>
    </xf>
    <xf numFmtId="179" fontId="3" fillId="0" borderId="4" xfId="1" applyNumberFormat="1" applyFont="1" applyFill="1" applyBorder="1" applyAlignment="1">
      <alignment horizontal="center" vertical="center"/>
    </xf>
    <xf numFmtId="179" fontId="3" fillId="0" borderId="2" xfId="1" applyNumberFormat="1" applyFont="1" applyFill="1" applyBorder="1" applyAlignment="1">
      <alignment horizontal="center" vertical="center"/>
    </xf>
    <xf numFmtId="0" fontId="3" fillId="0" borderId="0" xfId="3" applyFont="1" applyFill="1" applyBorder="1">
      <alignment vertical="center"/>
    </xf>
    <xf numFmtId="0" fontId="3" fillId="0" borderId="10" xfId="3" applyFont="1" applyFill="1" applyBorder="1" applyAlignment="1">
      <alignment horizontal="center" vertical="center"/>
    </xf>
    <xf numFmtId="0" fontId="3" fillId="0" borderId="0" xfId="3" applyFont="1" applyFill="1" applyBorder="1" applyAlignment="1">
      <alignment horizontal="center" vertical="center"/>
    </xf>
    <xf numFmtId="179" fontId="3" fillId="0" borderId="0" xfId="1" applyNumberFormat="1" applyFont="1" applyFill="1" applyBorder="1" applyAlignment="1">
      <alignment horizontal="center" vertical="center"/>
    </xf>
    <xf numFmtId="0" fontId="3" fillId="0" borderId="0" xfId="3" applyFont="1" applyFill="1">
      <alignment vertical="center"/>
    </xf>
    <xf numFmtId="0" fontId="4" fillId="0" borderId="5" xfId="0" applyFont="1" applyFill="1" applyBorder="1">
      <alignment vertical="center"/>
    </xf>
    <xf numFmtId="177" fontId="3" fillId="0" borderId="5" xfId="3" applyNumberFormat="1" applyFont="1" applyFill="1" applyBorder="1">
      <alignment vertical="center"/>
    </xf>
    <xf numFmtId="177" fontId="3" fillId="0" borderId="0" xfId="3" applyNumberFormat="1" applyFont="1" applyFill="1" applyBorder="1">
      <alignment vertical="center"/>
    </xf>
    <xf numFmtId="177" fontId="4" fillId="0" borderId="0" xfId="3" applyNumberFormat="1" applyFont="1" applyFill="1" applyBorder="1">
      <alignment vertical="center"/>
    </xf>
    <xf numFmtId="177" fontId="4" fillId="0" borderId="5" xfId="3" applyNumberFormat="1" applyFont="1" applyFill="1" applyBorder="1">
      <alignment vertical="center"/>
    </xf>
    <xf numFmtId="177" fontId="7" fillId="0" borderId="5" xfId="3" applyNumberFormat="1" applyFont="1" applyFill="1" applyBorder="1">
      <alignment vertical="center"/>
    </xf>
    <xf numFmtId="177" fontId="7" fillId="0" borderId="0" xfId="3" applyNumberFormat="1" applyFont="1" applyFill="1" applyBorder="1">
      <alignment vertical="center"/>
    </xf>
    <xf numFmtId="180" fontId="4" fillId="0" borderId="5" xfId="2" applyNumberFormat="1" applyFont="1" applyFill="1" applyBorder="1">
      <alignment vertical="center"/>
    </xf>
    <xf numFmtId="180" fontId="4" fillId="0" borderId="0" xfId="2" applyNumberFormat="1" applyFont="1" applyFill="1" applyBorder="1">
      <alignment vertical="center"/>
    </xf>
    <xf numFmtId="177" fontId="4" fillId="0" borderId="0" xfId="3" applyNumberFormat="1" applyFont="1" applyFill="1" applyBorder="1" applyAlignment="1">
      <alignment horizontal="right" vertical="center"/>
    </xf>
    <xf numFmtId="181" fontId="4" fillId="0" borderId="5" xfId="3" applyNumberFormat="1" applyFont="1" applyFill="1" applyBorder="1">
      <alignment vertical="center"/>
    </xf>
    <xf numFmtId="181" fontId="4" fillId="0" borderId="0" xfId="3" applyNumberFormat="1" applyFont="1" applyFill="1" applyBorder="1">
      <alignment vertical="center"/>
    </xf>
    <xf numFmtId="182" fontId="4" fillId="0" borderId="0" xfId="3" applyNumberFormat="1" applyFont="1" applyFill="1" applyBorder="1">
      <alignment vertical="center"/>
    </xf>
    <xf numFmtId="183" fontId="4" fillId="0" borderId="0" xfId="3" applyNumberFormat="1" applyFont="1" applyFill="1" applyBorder="1">
      <alignment vertical="center"/>
    </xf>
    <xf numFmtId="184" fontId="8" fillId="0" borderId="0" xfId="0" applyNumberFormat="1" applyFont="1" applyFill="1" applyBorder="1" applyAlignment="1">
      <alignment horizontal="right"/>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3" fillId="0" borderId="6" xfId="3" applyFont="1" applyFill="1" applyBorder="1">
      <alignment vertical="center"/>
    </xf>
    <xf numFmtId="185" fontId="3" fillId="0" borderId="0" xfId="1" applyNumberFormat="1" applyFont="1" applyFill="1" applyBorder="1" applyAlignment="1">
      <alignment horizontal="right" vertical="center"/>
    </xf>
    <xf numFmtId="186" fontId="9" fillId="0" borderId="0" xfId="3" applyNumberFormat="1" applyFont="1" applyFill="1" applyBorder="1">
      <alignment vertical="center"/>
    </xf>
    <xf numFmtId="177" fontId="4" fillId="0" borderId="7" xfId="3" applyNumberFormat="1" applyFont="1" applyFill="1" applyBorder="1" applyAlignment="1">
      <alignment horizontal="right" vertical="center"/>
    </xf>
    <xf numFmtId="177" fontId="4" fillId="0" borderId="3" xfId="3" applyNumberFormat="1" applyFont="1" applyFill="1" applyBorder="1" applyAlignment="1">
      <alignment horizontal="right" vertical="center"/>
    </xf>
    <xf numFmtId="186" fontId="9" fillId="0" borderId="3" xfId="3" applyNumberFormat="1" applyFont="1" applyFill="1" applyBorder="1">
      <alignment vertical="center"/>
    </xf>
    <xf numFmtId="0" fontId="4" fillId="0" borderId="10" xfId="0" applyFont="1" applyFill="1" applyBorder="1">
      <alignment vertical="center"/>
    </xf>
    <xf numFmtId="176" fontId="3" fillId="0" borderId="5" xfId="3" applyNumberFormat="1" applyFont="1" applyFill="1" applyBorder="1">
      <alignment vertical="center"/>
    </xf>
    <xf numFmtId="176" fontId="3" fillId="0" borderId="0" xfId="3" applyNumberFormat="1" applyFont="1" applyFill="1" applyBorder="1">
      <alignment vertical="center"/>
    </xf>
    <xf numFmtId="187" fontId="4" fillId="0" borderId="0" xfId="3" applyNumberFormat="1" applyFont="1" applyFill="1" applyBorder="1">
      <alignment vertical="center"/>
    </xf>
    <xf numFmtId="183" fontId="3" fillId="0" borderId="0" xfId="2" applyNumberFormat="1" applyFont="1" applyFill="1" applyBorder="1">
      <alignment vertical="center"/>
    </xf>
    <xf numFmtId="176" fontId="4" fillId="0" borderId="0" xfId="0" applyNumberFormat="1" applyFont="1" applyFill="1">
      <alignment vertical="center"/>
    </xf>
    <xf numFmtId="186" fontId="7" fillId="0" borderId="0" xfId="3" applyNumberFormat="1" applyFont="1" applyFill="1" applyBorder="1">
      <alignment vertical="center"/>
    </xf>
    <xf numFmtId="187" fontId="7" fillId="0" borderId="0" xfId="3" applyNumberFormat="1" applyFont="1" applyFill="1" applyBorder="1">
      <alignment vertical="center"/>
    </xf>
    <xf numFmtId="176" fontId="4" fillId="0" borderId="5" xfId="3" applyNumberFormat="1" applyFont="1" applyFill="1" applyBorder="1">
      <alignment vertical="center"/>
    </xf>
    <xf numFmtId="176" fontId="4" fillId="0" borderId="0" xfId="3" applyNumberFormat="1" applyFont="1" applyFill="1" applyBorder="1">
      <alignment vertical="center"/>
    </xf>
    <xf numFmtId="187" fontId="3" fillId="0" borderId="0" xfId="3" applyNumberFormat="1" applyFont="1" applyFill="1" applyBorder="1">
      <alignment vertical="center"/>
    </xf>
    <xf numFmtId="187" fontId="4" fillId="0" borderId="0" xfId="0" applyNumberFormat="1" applyFont="1" applyFill="1">
      <alignment vertical="center"/>
    </xf>
    <xf numFmtId="183" fontId="4" fillId="0" borderId="0" xfId="2" applyNumberFormat="1" applyFont="1" applyFill="1" applyBorder="1">
      <alignment vertical="center"/>
    </xf>
    <xf numFmtId="187" fontId="4" fillId="0" borderId="0" xfId="3" applyNumberFormat="1" applyFont="1" applyFill="1" applyBorder="1" applyAlignment="1">
      <alignment horizontal="right" vertical="center"/>
    </xf>
    <xf numFmtId="186" fontId="4" fillId="0" borderId="0" xfId="3" applyNumberFormat="1" applyFont="1" applyFill="1" applyBorder="1">
      <alignment vertical="center"/>
    </xf>
    <xf numFmtId="181" fontId="4" fillId="0" borderId="7" xfId="3" applyNumberFormat="1" applyFont="1" applyFill="1" applyBorder="1">
      <alignment vertical="center"/>
    </xf>
    <xf numFmtId="183" fontId="4" fillId="0" borderId="3" xfId="3" applyNumberFormat="1" applyFont="1" applyFill="1" applyBorder="1">
      <alignment vertical="center"/>
    </xf>
    <xf numFmtId="186" fontId="4" fillId="0" borderId="3" xfId="3" applyNumberFormat="1" applyFont="1" applyFill="1" applyBorder="1">
      <alignment vertical="center"/>
    </xf>
    <xf numFmtId="0" fontId="4" fillId="0" borderId="0" xfId="0" applyFont="1">
      <alignment vertical="center"/>
    </xf>
    <xf numFmtId="0" fontId="4" fillId="0" borderId="1" xfId="0" applyFont="1" applyFill="1" applyBorder="1">
      <alignment vertical="center"/>
    </xf>
    <xf numFmtId="0" fontId="4" fillId="0" borderId="3" xfId="0" applyFont="1" applyFill="1" applyBorder="1">
      <alignment vertical="center"/>
    </xf>
    <xf numFmtId="188" fontId="4" fillId="0" borderId="5" xfId="1" applyNumberFormat="1" applyFont="1" applyBorder="1">
      <alignment vertical="center"/>
    </xf>
    <xf numFmtId="188" fontId="4" fillId="0" borderId="0" xfId="1" applyNumberFormat="1" applyFont="1" applyBorder="1">
      <alignment vertical="center"/>
    </xf>
    <xf numFmtId="186" fontId="4" fillId="0" borderId="1" xfId="1" applyNumberFormat="1" applyFont="1" applyFill="1" applyBorder="1" applyAlignment="1">
      <alignment horizontal="right" vertical="center"/>
    </xf>
    <xf numFmtId="188" fontId="9" fillId="0" borderId="0" xfId="1" applyNumberFormat="1" applyFont="1" applyBorder="1">
      <alignment vertical="center"/>
    </xf>
    <xf numFmtId="189" fontId="4" fillId="0" borderId="0" xfId="1" applyNumberFormat="1" applyFont="1" applyBorder="1">
      <alignment vertical="center"/>
    </xf>
    <xf numFmtId="188" fontId="4" fillId="0" borderId="5" xfId="1" applyNumberFormat="1" applyFont="1" applyFill="1" applyBorder="1" applyAlignment="1">
      <alignment horizontal="right" vertical="center"/>
    </xf>
    <xf numFmtId="188" fontId="4" fillId="0" borderId="0" xfId="1" applyNumberFormat="1" applyFont="1" applyFill="1" applyBorder="1" applyAlignment="1">
      <alignment horizontal="right" vertical="center"/>
    </xf>
    <xf numFmtId="186" fontId="4" fillId="0" borderId="0" xfId="1" applyNumberFormat="1" applyFont="1" applyFill="1" applyBorder="1" applyAlignment="1">
      <alignment horizontal="right" vertical="center"/>
    </xf>
    <xf numFmtId="188" fontId="4" fillId="0" borderId="0" xfId="1" applyNumberFormat="1" applyFont="1">
      <alignment vertical="center"/>
    </xf>
    <xf numFmtId="188" fontId="9" fillId="0" borderId="0" xfId="1" applyNumberFormat="1" applyFont="1">
      <alignment vertical="center"/>
    </xf>
    <xf numFmtId="0" fontId="4" fillId="0" borderId="3" xfId="0" applyFont="1" applyBorder="1">
      <alignment vertical="center"/>
    </xf>
    <xf numFmtId="188" fontId="4" fillId="0" borderId="7" xfId="1" applyNumberFormat="1" applyFont="1" applyFill="1" applyBorder="1" applyAlignment="1">
      <alignment horizontal="right" vertical="center"/>
    </xf>
    <xf numFmtId="188" fontId="4" fillId="0" borderId="3" xfId="0" applyNumberFormat="1" applyFont="1" applyBorder="1">
      <alignment vertical="center"/>
    </xf>
    <xf numFmtId="188" fontId="4" fillId="0" borderId="3" xfId="1" applyNumberFormat="1" applyFont="1" applyFill="1" applyBorder="1" applyAlignment="1">
      <alignment horizontal="right" vertical="center"/>
    </xf>
    <xf numFmtId="189" fontId="4" fillId="0" borderId="3" xfId="1" applyNumberFormat="1" applyFont="1" applyBorder="1">
      <alignment vertical="center"/>
    </xf>
    <xf numFmtId="0" fontId="4" fillId="0" borderId="0" xfId="0" applyFont="1" applyFill="1" applyBorder="1" applyAlignment="1">
      <alignment vertical="top"/>
    </xf>
    <xf numFmtId="38" fontId="4" fillId="0" borderId="0" xfId="1" applyFont="1" applyFill="1" applyAlignment="1">
      <alignment horizontal="left" vertical="center" readingOrder="1"/>
    </xf>
    <xf numFmtId="0" fontId="4" fillId="0" borderId="1" xfId="0" applyFont="1" applyBorder="1">
      <alignment vertical="center"/>
    </xf>
    <xf numFmtId="0" fontId="4" fillId="0" borderId="2" xfId="0" applyFont="1" applyBorder="1" applyAlignment="1">
      <alignment horizontal="centerContinuous" vertical="center"/>
    </xf>
    <xf numFmtId="0" fontId="4" fillId="0" borderId="8" xfId="0" applyFont="1" applyBorder="1" applyAlignment="1">
      <alignment horizontal="centerContinuous" vertical="center"/>
    </xf>
    <xf numFmtId="0" fontId="4" fillId="0" borderId="0" xfId="0" applyFont="1" applyBorder="1">
      <alignment vertical="center"/>
    </xf>
    <xf numFmtId="0" fontId="4" fillId="0" borderId="18"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19" xfId="0" applyFont="1" applyBorder="1" applyAlignment="1">
      <alignment horizontal="center" vertical="center"/>
    </xf>
    <xf numFmtId="0" fontId="4" fillId="0" borderId="10" xfId="0" applyFont="1" applyBorder="1" applyAlignment="1">
      <alignment horizontal="center" vertical="center"/>
    </xf>
    <xf numFmtId="190" fontId="4" fillId="0" borderId="10" xfId="1" applyNumberFormat="1" applyFont="1" applyBorder="1">
      <alignment vertical="center"/>
    </xf>
    <xf numFmtId="190" fontId="4" fillId="0" borderId="1" xfId="1" applyNumberFormat="1" applyFont="1" applyBorder="1">
      <alignment vertical="center"/>
    </xf>
    <xf numFmtId="188" fontId="4" fillId="0" borderId="1" xfId="1" applyNumberFormat="1" applyFont="1" applyBorder="1">
      <alignment vertical="center"/>
    </xf>
    <xf numFmtId="191" fontId="4" fillId="0" borderId="1" xfId="1" applyNumberFormat="1" applyFont="1" applyBorder="1">
      <alignment vertical="center"/>
    </xf>
    <xf numFmtId="190" fontId="4" fillId="0" borderId="5" xfId="1" applyNumberFormat="1" applyFont="1" applyBorder="1">
      <alignment vertical="center"/>
    </xf>
    <xf numFmtId="190" fontId="4" fillId="0" borderId="0" xfId="1" applyNumberFormat="1" applyFont="1" applyBorder="1">
      <alignment vertical="center"/>
    </xf>
    <xf numFmtId="192" fontId="4" fillId="0" borderId="0" xfId="1" applyNumberFormat="1" applyFont="1" applyBorder="1">
      <alignment vertical="center"/>
    </xf>
    <xf numFmtId="191" fontId="4" fillId="0" borderId="0" xfId="1" applyNumberFormat="1" applyFont="1" applyBorder="1">
      <alignment vertical="center"/>
    </xf>
    <xf numFmtId="190" fontId="4" fillId="0" borderId="7" xfId="1" applyNumberFormat="1" applyFont="1" applyBorder="1">
      <alignment vertical="center"/>
    </xf>
    <xf numFmtId="190" fontId="4" fillId="0" borderId="3" xfId="1" applyNumberFormat="1" applyFont="1" applyBorder="1">
      <alignment vertical="center"/>
    </xf>
    <xf numFmtId="188" fontId="4" fillId="0" borderId="3" xfId="1" applyNumberFormat="1" applyFont="1" applyBorder="1">
      <alignment vertical="center"/>
    </xf>
    <xf numFmtId="191" fontId="4" fillId="0" borderId="3" xfId="1" applyNumberFormat="1" applyFont="1" applyBorder="1">
      <alignment vertical="center"/>
    </xf>
    <xf numFmtId="0" fontId="4" fillId="0" borderId="0" xfId="0" applyFont="1" applyBorder="1" applyAlignment="1">
      <alignment horizontal="left" vertical="top"/>
    </xf>
    <xf numFmtId="0" fontId="4" fillId="0" borderId="0" xfId="0" applyFont="1" applyBorder="1" applyAlignment="1">
      <alignment horizontal="left" vertical="top" wrapText="1"/>
    </xf>
    <xf numFmtId="0" fontId="4" fillId="0" borderId="2" xfId="0" applyFont="1" applyBorder="1" applyAlignment="1">
      <alignment horizontal="center" vertical="center"/>
    </xf>
    <xf numFmtId="177" fontId="4" fillId="0" borderId="10" xfId="0" applyNumberFormat="1" applyFont="1" applyBorder="1">
      <alignment vertical="center"/>
    </xf>
    <xf numFmtId="177" fontId="4" fillId="0" borderId="1" xfId="0" applyNumberFormat="1" applyFont="1" applyBorder="1">
      <alignment vertical="center"/>
    </xf>
    <xf numFmtId="193" fontId="4" fillId="0" borderId="1" xfId="1" applyNumberFormat="1" applyFont="1" applyBorder="1">
      <alignment vertical="center"/>
    </xf>
    <xf numFmtId="177" fontId="4" fillId="0" borderId="5" xfId="0" applyNumberFormat="1" applyFont="1" applyBorder="1">
      <alignment vertical="center"/>
    </xf>
    <xf numFmtId="177" fontId="4" fillId="0" borderId="0" xfId="0" applyNumberFormat="1" applyFont="1" applyBorder="1">
      <alignment vertical="center"/>
    </xf>
    <xf numFmtId="193" fontId="4" fillId="0" borderId="0" xfId="1" applyNumberFormat="1" applyFont="1" applyBorder="1">
      <alignment vertical="center"/>
    </xf>
    <xf numFmtId="177" fontId="4" fillId="0" borderId="7" xfId="0" applyNumberFormat="1" applyFont="1" applyBorder="1">
      <alignment vertical="center"/>
    </xf>
    <xf numFmtId="177" fontId="4" fillId="0" borderId="3" xfId="0" applyNumberFormat="1" applyFont="1" applyBorder="1">
      <alignment vertical="center"/>
    </xf>
    <xf numFmtId="193" fontId="4" fillId="0" borderId="3" xfId="1" applyNumberFormat="1" applyFont="1" applyBorder="1">
      <alignment vertical="center"/>
    </xf>
    <xf numFmtId="0" fontId="4" fillId="0" borderId="8" xfId="0" applyFont="1" applyBorder="1">
      <alignment vertical="center"/>
    </xf>
    <xf numFmtId="0" fontId="4" fillId="0" borderId="2" xfId="0" applyFont="1" applyBorder="1" applyAlignment="1">
      <alignment horizontal="center" vertical="center" wrapText="1"/>
    </xf>
    <xf numFmtId="194" fontId="4" fillId="0" borderId="5" xfId="0" applyNumberFormat="1" applyFont="1" applyBorder="1">
      <alignment vertical="center"/>
    </xf>
    <xf numFmtId="194" fontId="4" fillId="0" borderId="7" xfId="0" applyNumberFormat="1" applyFont="1" applyBorder="1">
      <alignment vertical="center"/>
    </xf>
    <xf numFmtId="195" fontId="4" fillId="0" borderId="10" xfId="0" applyNumberFormat="1" applyFont="1" applyBorder="1">
      <alignment vertical="center"/>
    </xf>
    <xf numFmtId="195" fontId="4" fillId="0" borderId="0" xfId="0" applyNumberFormat="1" applyFont="1" applyBorder="1">
      <alignment vertical="center"/>
    </xf>
    <xf numFmtId="195" fontId="4" fillId="0" borderId="1" xfId="0" applyNumberFormat="1" applyFont="1" applyBorder="1">
      <alignment vertical="center"/>
    </xf>
    <xf numFmtId="195" fontId="4" fillId="0" borderId="5" xfId="0" applyNumberFormat="1" applyFont="1" applyBorder="1">
      <alignment vertical="center"/>
    </xf>
    <xf numFmtId="195" fontId="4" fillId="0" borderId="7" xfId="0" applyNumberFormat="1" applyFont="1" applyBorder="1">
      <alignment vertical="center"/>
    </xf>
    <xf numFmtId="195" fontId="4" fillId="0" borderId="3" xfId="0" applyNumberFormat="1" applyFont="1" applyBorder="1">
      <alignment vertical="center"/>
    </xf>
    <xf numFmtId="0" fontId="4" fillId="0" borderId="1" xfId="4" applyFont="1" applyBorder="1">
      <alignment vertical="center"/>
    </xf>
    <xf numFmtId="0" fontId="4" fillId="0" borderId="0" xfId="0" applyFont="1" applyBorder="1" applyAlignment="1">
      <alignment horizontal="center" vertical="center"/>
    </xf>
    <xf numFmtId="0" fontId="4" fillId="0" borderId="3" xfId="4" applyFont="1" applyBorder="1">
      <alignment vertical="center"/>
    </xf>
    <xf numFmtId="0" fontId="4" fillId="0" borderId="4" xfId="4" applyFont="1" applyBorder="1" applyAlignment="1">
      <alignment horizontal="center" vertical="center" wrapText="1"/>
    </xf>
    <xf numFmtId="0" fontId="4" fillId="0" borderId="2" xfId="4" applyFont="1" applyBorder="1" applyAlignment="1">
      <alignment horizontal="center" vertical="center" wrapText="1"/>
    </xf>
    <xf numFmtId="196" fontId="4" fillId="0" borderId="10" xfId="4" applyNumberFormat="1" applyFont="1" applyBorder="1">
      <alignment vertical="center"/>
    </xf>
    <xf numFmtId="189" fontId="4" fillId="0" borderId="1" xfId="5" applyNumberFormat="1" applyFont="1" applyBorder="1">
      <alignment vertical="center"/>
    </xf>
    <xf numFmtId="197" fontId="4" fillId="0" borderId="0" xfId="1" applyNumberFormat="1" applyFont="1" applyBorder="1">
      <alignment vertical="center"/>
    </xf>
    <xf numFmtId="0" fontId="4" fillId="0" borderId="0" xfId="6" applyFont="1" applyBorder="1">
      <alignment vertical="center"/>
    </xf>
    <xf numFmtId="196" fontId="4" fillId="0" borderId="5" xfId="7" applyNumberFormat="1" applyFont="1" applyBorder="1">
      <alignment vertical="center"/>
    </xf>
    <xf numFmtId="189" fontId="4" fillId="0" borderId="0" xfId="5" applyNumberFormat="1" applyFont="1" applyBorder="1">
      <alignment vertical="center"/>
    </xf>
    <xf numFmtId="0" fontId="4" fillId="0" borderId="0" xfId="4" applyFont="1" applyFill="1" applyBorder="1">
      <alignment vertical="center"/>
    </xf>
    <xf numFmtId="0" fontId="4" fillId="0" borderId="3" xfId="4" applyFont="1" applyFill="1" applyBorder="1">
      <alignment vertical="center"/>
    </xf>
    <xf numFmtId="196" fontId="4" fillId="0" borderId="7" xfId="7" applyNumberFormat="1" applyFont="1" applyBorder="1">
      <alignment vertical="center"/>
    </xf>
    <xf numFmtId="189" fontId="4" fillId="0" borderId="3" xfId="5" applyNumberFormat="1" applyFont="1" applyBorder="1">
      <alignment vertical="center"/>
    </xf>
    <xf numFmtId="0" fontId="4" fillId="0" borderId="0" xfId="0" applyFont="1" applyAlignment="1">
      <alignment horizontal="left" vertical="top"/>
    </xf>
    <xf numFmtId="0" fontId="4" fillId="0" borderId="0" xfId="0" applyFont="1" applyAlignment="1">
      <alignment vertical="top" wrapText="1"/>
    </xf>
    <xf numFmtId="0" fontId="9" fillId="0" borderId="0" xfId="0" applyFont="1" applyFill="1">
      <alignment vertical="center"/>
    </xf>
    <xf numFmtId="38" fontId="9" fillId="0" borderId="0" xfId="1" applyFont="1" applyFill="1" applyBorder="1">
      <alignment vertical="center"/>
    </xf>
    <xf numFmtId="189" fontId="9" fillId="0" borderId="0" xfId="1" applyNumberFormat="1" applyFont="1" applyFill="1" applyBorder="1">
      <alignment vertical="center"/>
    </xf>
    <xf numFmtId="38" fontId="9" fillId="0" borderId="0" xfId="1" applyFont="1" applyFill="1">
      <alignment vertical="center"/>
    </xf>
    <xf numFmtId="38" fontId="9" fillId="0" borderId="0" xfId="1" applyNumberFormat="1" applyFont="1" applyFill="1" applyBorder="1">
      <alignment vertical="center"/>
    </xf>
    <xf numFmtId="38" fontId="9" fillId="0" borderId="0" xfId="1" applyFont="1" applyFill="1" applyAlignment="1">
      <alignment horizontal="right" vertical="center"/>
    </xf>
    <xf numFmtId="38" fontId="9" fillId="0" borderId="1" xfId="1" applyFont="1" applyFill="1" applyBorder="1">
      <alignment vertical="center"/>
    </xf>
    <xf numFmtId="0" fontId="9" fillId="0" borderId="1" xfId="0" applyFont="1" applyFill="1" applyBorder="1">
      <alignment vertical="center"/>
    </xf>
    <xf numFmtId="0" fontId="9" fillId="0" borderId="2" xfId="0" applyFont="1" applyFill="1" applyBorder="1" applyAlignment="1">
      <alignment horizontal="centerContinuous" vertical="center"/>
    </xf>
    <xf numFmtId="0" fontId="9" fillId="0" borderId="1" xfId="0" applyFont="1" applyFill="1" applyBorder="1" applyAlignment="1">
      <alignment horizontal="centerContinuous" vertical="center"/>
    </xf>
    <xf numFmtId="38" fontId="9" fillId="0" borderId="2" xfId="1" applyNumberFormat="1" applyFont="1" applyFill="1" applyBorder="1" applyAlignment="1">
      <alignment horizontal="centerContinuous" vertical="center"/>
    </xf>
    <xf numFmtId="38" fontId="9" fillId="0" borderId="8" xfId="1" applyNumberFormat="1" applyFont="1" applyFill="1" applyBorder="1" applyAlignment="1">
      <alignment horizontal="centerContinuous" vertical="center"/>
    </xf>
    <xf numFmtId="38" fontId="9" fillId="0" borderId="8" xfId="1" applyFont="1" applyFill="1" applyBorder="1" applyAlignment="1">
      <alignment horizontal="centerContinuous" vertical="center"/>
    </xf>
    <xf numFmtId="38" fontId="9" fillId="0" borderId="3" xfId="1" applyFont="1" applyFill="1" applyBorder="1">
      <alignment vertical="center"/>
    </xf>
    <xf numFmtId="0" fontId="9" fillId="0" borderId="3" xfId="0" applyFont="1" applyFill="1" applyBorder="1">
      <alignment vertical="center"/>
    </xf>
    <xf numFmtId="0" fontId="9" fillId="0" borderId="4" xfId="0" applyFont="1" applyFill="1" applyBorder="1" applyAlignment="1">
      <alignment horizontal="center" vertical="center"/>
    </xf>
    <xf numFmtId="0" fontId="9" fillId="0" borderId="2" xfId="0" applyFont="1" applyFill="1" applyBorder="1" applyAlignment="1">
      <alignment horizontal="center" vertical="center"/>
    </xf>
    <xf numFmtId="176" fontId="9" fillId="0" borderId="5" xfId="0" applyNumberFormat="1" applyFont="1" applyFill="1" applyBorder="1">
      <alignment vertical="center"/>
    </xf>
    <xf numFmtId="176" fontId="9" fillId="0" borderId="0" xfId="0" applyNumberFormat="1" applyFont="1" applyFill="1" applyBorder="1">
      <alignment vertical="center"/>
    </xf>
    <xf numFmtId="189" fontId="9" fillId="0" borderId="0" xfId="1" applyNumberFormat="1" applyFont="1" applyFill="1" applyBorder="1" applyAlignment="1">
      <alignment horizontal="right" vertical="center"/>
    </xf>
    <xf numFmtId="176" fontId="9" fillId="0" borderId="5" xfId="0" applyNumberFormat="1" applyFont="1" applyFill="1" applyBorder="1" applyAlignment="1">
      <alignment horizontal="right" vertical="center"/>
    </xf>
    <xf numFmtId="176" fontId="9" fillId="0" borderId="0" xfId="0" applyNumberFormat="1" applyFont="1" applyFill="1" applyBorder="1" applyAlignment="1">
      <alignment horizontal="right" vertical="center"/>
    </xf>
    <xf numFmtId="176" fontId="9" fillId="0" borderId="7" xfId="0" applyNumberFormat="1" applyFont="1" applyFill="1" applyBorder="1">
      <alignment vertical="center"/>
    </xf>
    <xf numFmtId="176" fontId="9" fillId="0" borderId="3" xfId="0" applyNumberFormat="1" applyFont="1" applyFill="1" applyBorder="1">
      <alignment vertical="center"/>
    </xf>
    <xf numFmtId="189" fontId="9" fillId="0" borderId="3" xfId="1" applyNumberFormat="1" applyFont="1" applyFill="1" applyBorder="1">
      <alignment vertical="center"/>
    </xf>
    <xf numFmtId="0" fontId="9" fillId="0" borderId="0" xfId="0" applyFont="1" applyFill="1" applyBorder="1" applyAlignment="1">
      <alignment vertical="top"/>
    </xf>
    <xf numFmtId="0" fontId="9" fillId="0" borderId="0" xfId="0" applyFont="1" applyFill="1" applyBorder="1">
      <alignment vertical="center"/>
    </xf>
    <xf numFmtId="0" fontId="9" fillId="0" borderId="0" xfId="0" applyFont="1" applyFill="1" applyBorder="1" applyAlignment="1">
      <alignment horizontal="right" vertical="top"/>
    </xf>
    <xf numFmtId="0" fontId="9" fillId="0" borderId="0" xfId="0" applyFont="1" applyFill="1" applyAlignment="1">
      <alignment vertical="top"/>
    </xf>
    <xf numFmtId="0" fontId="9" fillId="0" borderId="0" xfId="0" applyFont="1" applyFill="1" applyBorder="1" applyAlignment="1">
      <alignment horizontal="left" vertical="top"/>
    </xf>
    <xf numFmtId="0" fontId="9" fillId="0" borderId="0" xfId="0" applyFont="1" applyFill="1" applyBorder="1" applyAlignment="1">
      <alignment horizontal="left" vertical="top" wrapText="1"/>
    </xf>
    <xf numFmtId="0" fontId="9" fillId="0" borderId="0" xfId="0" applyFont="1" applyFill="1" applyAlignment="1">
      <alignment horizontal="right" vertical="center"/>
    </xf>
    <xf numFmtId="0" fontId="9" fillId="0" borderId="2" xfId="0" applyNumberFormat="1" applyFont="1" applyFill="1" applyBorder="1" applyAlignment="1">
      <alignment horizontal="centerContinuous" vertical="center"/>
    </xf>
    <xf numFmtId="0" fontId="9" fillId="0" borderId="1" xfId="0" applyNumberFormat="1" applyFont="1" applyFill="1" applyBorder="1" applyAlignment="1">
      <alignment horizontal="centerContinuous" vertical="center"/>
    </xf>
    <xf numFmtId="0" fontId="9" fillId="0" borderId="19" xfId="0" applyFont="1" applyFill="1" applyBorder="1" applyAlignment="1">
      <alignment horizontal="center" vertical="center"/>
    </xf>
    <xf numFmtId="0" fontId="9" fillId="0" borderId="10" xfId="0" applyFont="1" applyFill="1" applyBorder="1" applyAlignment="1">
      <alignment horizontal="center" vertical="center"/>
    </xf>
    <xf numFmtId="38" fontId="9" fillId="0" borderId="20" xfId="1" applyFont="1" applyFill="1" applyBorder="1" applyAlignment="1">
      <alignment horizontal="center" vertical="center"/>
    </xf>
    <xf numFmtId="38" fontId="9" fillId="0" borderId="7" xfId="1" applyFont="1" applyFill="1" applyBorder="1" applyAlignment="1">
      <alignment horizontal="center" vertical="center"/>
    </xf>
    <xf numFmtId="176" fontId="9" fillId="0" borderId="10" xfId="0" applyNumberFormat="1" applyFont="1" applyFill="1" applyBorder="1">
      <alignment vertical="center"/>
    </xf>
    <xf numFmtId="186" fontId="9" fillId="0" borderId="1" xfId="0" applyNumberFormat="1" applyFont="1" applyFill="1" applyBorder="1">
      <alignment vertical="center"/>
    </xf>
    <xf numFmtId="176" fontId="9" fillId="0" borderId="1" xfId="0" applyNumberFormat="1" applyFont="1" applyFill="1" applyBorder="1">
      <alignment vertical="center"/>
    </xf>
    <xf numFmtId="186" fontId="9" fillId="0" borderId="0" xfId="0" applyNumberFormat="1" applyFont="1" applyFill="1" applyBorder="1">
      <alignment vertical="center"/>
    </xf>
    <xf numFmtId="38" fontId="9" fillId="0" borderId="0" xfId="1" applyFont="1" applyFill="1" applyBorder="1" applyAlignment="1">
      <alignment vertical="center" shrinkToFit="1"/>
    </xf>
    <xf numFmtId="38" fontId="9" fillId="0" borderId="0" xfId="1" applyFont="1" applyFill="1" applyBorder="1" applyAlignment="1"/>
    <xf numFmtId="186" fontId="9" fillId="0" borderId="3" xfId="0" applyNumberFormat="1" applyFont="1" applyFill="1" applyBorder="1">
      <alignment vertical="center"/>
    </xf>
    <xf numFmtId="0" fontId="9" fillId="0" borderId="10" xfId="0" applyFont="1" applyFill="1" applyBorder="1" applyAlignment="1">
      <alignment horizontal="centerContinuous" vertical="center"/>
    </xf>
    <xf numFmtId="0" fontId="9" fillId="0" borderId="1" xfId="8" applyFont="1" applyFill="1" applyBorder="1" applyAlignment="1">
      <alignment horizontal="left"/>
    </xf>
    <xf numFmtId="0" fontId="9" fillId="0" borderId="17" xfId="8" applyFont="1" applyFill="1" applyBorder="1" applyAlignment="1">
      <alignment horizontal="left"/>
    </xf>
    <xf numFmtId="186" fontId="9" fillId="0" borderId="5" xfId="0" applyNumberFormat="1" applyFont="1" applyFill="1" applyBorder="1">
      <alignment vertical="center"/>
    </xf>
    <xf numFmtId="186" fontId="9" fillId="0" borderId="0" xfId="0" applyNumberFormat="1" applyFont="1" applyFill="1">
      <alignment vertical="center"/>
    </xf>
    <xf numFmtId="186" fontId="9" fillId="0" borderId="0" xfId="0" applyNumberFormat="1" applyFont="1" applyFill="1" applyAlignment="1">
      <alignment horizontal="right" vertical="center"/>
    </xf>
    <xf numFmtId="0" fontId="9" fillId="0" borderId="6" xfId="8" applyFont="1" applyFill="1" applyBorder="1" applyAlignment="1"/>
    <xf numFmtId="38" fontId="9" fillId="0" borderId="6" xfId="1" applyFont="1" applyFill="1" applyBorder="1" applyAlignment="1">
      <alignment vertical="center" shrinkToFit="1"/>
    </xf>
    <xf numFmtId="38" fontId="9" fillId="0" borderId="6" xfId="1" applyFont="1" applyFill="1" applyBorder="1">
      <alignment vertical="center"/>
    </xf>
    <xf numFmtId="0" fontId="9" fillId="0" borderId="6" xfId="8" applyFont="1" applyFill="1" applyBorder="1"/>
    <xf numFmtId="186" fontId="9" fillId="0" borderId="7" xfId="0" applyNumberFormat="1" applyFont="1" applyFill="1" applyBorder="1">
      <alignment vertical="center"/>
    </xf>
    <xf numFmtId="186" fontId="9" fillId="0" borderId="3" xfId="0" applyNumberFormat="1" applyFont="1" applyFill="1" applyBorder="1" applyAlignment="1">
      <alignment horizontal="right" vertical="center"/>
    </xf>
    <xf numFmtId="0" fontId="9" fillId="0" borderId="8" xfId="0" applyNumberFormat="1" applyFont="1" applyFill="1" applyBorder="1" applyAlignment="1">
      <alignment horizontal="centerContinuous" vertical="center"/>
    </xf>
    <xf numFmtId="0" fontId="9" fillId="0" borderId="0" xfId="0" applyFont="1" applyFill="1" applyBorder="1" applyAlignment="1">
      <alignment horizontal="left" vertical="center" indent="1" shrinkToFit="1"/>
    </xf>
    <xf numFmtId="0" fontId="9" fillId="0" borderId="6" xfId="0" applyFont="1" applyFill="1" applyBorder="1">
      <alignment vertical="center"/>
    </xf>
    <xf numFmtId="0" fontId="9" fillId="0" borderId="9" xfId="0" applyFont="1" applyFill="1" applyBorder="1">
      <alignment vertical="center"/>
    </xf>
    <xf numFmtId="0" fontId="9" fillId="0" borderId="0" xfId="1" applyNumberFormat="1" applyFont="1" applyFill="1" applyBorder="1">
      <alignment vertical="center"/>
    </xf>
    <xf numFmtId="38" fontId="9" fillId="0" borderId="0" xfId="0" applyNumberFormat="1" applyFont="1" applyFill="1">
      <alignment vertical="center"/>
    </xf>
    <xf numFmtId="0" fontId="9" fillId="0" borderId="17" xfId="0" applyFont="1" applyFill="1" applyBorder="1">
      <alignment vertical="center"/>
    </xf>
    <xf numFmtId="0" fontId="9" fillId="0" borderId="16" xfId="0" applyNumberFormat="1" applyFont="1" applyFill="1" applyBorder="1" applyAlignment="1">
      <alignment horizontal="centerContinuous" vertical="center"/>
    </xf>
    <xf numFmtId="0" fontId="9" fillId="0" borderId="1" xfId="1" applyNumberFormat="1" applyFont="1" applyFill="1" applyBorder="1" applyAlignment="1">
      <alignment horizontal="centerContinuous" vertical="center"/>
    </xf>
    <xf numFmtId="179" fontId="9" fillId="0" borderId="4" xfId="1" applyNumberFormat="1" applyFont="1" applyFill="1" applyBorder="1" applyAlignment="1">
      <alignment horizontal="center" vertical="center"/>
    </xf>
    <xf numFmtId="179" fontId="9" fillId="0" borderId="2" xfId="1" applyNumberFormat="1" applyFont="1" applyFill="1" applyBorder="1" applyAlignment="1">
      <alignment horizontal="center" vertical="center"/>
    </xf>
    <xf numFmtId="186" fontId="9" fillId="0" borderId="10" xfId="0" applyNumberFormat="1" applyFont="1" applyFill="1" applyBorder="1">
      <alignment vertical="center"/>
    </xf>
    <xf numFmtId="0" fontId="9" fillId="0" borderId="3" xfId="1" applyNumberFormat="1" applyFont="1" applyFill="1" applyBorder="1">
      <alignment vertical="center"/>
    </xf>
    <xf numFmtId="179" fontId="9" fillId="0" borderId="2" xfId="1" applyNumberFormat="1" applyFont="1" applyFill="1" applyBorder="1" applyAlignment="1">
      <alignment horizontal="centerContinuous" vertical="center"/>
    </xf>
    <xf numFmtId="179" fontId="9" fillId="0" borderId="8" xfId="1" applyNumberFormat="1" applyFont="1" applyFill="1" applyBorder="1" applyAlignment="1">
      <alignment horizontal="centerContinuous" vertical="center"/>
    </xf>
    <xf numFmtId="0" fontId="9" fillId="0" borderId="2" xfId="0" applyFont="1" applyFill="1" applyBorder="1" applyAlignment="1">
      <alignment horizontal="center" vertical="center" shrinkToFit="1"/>
    </xf>
    <xf numFmtId="38" fontId="9" fillId="0" borderId="7" xfId="1" applyFont="1" applyFill="1" applyBorder="1" applyAlignment="1">
      <alignment horizontal="centerContinuous" vertical="center"/>
    </xf>
    <xf numFmtId="177" fontId="9" fillId="0" borderId="10" xfId="0" applyNumberFormat="1" applyFont="1" applyFill="1" applyBorder="1">
      <alignment vertical="center"/>
    </xf>
    <xf numFmtId="177" fontId="9" fillId="0" borderId="1" xfId="0" applyNumberFormat="1" applyFont="1" applyFill="1" applyBorder="1">
      <alignment vertical="center"/>
    </xf>
    <xf numFmtId="176" fontId="9" fillId="0" borderId="1" xfId="0" applyNumberFormat="1" applyFont="1" applyFill="1" applyBorder="1" applyAlignment="1">
      <alignment horizontal="right" vertical="center"/>
    </xf>
    <xf numFmtId="177" fontId="9" fillId="0" borderId="5" xfId="0" applyNumberFormat="1" applyFont="1" applyFill="1" applyBorder="1">
      <alignment vertical="center"/>
    </xf>
    <xf numFmtId="177" fontId="9" fillId="0" borderId="0" xfId="0" applyNumberFormat="1" applyFont="1" applyFill="1" applyBorder="1">
      <alignment vertical="center"/>
    </xf>
    <xf numFmtId="177" fontId="9" fillId="0" borderId="7" xfId="0" applyNumberFormat="1" applyFont="1" applyFill="1" applyBorder="1">
      <alignment vertical="center"/>
    </xf>
    <xf numFmtId="177" fontId="9" fillId="0" borderId="3" xfId="0" applyNumberFormat="1" applyFont="1" applyFill="1" applyBorder="1">
      <alignment vertical="center"/>
    </xf>
    <xf numFmtId="38" fontId="9" fillId="0" borderId="0" xfId="0" applyNumberFormat="1" applyFont="1" applyFill="1" applyBorder="1">
      <alignment vertical="center"/>
    </xf>
    <xf numFmtId="0" fontId="9" fillId="0" borderId="19" xfId="0" applyFont="1" applyFill="1" applyBorder="1" applyAlignment="1">
      <alignment horizontal="centerContinuous" vertical="center"/>
    </xf>
    <xf numFmtId="0" fontId="9" fillId="0" borderId="0" xfId="0" applyFont="1" applyFill="1" applyBorder="1" applyAlignment="1">
      <alignment vertical="center"/>
    </xf>
    <xf numFmtId="38" fontId="9" fillId="0" borderId="6" xfId="1" applyFont="1" applyFill="1" applyBorder="1" applyAlignment="1"/>
    <xf numFmtId="38" fontId="9" fillId="0" borderId="9" xfId="1" applyFont="1" applyFill="1" applyBorder="1">
      <alignment vertical="center"/>
    </xf>
    <xf numFmtId="198" fontId="9" fillId="0" borderId="0" xfId="1" applyNumberFormat="1" applyFont="1" applyFill="1" applyBorder="1">
      <alignment vertical="center"/>
    </xf>
    <xf numFmtId="38" fontId="9" fillId="0" borderId="3" xfId="1" applyFont="1" applyFill="1" applyBorder="1" applyAlignment="1">
      <alignment vertical="center"/>
    </xf>
    <xf numFmtId="0" fontId="9" fillId="0" borderId="4" xfId="1" applyNumberFormat="1" applyFont="1" applyFill="1" applyBorder="1" applyAlignment="1">
      <alignment horizontal="centerContinuous" vertical="center"/>
    </xf>
    <xf numFmtId="0" fontId="15" fillId="0" borderId="0" xfId="0" applyFont="1" applyFill="1">
      <alignment vertical="center"/>
    </xf>
    <xf numFmtId="38" fontId="9" fillId="0" borderId="17" xfId="1" applyFont="1" applyFill="1" applyBorder="1">
      <alignment vertical="center"/>
    </xf>
    <xf numFmtId="177" fontId="9" fillId="0" borderId="0" xfId="0" applyNumberFormat="1" applyFont="1" applyFill="1">
      <alignment vertical="center"/>
    </xf>
    <xf numFmtId="185" fontId="9" fillId="0" borderId="0" xfId="1" applyNumberFormat="1" applyFont="1" applyFill="1">
      <alignment vertical="center"/>
    </xf>
    <xf numFmtId="185" fontId="9" fillId="0" borderId="0" xfId="1" applyNumberFormat="1" applyFont="1" applyFill="1" applyBorder="1">
      <alignment vertical="center"/>
    </xf>
    <xf numFmtId="179" fontId="9" fillId="0" borderId="0" xfId="1" applyNumberFormat="1" applyFont="1" applyFill="1" applyBorder="1">
      <alignment vertical="center"/>
    </xf>
    <xf numFmtId="185" fontId="9" fillId="0" borderId="3" xfId="1" applyNumberFormat="1" applyFont="1" applyFill="1" applyBorder="1">
      <alignment vertical="center"/>
    </xf>
    <xf numFmtId="38" fontId="9" fillId="0" borderId="10" xfId="1" applyFont="1" applyFill="1" applyBorder="1" applyAlignment="1">
      <alignment horizontal="centerContinuous" vertical="center"/>
    </xf>
    <xf numFmtId="38" fontId="9" fillId="0" borderId="1" xfId="1" applyFont="1" applyFill="1" applyBorder="1" applyAlignment="1">
      <alignment horizontal="centerContinuous" vertical="center"/>
    </xf>
    <xf numFmtId="0" fontId="9" fillId="0" borderId="0" xfId="1" applyNumberFormat="1" applyFont="1" applyFill="1" applyBorder="1" applyAlignment="1">
      <alignment vertical="center"/>
    </xf>
    <xf numFmtId="38" fontId="9" fillId="0" borderId="0" xfId="1" applyFont="1" applyFill="1" applyBorder="1" applyAlignment="1">
      <alignment horizontal="right" vertical="center"/>
    </xf>
    <xf numFmtId="38" fontId="9" fillId="0" borderId="4" xfId="1" applyFont="1" applyFill="1" applyBorder="1" applyAlignment="1">
      <alignment horizontal="center" vertical="center"/>
    </xf>
    <xf numFmtId="179" fontId="9" fillId="0" borderId="0" xfId="1" applyNumberFormat="1" applyFont="1" applyFill="1" applyBorder="1" applyAlignment="1">
      <alignment horizontal="center" vertical="center"/>
    </xf>
    <xf numFmtId="185" fontId="9" fillId="0" borderId="0" xfId="1" applyNumberFormat="1" applyFont="1" applyFill="1" applyBorder="1" applyAlignment="1">
      <alignment horizontal="right" vertical="center"/>
    </xf>
    <xf numFmtId="38" fontId="9" fillId="0" borderId="2" xfId="1" applyFont="1" applyFill="1" applyBorder="1" applyAlignment="1">
      <alignment horizontal="centerContinuous" vertical="center"/>
    </xf>
    <xf numFmtId="185" fontId="9" fillId="0" borderId="5" xfId="1" applyNumberFormat="1" applyFont="1" applyFill="1" applyBorder="1">
      <alignment vertical="center"/>
    </xf>
    <xf numFmtId="185" fontId="9" fillId="0" borderId="0" xfId="1" applyNumberFormat="1" applyFont="1" applyFill="1" applyAlignment="1">
      <alignment horizontal="right" vertical="center"/>
    </xf>
    <xf numFmtId="185" fontId="9" fillId="0" borderId="7" xfId="1" applyNumberFormat="1" applyFont="1" applyFill="1" applyBorder="1">
      <alignment vertical="center"/>
    </xf>
    <xf numFmtId="38" fontId="9" fillId="0" borderId="0" xfId="1" applyFont="1" applyFill="1" applyBorder="1" applyAlignment="1">
      <alignment vertical="center"/>
    </xf>
    <xf numFmtId="0" fontId="9" fillId="0" borderId="10" xfId="1" applyNumberFormat="1" applyFont="1" applyFill="1" applyBorder="1" applyAlignment="1">
      <alignment horizontal="centerContinuous" vertical="center"/>
    </xf>
    <xf numFmtId="0" fontId="9" fillId="0" borderId="8" xfId="0" applyFont="1" applyFill="1" applyBorder="1" applyAlignment="1">
      <alignment horizontal="centerContinuous" vertical="center"/>
    </xf>
    <xf numFmtId="0" fontId="9" fillId="0" borderId="0" xfId="0" applyNumberFormat="1" applyFont="1" applyFill="1" applyBorder="1" applyAlignment="1">
      <alignment vertical="center"/>
    </xf>
    <xf numFmtId="198" fontId="9" fillId="0" borderId="5" xfId="0" applyNumberFormat="1" applyFont="1" applyFill="1" applyBorder="1">
      <alignment vertical="center"/>
    </xf>
    <xf numFmtId="198" fontId="9" fillId="0" borderId="0" xfId="0" applyNumberFormat="1" applyFont="1" applyFill="1" applyBorder="1">
      <alignment vertical="center"/>
    </xf>
    <xf numFmtId="178" fontId="9" fillId="0" borderId="0" xfId="0" applyNumberFormat="1" applyFont="1" applyFill="1" applyBorder="1">
      <alignment vertical="center"/>
    </xf>
    <xf numFmtId="49" fontId="9" fillId="0" borderId="3" xfId="0" applyNumberFormat="1" applyFont="1" applyFill="1" applyBorder="1">
      <alignment vertical="center"/>
    </xf>
    <xf numFmtId="198" fontId="9" fillId="0" borderId="7" xfId="0" applyNumberFormat="1" applyFont="1" applyFill="1" applyBorder="1">
      <alignment vertical="center"/>
    </xf>
    <xf numFmtId="198" fontId="9" fillId="0" borderId="3" xfId="0" applyNumberFormat="1" applyFont="1" applyFill="1" applyBorder="1">
      <alignment vertical="center"/>
    </xf>
    <xf numFmtId="49" fontId="9" fillId="0" borderId="0" xfId="0" applyNumberFormat="1" applyFont="1" applyFill="1" applyBorder="1">
      <alignment vertical="center"/>
    </xf>
    <xf numFmtId="186" fontId="9" fillId="0" borderId="0" xfId="1" applyNumberFormat="1" applyFont="1" applyFill="1" applyBorder="1" applyAlignment="1">
      <alignment horizontal="right" vertical="center"/>
    </xf>
    <xf numFmtId="0" fontId="9" fillId="0" borderId="18" xfId="0" applyFont="1" applyFill="1" applyBorder="1" applyAlignment="1">
      <alignment horizontal="centerContinuous" vertical="center"/>
    </xf>
    <xf numFmtId="0" fontId="9" fillId="0" borderId="0" xfId="0" applyFont="1" applyFill="1" applyAlignment="1">
      <alignment horizontal="centerContinuous" vertical="center"/>
    </xf>
    <xf numFmtId="198" fontId="9" fillId="0" borderId="3" xfId="1" applyNumberFormat="1" applyFont="1" applyFill="1" applyBorder="1">
      <alignment vertical="center"/>
    </xf>
    <xf numFmtId="198" fontId="9" fillId="0" borderId="10" xfId="1" applyNumberFormat="1" applyFont="1" applyFill="1" applyBorder="1">
      <alignment vertical="center"/>
    </xf>
    <xf numFmtId="198" fontId="9" fillId="0" borderId="5" xfId="1" applyNumberFormat="1" applyFont="1" applyFill="1" applyBorder="1">
      <alignment vertical="center"/>
    </xf>
    <xf numFmtId="198" fontId="9" fillId="0" borderId="7" xfId="1" applyNumberFormat="1" applyFont="1" applyFill="1" applyBorder="1">
      <alignment vertical="center"/>
    </xf>
    <xf numFmtId="38" fontId="9" fillId="0" borderId="0" xfId="1" applyFont="1" applyFill="1" applyBorder="1" applyAlignment="1">
      <alignment horizontal="center" vertical="center"/>
    </xf>
    <xf numFmtId="198" fontId="9" fillId="0" borderId="10" xfId="0" applyNumberFormat="1" applyFont="1" applyFill="1" applyBorder="1">
      <alignment vertical="center"/>
    </xf>
    <xf numFmtId="198" fontId="9" fillId="0" borderId="1" xfId="0" applyNumberFormat="1" applyFont="1" applyFill="1" applyBorder="1">
      <alignment vertical="center"/>
    </xf>
    <xf numFmtId="0" fontId="9" fillId="0" borderId="0" xfId="0" applyFont="1" applyFill="1" applyBorder="1" applyAlignment="1">
      <alignment vertical="center" shrinkToFit="1"/>
    </xf>
    <xf numFmtId="186" fontId="9" fillId="0" borderId="0" xfId="0" applyNumberFormat="1" applyFont="1" applyFill="1" applyBorder="1" applyAlignment="1">
      <alignment horizontal="right" vertical="center"/>
    </xf>
    <xf numFmtId="0" fontId="9" fillId="0" borderId="10" xfId="0" applyFont="1" applyFill="1" applyBorder="1" applyAlignment="1">
      <alignment horizontal="center" vertical="center"/>
    </xf>
    <xf numFmtId="38" fontId="9" fillId="0" borderId="2" xfId="1" applyFont="1" applyFill="1" applyBorder="1" applyAlignment="1">
      <alignment horizontal="center" vertical="center"/>
    </xf>
    <xf numFmtId="198" fontId="9" fillId="0" borderId="0" xfId="0" applyNumberFormat="1" applyFont="1" applyFill="1">
      <alignment vertical="center"/>
    </xf>
    <xf numFmtId="0" fontId="9" fillId="0" borderId="1" xfId="0" applyFont="1" applyFill="1" applyBorder="1" applyAlignment="1">
      <alignment vertical="center"/>
    </xf>
    <xf numFmtId="0" fontId="9" fillId="0" borderId="17" xfId="0" applyFont="1" applyFill="1" applyBorder="1" applyAlignment="1">
      <alignment vertical="center"/>
    </xf>
    <xf numFmtId="0" fontId="9" fillId="0" borderId="3" xfId="0" applyFont="1" applyFill="1" applyBorder="1" applyAlignment="1">
      <alignment vertical="center"/>
    </xf>
    <xf numFmtId="0" fontId="9" fillId="0" borderId="9" xfId="0" applyFont="1" applyFill="1" applyBorder="1" applyAlignment="1">
      <alignment vertical="center"/>
    </xf>
    <xf numFmtId="0" fontId="9" fillId="0" borderId="4" xfId="0" applyFont="1" applyFill="1" applyBorder="1" applyAlignment="1">
      <alignment horizontal="center" vertical="center" wrapText="1"/>
    </xf>
    <xf numFmtId="0" fontId="9" fillId="0" borderId="0" xfId="0" applyFont="1" applyFill="1" applyBorder="1" applyAlignment="1"/>
    <xf numFmtId="0" fontId="9" fillId="0" borderId="3" xfId="0" applyFont="1" applyFill="1" applyBorder="1" applyAlignment="1"/>
    <xf numFmtId="177" fontId="4" fillId="0" borderId="7" xfId="0" applyNumberFormat="1" applyFont="1" applyFill="1" applyBorder="1" applyAlignment="1">
      <alignment horizontal="right" vertical="center"/>
    </xf>
    <xf numFmtId="177" fontId="4" fillId="0" borderId="3" xfId="0" applyNumberFormat="1" applyFont="1" applyFill="1" applyBorder="1" applyAlignment="1">
      <alignment horizontal="right" vertical="center"/>
    </xf>
    <xf numFmtId="0" fontId="9" fillId="0" borderId="1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10" xfId="0" applyFont="1" applyFill="1" applyBorder="1" applyAlignment="1">
      <alignment horizontal="center" vertical="center" wrapText="1"/>
    </xf>
    <xf numFmtId="0" fontId="9" fillId="0" borderId="5" xfId="0" applyNumberFormat="1" applyFont="1" applyFill="1" applyBorder="1" applyAlignment="1">
      <alignment horizontal="right" vertical="center"/>
    </xf>
    <xf numFmtId="0" fontId="9" fillId="0" borderId="0" xfId="0" applyNumberFormat="1" applyFont="1" applyFill="1" applyBorder="1" applyAlignment="1">
      <alignment horizontal="right" vertical="center"/>
    </xf>
    <xf numFmtId="0" fontId="9" fillId="0" borderId="20" xfId="0" applyFont="1" applyFill="1" applyBorder="1" applyAlignment="1">
      <alignment horizontal="center" vertical="center"/>
    </xf>
    <xf numFmtId="0" fontId="9" fillId="0" borderId="7" xfId="0" applyFont="1" applyFill="1" applyBorder="1" applyAlignment="1">
      <alignment horizontal="center" vertical="center"/>
    </xf>
    <xf numFmtId="198" fontId="9" fillId="0" borderId="0" xfId="0" applyNumberFormat="1" applyFont="1" applyFill="1" applyBorder="1" applyAlignment="1">
      <alignment horizontal="right" vertical="center"/>
    </xf>
    <xf numFmtId="198" fontId="9" fillId="0" borderId="3" xfId="0" applyNumberFormat="1" applyFont="1" applyFill="1" applyBorder="1" applyAlignment="1">
      <alignment horizontal="right" vertical="center"/>
    </xf>
    <xf numFmtId="0" fontId="18" fillId="0" borderId="0" xfId="0" applyFont="1" applyFill="1">
      <alignment vertical="center"/>
    </xf>
    <xf numFmtId="0" fontId="9" fillId="0" borderId="2" xfId="1" applyNumberFormat="1" applyFont="1" applyFill="1" applyBorder="1" applyAlignment="1">
      <alignment horizontal="centerContinuous" vertical="center"/>
    </xf>
    <xf numFmtId="0" fontId="9" fillId="0" borderId="8" xfId="1" applyNumberFormat="1" applyFont="1" applyFill="1" applyBorder="1" applyAlignment="1">
      <alignment horizontal="centerContinuous" vertical="center"/>
    </xf>
    <xf numFmtId="38" fontId="9" fillId="0" borderId="16" xfId="1" applyFont="1" applyFill="1" applyBorder="1" applyAlignment="1">
      <alignment horizontal="centerContinuous" vertical="center"/>
    </xf>
    <xf numFmtId="176" fontId="9" fillId="0" borderId="0" xfId="1" applyNumberFormat="1" applyFont="1" applyFill="1" applyBorder="1">
      <alignment vertical="center"/>
    </xf>
    <xf numFmtId="186" fontId="9" fillId="0" borderId="0" xfId="1" applyNumberFormat="1" applyFont="1" applyFill="1" applyBorder="1">
      <alignment vertical="center"/>
    </xf>
    <xf numFmtId="176" fontId="9" fillId="0" borderId="0" xfId="1" applyNumberFormat="1" applyFont="1" applyFill="1" applyBorder="1" applyAlignment="1">
      <alignment horizontal="right" vertical="center"/>
    </xf>
    <xf numFmtId="176" fontId="9" fillId="0" borderId="3" xfId="1" applyNumberFormat="1" applyFont="1" applyFill="1" applyBorder="1" applyAlignment="1">
      <alignment horizontal="right" vertical="center"/>
    </xf>
    <xf numFmtId="176" fontId="9" fillId="0" borderId="3" xfId="1" applyNumberFormat="1" applyFont="1" applyFill="1" applyBorder="1">
      <alignment vertical="center"/>
    </xf>
    <xf numFmtId="186" fontId="9" fillId="0" borderId="3" xfId="1" applyNumberFormat="1" applyFont="1" applyFill="1" applyBorder="1" applyAlignment="1">
      <alignment horizontal="right" vertical="center"/>
    </xf>
    <xf numFmtId="186" fontId="9" fillId="0" borderId="3" xfId="1" applyNumberFormat="1" applyFont="1" applyFill="1" applyBorder="1">
      <alignment vertical="center"/>
    </xf>
    <xf numFmtId="0" fontId="9" fillId="0" borderId="0" xfId="9" applyFont="1" applyFill="1" applyBorder="1" applyAlignment="1">
      <alignment horizontal="left" vertical="top"/>
    </xf>
    <xf numFmtId="0" fontId="9" fillId="0" borderId="0" xfId="9" applyFont="1" applyFill="1" applyBorder="1">
      <alignment vertical="center"/>
    </xf>
    <xf numFmtId="38" fontId="9" fillId="0" borderId="1" xfId="1" applyFont="1" applyFill="1" applyBorder="1" applyAlignment="1">
      <alignment horizontal="center" vertical="center"/>
    </xf>
    <xf numFmtId="177" fontId="9" fillId="0" borderId="5" xfId="1" applyNumberFormat="1" applyFont="1" applyFill="1" applyBorder="1">
      <alignment vertical="center"/>
    </xf>
    <xf numFmtId="177" fontId="9" fillId="0" borderId="0" xfId="1" applyNumberFormat="1" applyFont="1" applyFill="1" applyBorder="1">
      <alignment vertical="center"/>
    </xf>
    <xf numFmtId="177" fontId="9" fillId="0" borderId="5" xfId="1" applyNumberFormat="1" applyFont="1" applyFill="1" applyBorder="1" applyAlignment="1">
      <alignment horizontal="right" vertical="center"/>
    </xf>
    <xf numFmtId="177" fontId="9" fillId="0" borderId="0" xfId="1" applyNumberFormat="1" applyFont="1" applyFill="1" applyBorder="1" applyAlignment="1">
      <alignment horizontal="right" vertical="center"/>
    </xf>
    <xf numFmtId="189" fontId="9" fillId="0" borderId="0" xfId="0" applyNumberFormat="1" applyFont="1" applyFill="1">
      <alignment vertical="center"/>
    </xf>
    <xf numFmtId="177" fontId="9" fillId="0" borderId="7" xfId="1" applyNumberFormat="1" applyFont="1" applyFill="1" applyBorder="1" applyAlignment="1">
      <alignment horizontal="right" vertical="center"/>
    </xf>
    <xf numFmtId="177" fontId="9" fillId="0" borderId="3" xfId="1" applyNumberFormat="1" applyFont="1" applyFill="1" applyBorder="1" applyAlignment="1">
      <alignment horizontal="right" vertical="center"/>
    </xf>
    <xf numFmtId="177" fontId="9" fillId="0" borderId="3" xfId="1" applyNumberFormat="1" applyFont="1" applyFill="1" applyBorder="1">
      <alignment vertical="center"/>
    </xf>
    <xf numFmtId="189" fontId="9" fillId="0" borderId="3" xfId="1" applyNumberFormat="1" applyFont="1" applyFill="1" applyBorder="1" applyAlignment="1">
      <alignment horizontal="right" vertical="center"/>
    </xf>
    <xf numFmtId="176" fontId="9" fillId="0" borderId="1" xfId="1" applyNumberFormat="1" applyFont="1" applyFill="1" applyBorder="1">
      <alignment vertical="center"/>
    </xf>
    <xf numFmtId="189" fontId="9" fillId="0" borderId="1" xfId="1" applyNumberFormat="1" applyFont="1" applyFill="1" applyBorder="1">
      <alignment vertical="center"/>
    </xf>
    <xf numFmtId="189" fontId="9" fillId="0" borderId="1" xfId="1" applyNumberFormat="1" applyFont="1" applyFill="1" applyBorder="1" applyAlignment="1">
      <alignment horizontal="right" vertical="center"/>
    </xf>
    <xf numFmtId="177" fontId="9" fillId="0" borderId="7" xfId="1" applyNumberFormat="1" applyFont="1" applyFill="1" applyBorder="1">
      <alignment vertical="center"/>
    </xf>
    <xf numFmtId="176" fontId="9" fillId="0" borderId="7" xfId="1" applyNumberFormat="1" applyFont="1" applyFill="1" applyBorder="1">
      <alignment vertical="center"/>
    </xf>
    <xf numFmtId="177" fontId="9" fillId="0" borderId="0" xfId="0" applyNumberFormat="1" applyFont="1" applyFill="1" applyBorder="1" applyAlignment="1">
      <alignment horizontal="right" vertical="center"/>
    </xf>
    <xf numFmtId="0" fontId="9" fillId="0" borderId="17" xfId="0" applyFont="1" applyFill="1" applyBorder="1" applyAlignment="1">
      <alignment horizontal="center" vertical="center"/>
    </xf>
    <xf numFmtId="0" fontId="9" fillId="0" borderId="17" xfId="0" applyFont="1" applyFill="1" applyBorder="1" applyAlignment="1">
      <alignment horizontal="centerContinuous" vertical="center"/>
    </xf>
    <xf numFmtId="0" fontId="9" fillId="0" borderId="6" xfId="0" applyFont="1" applyFill="1" applyBorder="1" applyAlignment="1">
      <alignment horizontal="center" vertical="center"/>
    </xf>
    <xf numFmtId="176" fontId="9" fillId="0" borderId="0" xfId="0" applyNumberFormat="1" applyFont="1" applyFill="1">
      <alignment vertical="center"/>
    </xf>
    <xf numFmtId="0" fontId="9" fillId="0" borderId="16" xfId="0" applyFont="1" applyFill="1" applyBorder="1" applyAlignment="1">
      <alignment horizontal="centerContinuous" vertical="center"/>
    </xf>
    <xf numFmtId="0" fontId="9" fillId="0" borderId="9" xfId="0" applyFont="1" applyFill="1" applyBorder="1" applyAlignment="1">
      <alignment horizontal="center" vertical="center"/>
    </xf>
    <xf numFmtId="38" fontId="9" fillId="0" borderId="19" xfId="1" applyNumberFormat="1" applyFont="1" applyFill="1" applyBorder="1" applyAlignment="1">
      <alignment horizontal="center" vertical="center"/>
    </xf>
    <xf numFmtId="38" fontId="9" fillId="0" borderId="19" xfId="1" applyFont="1" applyFill="1" applyBorder="1" applyAlignment="1">
      <alignment horizontal="center" vertical="center"/>
    </xf>
    <xf numFmtId="38" fontId="9" fillId="0" borderId="10" xfId="1" applyFont="1" applyFill="1" applyBorder="1" applyAlignment="1">
      <alignment horizontal="center" vertical="center"/>
    </xf>
    <xf numFmtId="38" fontId="9" fillId="0" borderId="8" xfId="1" applyFont="1" applyFill="1" applyBorder="1" applyAlignment="1">
      <alignment horizontal="center" vertical="center"/>
    </xf>
    <xf numFmtId="0" fontId="9" fillId="0" borderId="8" xfId="1" applyNumberFormat="1" applyFont="1" applyFill="1" applyBorder="1" applyAlignment="1">
      <alignment horizontal="center" vertical="center"/>
    </xf>
    <xf numFmtId="38" fontId="9" fillId="0" borderId="5" xfId="1" applyFont="1" applyFill="1" applyBorder="1" applyAlignment="1">
      <alignment horizontal="center" vertical="center"/>
    </xf>
    <xf numFmtId="38" fontId="9" fillId="0" borderId="18" xfId="1" applyFont="1" applyFill="1" applyBorder="1" applyAlignment="1">
      <alignment horizontal="center" vertical="center"/>
    </xf>
    <xf numFmtId="0" fontId="9" fillId="0" borderId="5" xfId="0" applyFont="1" applyFill="1" applyBorder="1" applyAlignment="1">
      <alignment horizontal="center" vertical="center"/>
    </xf>
    <xf numFmtId="38" fontId="9" fillId="0" borderId="5" xfId="0" applyNumberFormat="1" applyFont="1" applyFill="1" applyBorder="1">
      <alignment vertical="center"/>
    </xf>
    <xf numFmtId="178" fontId="9" fillId="0" borderId="0" xfId="0" applyNumberFormat="1" applyFont="1" applyFill="1">
      <alignment vertical="center"/>
    </xf>
    <xf numFmtId="183" fontId="9" fillId="0" borderId="0" xfId="0" applyNumberFormat="1" applyFont="1" applyFill="1">
      <alignment vertical="center"/>
    </xf>
    <xf numFmtId="49" fontId="9" fillId="0" borderId="1" xfId="1" applyNumberFormat="1" applyFont="1" applyFill="1" applyBorder="1">
      <alignment vertical="center"/>
    </xf>
    <xf numFmtId="49" fontId="9" fillId="0" borderId="3" xfId="1" applyNumberFormat="1" applyFont="1" applyFill="1" applyBorder="1">
      <alignment vertical="center"/>
    </xf>
    <xf numFmtId="38" fontId="9" fillId="0" borderId="0" xfId="1" applyFont="1" applyFill="1" applyProtection="1">
      <alignment vertical="center"/>
    </xf>
    <xf numFmtId="49" fontId="9" fillId="0" borderId="0" xfId="1" applyNumberFormat="1" applyFont="1" applyFill="1">
      <alignment vertical="center"/>
    </xf>
    <xf numFmtId="199" fontId="9" fillId="0" borderId="0" xfId="1" applyNumberFormat="1" applyFont="1" applyFill="1" applyBorder="1">
      <alignment vertical="center"/>
    </xf>
    <xf numFmtId="198" fontId="9" fillId="0" borderId="0" xfId="1" applyNumberFormat="1" applyFont="1" applyFill="1" applyBorder="1" applyAlignment="1">
      <alignment horizontal="right" vertical="center"/>
    </xf>
    <xf numFmtId="49" fontId="9" fillId="0" borderId="0" xfId="1" applyNumberFormat="1" applyFont="1" applyFill="1" applyBorder="1">
      <alignment vertical="center"/>
    </xf>
    <xf numFmtId="199" fontId="9" fillId="0" borderId="10" xfId="1" applyNumberFormat="1" applyFont="1" applyFill="1" applyBorder="1" applyAlignment="1">
      <alignment horizontal="right" vertical="center"/>
    </xf>
    <xf numFmtId="199" fontId="9" fillId="0" borderId="1" xfId="1" applyNumberFormat="1" applyFont="1" applyFill="1" applyBorder="1">
      <alignment vertical="center"/>
    </xf>
    <xf numFmtId="199" fontId="9" fillId="0" borderId="5" xfId="1" applyNumberFormat="1" applyFont="1" applyFill="1" applyBorder="1">
      <alignment vertical="center"/>
    </xf>
    <xf numFmtId="199" fontId="9" fillId="0" borderId="7" xfId="1" applyNumberFormat="1" applyFont="1" applyFill="1" applyBorder="1">
      <alignment vertical="center"/>
    </xf>
    <xf numFmtId="199" fontId="9" fillId="0" borderId="3" xfId="1" applyNumberFormat="1" applyFont="1" applyFill="1" applyBorder="1">
      <alignment vertical="center"/>
    </xf>
    <xf numFmtId="199" fontId="9" fillId="0" borderId="9" xfId="1" applyNumberFormat="1" applyFont="1" applyFill="1" applyBorder="1">
      <alignment vertical="center"/>
    </xf>
    <xf numFmtId="0" fontId="9" fillId="0" borderId="18" xfId="0" applyFont="1" applyFill="1" applyBorder="1" applyAlignment="1">
      <alignment horizontal="center" vertical="center"/>
    </xf>
    <xf numFmtId="176" fontId="9" fillId="0" borderId="5" xfId="1" applyNumberFormat="1" applyFont="1" applyFill="1" applyBorder="1">
      <alignment vertical="center"/>
    </xf>
    <xf numFmtId="200" fontId="9" fillId="0" borderId="0" xfId="0" applyNumberFormat="1" applyFont="1" applyFill="1">
      <alignment vertical="center"/>
    </xf>
    <xf numFmtId="0" fontId="9" fillId="0" borderId="3" xfId="0" applyFont="1" applyFill="1" applyBorder="1" applyAlignment="1">
      <alignment horizontal="center" vertical="center"/>
    </xf>
    <xf numFmtId="38" fontId="9" fillId="0" borderId="17" xfId="1" applyFont="1" applyFill="1" applyBorder="1" applyAlignment="1">
      <alignment vertical="center"/>
    </xf>
    <xf numFmtId="0" fontId="9" fillId="0" borderId="0" xfId="0" applyFont="1" applyFill="1" applyAlignment="1">
      <alignment vertical="center"/>
    </xf>
    <xf numFmtId="38" fontId="9" fillId="0" borderId="6" xfId="1" applyFont="1" applyFill="1" applyBorder="1" applyAlignment="1">
      <alignment vertical="center"/>
    </xf>
    <xf numFmtId="0" fontId="9" fillId="0" borderId="19" xfId="0" applyNumberFormat="1" applyFont="1" applyFill="1" applyBorder="1" applyAlignment="1">
      <alignment horizontal="center" vertical="center"/>
    </xf>
    <xf numFmtId="0" fontId="9" fillId="0" borderId="10" xfId="0" applyNumberFormat="1" applyFont="1" applyFill="1" applyBorder="1" applyAlignment="1">
      <alignment horizontal="center" vertical="center"/>
    </xf>
    <xf numFmtId="176" fontId="9" fillId="0" borderId="10" xfId="1" applyNumberFormat="1" applyFont="1" applyFill="1" applyBorder="1">
      <alignment vertical="center"/>
    </xf>
    <xf numFmtId="0" fontId="9" fillId="0" borderId="10" xfId="0" applyFont="1" applyFill="1" applyBorder="1" applyAlignment="1">
      <alignment horizontal="centerContinuous"/>
    </xf>
    <xf numFmtId="0" fontId="9" fillId="0" borderId="17" xfId="0" applyFont="1" applyFill="1" applyBorder="1" applyAlignment="1">
      <alignment horizontal="centerContinuous"/>
    </xf>
    <xf numFmtId="0" fontId="9" fillId="0" borderId="10" xfId="0" applyFont="1" applyFill="1" applyBorder="1" applyAlignment="1">
      <alignment horizontal="center"/>
    </xf>
    <xf numFmtId="0" fontId="9" fillId="0" borderId="19" xfId="0" applyFont="1" applyFill="1" applyBorder="1" applyAlignment="1">
      <alignment horizontal="center"/>
    </xf>
    <xf numFmtId="0" fontId="9" fillId="0" borderId="2" xfId="0" applyFont="1" applyFill="1" applyBorder="1" applyAlignment="1">
      <alignment horizontal="centerContinuous"/>
    </xf>
    <xf numFmtId="0" fontId="9" fillId="0" borderId="8" xfId="0" applyFont="1" applyFill="1" applyBorder="1" applyAlignment="1">
      <alignment horizontal="centerContinuous"/>
    </xf>
    <xf numFmtId="0" fontId="9" fillId="0" borderId="16" xfId="0" applyFont="1" applyFill="1" applyBorder="1" applyAlignment="1">
      <alignment horizontal="centerContinuous"/>
    </xf>
    <xf numFmtId="0" fontId="9" fillId="0" borderId="5" xfId="0" applyFont="1" applyFill="1" applyBorder="1" applyAlignment="1">
      <alignment horizontal="center"/>
    </xf>
    <xf numFmtId="0" fontId="9" fillId="0" borderId="20" xfId="0" applyFont="1" applyFill="1" applyBorder="1" applyAlignment="1">
      <alignment horizontal="center"/>
    </xf>
    <xf numFmtId="0" fontId="9" fillId="0" borderId="4" xfId="0" applyFont="1" applyFill="1" applyBorder="1" applyAlignment="1">
      <alignment horizontal="center"/>
    </xf>
    <xf numFmtId="0" fontId="9" fillId="0" borderId="7" xfId="0" applyFont="1" applyFill="1" applyBorder="1" applyAlignment="1">
      <alignment horizontal="center"/>
    </xf>
    <xf numFmtId="0" fontId="9" fillId="0" borderId="21" xfId="0" applyFont="1" applyFill="1" applyBorder="1">
      <alignment vertical="center"/>
    </xf>
    <xf numFmtId="177" fontId="9" fillId="0" borderId="5" xfId="0" applyNumberFormat="1" applyFont="1" applyFill="1" applyBorder="1" applyAlignment="1"/>
    <xf numFmtId="177" fontId="9" fillId="0" borderId="0" xfId="0" applyNumberFormat="1" applyFont="1" applyFill="1" applyBorder="1" applyAlignment="1"/>
    <xf numFmtId="186" fontId="9" fillId="0" borderId="0" xfId="1" applyNumberFormat="1" applyFont="1" applyFill="1" applyBorder="1" applyAlignment="1"/>
    <xf numFmtId="177" fontId="9" fillId="0" borderId="22" xfId="0" applyNumberFormat="1" applyFont="1" applyFill="1" applyBorder="1" applyAlignment="1"/>
    <xf numFmtId="177" fontId="9" fillId="0" borderId="23" xfId="0" applyNumberFormat="1" applyFont="1" applyFill="1" applyBorder="1" applyAlignment="1"/>
    <xf numFmtId="186" fontId="9" fillId="0" borderId="23" xfId="1" applyNumberFormat="1" applyFont="1" applyFill="1" applyBorder="1" applyAlignment="1"/>
    <xf numFmtId="177" fontId="9" fillId="0" borderId="24" xfId="0" applyNumberFormat="1" applyFont="1" applyFill="1" applyBorder="1" applyAlignment="1"/>
    <xf numFmtId="177" fontId="9" fillId="0" borderId="21" xfId="0" applyNumberFormat="1" applyFont="1" applyFill="1" applyBorder="1" applyAlignment="1"/>
    <xf numFmtId="186" fontId="9" fillId="0" borderId="21" xfId="1" applyNumberFormat="1" applyFont="1" applyFill="1" applyBorder="1" applyAlignment="1"/>
    <xf numFmtId="177" fontId="9" fillId="0" borderId="7" xfId="0" applyNumberFormat="1" applyFont="1" applyFill="1" applyBorder="1" applyAlignment="1"/>
    <xf numFmtId="177" fontId="9" fillId="0" borderId="3" xfId="0" applyNumberFormat="1" applyFont="1" applyFill="1" applyBorder="1" applyAlignment="1"/>
    <xf numFmtId="186" fontId="9" fillId="0" borderId="3" xfId="1" applyNumberFormat="1" applyFont="1" applyFill="1" applyBorder="1" applyAlignment="1"/>
    <xf numFmtId="0" fontId="9" fillId="0" borderId="6" xfId="10" applyNumberFormat="1" applyFont="1" applyFill="1" applyBorder="1" applyAlignment="1"/>
    <xf numFmtId="0" fontId="9" fillId="0" borderId="0" xfId="10" applyNumberFormat="1" applyFont="1" applyFill="1" applyBorder="1" applyAlignment="1"/>
    <xf numFmtId="0" fontId="9" fillId="0" borderId="19" xfId="11" applyFont="1" applyFill="1" applyBorder="1" applyAlignment="1">
      <alignment horizontal="center" shrinkToFit="1"/>
    </xf>
    <xf numFmtId="0" fontId="9" fillId="0" borderId="18" xfId="11" applyFont="1" applyFill="1" applyBorder="1" applyAlignment="1">
      <alignment horizontal="center" shrinkToFit="1"/>
    </xf>
    <xf numFmtId="0" fontId="9" fillId="0" borderId="5" xfId="11" applyFont="1" applyFill="1" applyBorder="1" applyAlignment="1">
      <alignment horizontal="center" shrinkToFit="1"/>
    </xf>
    <xf numFmtId="0" fontId="9" fillId="0" borderId="0" xfId="11" applyFont="1" applyFill="1" applyBorder="1" applyAlignment="1">
      <alignment horizontal="center" shrinkToFit="1"/>
    </xf>
    <xf numFmtId="0" fontId="9" fillId="0" borderId="20" xfId="11" applyFont="1" applyFill="1" applyBorder="1" applyAlignment="1">
      <alignment horizontal="center" shrinkToFit="1"/>
    </xf>
    <xf numFmtId="0" fontId="9" fillId="0" borderId="7" xfId="11" applyFont="1" applyFill="1" applyBorder="1" applyAlignment="1">
      <alignment horizontal="center" shrinkToFit="1"/>
    </xf>
    <xf numFmtId="186" fontId="9" fillId="0" borderId="0" xfId="0" applyNumberFormat="1" applyFont="1" applyFill="1" applyBorder="1" applyAlignment="1"/>
    <xf numFmtId="38" fontId="9" fillId="0" borderId="0" xfId="0" applyNumberFormat="1" applyFont="1" applyFill="1" applyBorder="1" applyAlignment="1"/>
    <xf numFmtId="186" fontId="9" fillId="0" borderId="21" xfId="0" applyNumberFormat="1" applyFont="1" applyFill="1" applyBorder="1" applyAlignment="1"/>
    <xf numFmtId="38" fontId="9" fillId="0" borderId="21" xfId="0" applyNumberFormat="1" applyFont="1" applyFill="1" applyBorder="1" applyAlignment="1"/>
    <xf numFmtId="186" fontId="9" fillId="0" borderId="23" xfId="0" applyNumberFormat="1" applyFont="1" applyFill="1" applyBorder="1" applyAlignment="1"/>
    <xf numFmtId="38" fontId="9" fillId="0" borderId="23" xfId="0" applyNumberFormat="1" applyFont="1" applyFill="1" applyBorder="1" applyAlignment="1"/>
    <xf numFmtId="186" fontId="9" fillId="0" borderId="3" xfId="0" applyNumberFormat="1" applyFont="1" applyFill="1" applyBorder="1" applyAlignment="1"/>
    <xf numFmtId="38" fontId="9" fillId="0" borderId="3" xfId="0" applyNumberFormat="1" applyFont="1" applyFill="1" applyBorder="1" applyAlignment="1"/>
    <xf numFmtId="0" fontId="9" fillId="0" borderId="19" xfId="0" applyFont="1" applyFill="1" applyBorder="1" applyAlignment="1">
      <alignment horizontal="centerContinuous"/>
    </xf>
    <xf numFmtId="0" fontId="9" fillId="0" borderId="18" xfId="0" applyFont="1" applyFill="1" applyBorder="1" applyAlignment="1">
      <alignment horizontal="center"/>
    </xf>
    <xf numFmtId="0" fontId="9" fillId="0" borderId="17" xfId="0" applyFont="1" applyFill="1" applyBorder="1" applyAlignment="1">
      <alignment horizontal="center" shrinkToFit="1"/>
    </xf>
    <xf numFmtId="0" fontId="9" fillId="0" borderId="18" xfId="0" applyFont="1" applyFill="1" applyBorder="1" applyAlignment="1">
      <alignment horizontal="centerContinuous"/>
    </xf>
    <xf numFmtId="0" fontId="9" fillId="0" borderId="5" xfId="0" applyFont="1" applyFill="1" applyBorder="1" applyAlignment="1">
      <alignment horizontal="centerContinuous"/>
    </xf>
    <xf numFmtId="0" fontId="9" fillId="0" borderId="9" xfId="0" applyFont="1" applyFill="1" applyBorder="1" applyAlignment="1">
      <alignment horizontal="center"/>
    </xf>
    <xf numFmtId="0" fontId="9" fillId="0" borderId="20" xfId="0" applyFont="1" applyFill="1" applyBorder="1" applyAlignment="1">
      <alignment horizontal="centerContinuous"/>
    </xf>
    <xf numFmtId="0" fontId="9" fillId="0" borderId="7" xfId="0" applyFont="1" applyFill="1" applyBorder="1" applyAlignment="1">
      <alignment horizontal="centerContinuous"/>
    </xf>
    <xf numFmtId="0" fontId="9" fillId="0" borderId="25" xfId="0" applyFont="1" applyFill="1" applyBorder="1">
      <alignment vertical="center"/>
    </xf>
    <xf numFmtId="198" fontId="9" fillId="0" borderId="10" xfId="0" applyNumberFormat="1" applyFont="1" applyFill="1" applyBorder="1" applyAlignment="1"/>
    <xf numFmtId="201" fontId="9" fillId="0" borderId="0" xfId="0" applyNumberFormat="1" applyFont="1" applyFill="1" applyBorder="1" applyAlignment="1"/>
    <xf numFmtId="201" fontId="9" fillId="0" borderId="22" xfId="0" applyNumberFormat="1" applyFont="1" applyFill="1" applyBorder="1" applyAlignment="1"/>
    <xf numFmtId="201" fontId="9" fillId="0" borderId="23" xfId="0" applyNumberFormat="1" applyFont="1" applyFill="1" applyBorder="1" applyAlignment="1"/>
    <xf numFmtId="201" fontId="9" fillId="0" borderId="5" xfId="0" applyNumberFormat="1" applyFont="1" applyFill="1" applyBorder="1" applyAlignment="1"/>
    <xf numFmtId="201" fontId="9" fillId="0" borderId="24" xfId="0" applyNumberFormat="1" applyFont="1" applyFill="1" applyBorder="1" applyAlignment="1"/>
    <xf numFmtId="201" fontId="9" fillId="0" borderId="21" xfId="0" applyNumberFormat="1" applyFont="1" applyFill="1" applyBorder="1" applyAlignment="1"/>
    <xf numFmtId="201" fontId="9" fillId="0" borderId="7" xfId="0" applyNumberFormat="1" applyFont="1" applyFill="1" applyBorder="1" applyAlignment="1"/>
    <xf numFmtId="201" fontId="9" fillId="0" borderId="3" xfId="0" applyNumberFormat="1" applyFont="1" applyFill="1" applyBorder="1" applyAlignment="1"/>
    <xf numFmtId="0" fontId="9" fillId="0" borderId="1" xfId="10" applyNumberFormat="1" applyFont="1" applyFill="1" applyBorder="1" applyAlignment="1"/>
    <xf numFmtId="0" fontId="4" fillId="0" borderId="19" xfId="0" applyFont="1" applyFill="1" applyBorder="1" applyAlignment="1">
      <alignment horizontal="center" vertical="center"/>
    </xf>
    <xf numFmtId="0" fontId="4" fillId="0" borderId="16" xfId="0" applyFont="1" applyFill="1" applyBorder="1" applyAlignment="1">
      <alignment horizontal="centerContinuous" vertical="center"/>
    </xf>
    <xf numFmtId="0" fontId="4" fillId="0" borderId="18"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7" xfId="0" applyFont="1" applyFill="1" applyBorder="1" applyAlignment="1">
      <alignment horizontal="center" vertical="center"/>
    </xf>
    <xf numFmtId="202" fontId="4" fillId="0" borderId="5" xfId="0" applyNumberFormat="1" applyFont="1" applyFill="1" applyBorder="1">
      <alignment vertical="center"/>
    </xf>
    <xf numFmtId="202" fontId="4" fillId="0" borderId="0" xfId="0" applyNumberFormat="1" applyFont="1" applyFill="1">
      <alignment vertical="center"/>
    </xf>
    <xf numFmtId="186" fontId="4" fillId="0" borderId="0" xfId="0" applyNumberFormat="1" applyFont="1" applyFill="1" applyBorder="1">
      <alignment vertical="center"/>
    </xf>
    <xf numFmtId="186" fontId="4" fillId="0" borderId="5" xfId="0" applyNumberFormat="1" applyFont="1" applyFill="1" applyBorder="1">
      <alignment vertical="center"/>
    </xf>
    <xf numFmtId="186" fontId="4" fillId="0" borderId="0" xfId="0" applyNumberFormat="1" applyFont="1" applyFill="1">
      <alignment vertical="center"/>
    </xf>
    <xf numFmtId="186" fontId="4" fillId="0" borderId="0" xfId="0" applyNumberFormat="1" applyFont="1" applyFill="1" applyBorder="1" applyAlignment="1">
      <alignment horizontal="right" vertical="center"/>
    </xf>
    <xf numFmtId="186" fontId="4" fillId="0" borderId="7" xfId="0" applyNumberFormat="1" applyFont="1" applyFill="1" applyBorder="1">
      <alignment vertical="center"/>
    </xf>
    <xf numFmtId="186" fontId="4" fillId="0" borderId="3" xfId="0" applyNumberFormat="1" applyFont="1" applyFill="1" applyBorder="1">
      <alignment vertical="center"/>
    </xf>
    <xf numFmtId="186" fontId="4" fillId="0" borderId="3" xfId="0" applyNumberFormat="1" applyFont="1" applyFill="1" applyBorder="1" applyAlignment="1">
      <alignment horizontal="right" vertical="center"/>
    </xf>
    <xf numFmtId="0" fontId="4" fillId="0" borderId="8" xfId="0" applyFont="1" applyFill="1" applyBorder="1">
      <alignment vertical="center"/>
    </xf>
    <xf numFmtId="0" fontId="4" fillId="0" borderId="16" xfId="0" applyFont="1" applyFill="1" applyBorder="1">
      <alignment vertical="center"/>
    </xf>
    <xf numFmtId="0" fontId="4"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applyFont="1" applyFill="1" applyBorder="1" applyAlignment="1">
      <alignment horizontal="centerContinuous" vertical="center"/>
    </xf>
    <xf numFmtId="177" fontId="9" fillId="0" borderId="0" xfId="0" applyNumberFormat="1" applyFont="1" applyFill="1" applyBorder="1" applyAlignment="1">
      <alignment horizontal="right"/>
    </xf>
    <xf numFmtId="177" fontId="9" fillId="0" borderId="0" xfId="0" applyNumberFormat="1" applyFont="1" applyFill="1" applyBorder="1" applyAlignment="1">
      <alignment horizontal="right" vertical="top"/>
    </xf>
    <xf numFmtId="177" fontId="9" fillId="0" borderId="5" xfId="12" applyNumberFormat="1" applyFont="1" applyFill="1" applyBorder="1" applyProtection="1">
      <protection locked="0"/>
    </xf>
    <xf numFmtId="177" fontId="9" fillId="0" borderId="0" xfId="1" applyNumberFormat="1" applyFont="1" applyFill="1" applyBorder="1" applyAlignment="1" applyProtection="1">
      <protection locked="0"/>
    </xf>
    <xf numFmtId="177" fontId="9" fillId="0" borderId="0" xfId="12" applyNumberFormat="1" applyFont="1" applyFill="1" applyBorder="1" applyProtection="1">
      <protection locked="0"/>
    </xf>
    <xf numFmtId="0" fontId="4" fillId="0" borderId="17" xfId="0" applyFont="1" applyFill="1" applyBorder="1">
      <alignment vertical="center"/>
    </xf>
    <xf numFmtId="0" fontId="4" fillId="0" borderId="4" xfId="0" applyFont="1" applyFill="1" applyBorder="1" applyAlignment="1">
      <alignment horizontal="centerContinuous" vertical="center"/>
    </xf>
    <xf numFmtId="0" fontId="4" fillId="0" borderId="0" xfId="0" applyFont="1" applyFill="1" applyAlignment="1">
      <alignment vertical="center"/>
    </xf>
    <xf numFmtId="203" fontId="9" fillId="0" borderId="0" xfId="0" applyNumberFormat="1" applyFont="1" applyFill="1" applyBorder="1" applyAlignment="1">
      <alignment vertical="center"/>
    </xf>
    <xf numFmtId="177" fontId="4" fillId="0" borderId="0" xfId="0" applyNumberFormat="1" applyFont="1" applyFill="1" applyBorder="1" applyAlignment="1">
      <alignment vertical="center"/>
    </xf>
    <xf numFmtId="0" fontId="4" fillId="0" borderId="3" xfId="0" applyFont="1" applyFill="1" applyBorder="1" applyAlignment="1">
      <alignment vertical="center"/>
    </xf>
    <xf numFmtId="177" fontId="9" fillId="0" borderId="3" xfId="0" applyNumberFormat="1" applyFont="1" applyFill="1" applyBorder="1" applyAlignment="1">
      <alignment horizontal="right"/>
    </xf>
    <xf numFmtId="203" fontId="9" fillId="0" borderId="3" xfId="0" applyNumberFormat="1" applyFont="1" applyFill="1" applyBorder="1" applyAlignment="1">
      <alignment vertical="center"/>
    </xf>
    <xf numFmtId="177" fontId="4" fillId="0" borderId="3" xfId="0" applyNumberFormat="1"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177" fontId="9" fillId="0" borderId="5" xfId="1" applyNumberFormat="1" applyFont="1" applyFill="1" applyBorder="1" applyAlignment="1"/>
    <xf numFmtId="186" fontId="4" fillId="0" borderId="0" xfId="2" applyNumberFormat="1" applyFont="1" applyFill="1" applyBorder="1">
      <alignment vertical="center"/>
    </xf>
    <xf numFmtId="177" fontId="9" fillId="0" borderId="7" xfId="1" applyNumberFormat="1" applyFont="1" applyFill="1" applyBorder="1" applyAlignment="1"/>
    <xf numFmtId="177" fontId="9" fillId="0" borderId="3" xfId="0" applyNumberFormat="1" applyFont="1" applyFill="1" applyBorder="1" applyAlignment="1">
      <alignment horizontal="right" vertical="top"/>
    </xf>
    <xf numFmtId="186" fontId="4" fillId="0" borderId="3" xfId="2" applyNumberFormat="1" applyFont="1" applyFill="1" applyBorder="1">
      <alignment vertical="center"/>
    </xf>
    <xf numFmtId="0" fontId="4" fillId="0" borderId="18" xfId="0" applyFont="1" applyFill="1" applyBorder="1">
      <alignment vertical="center"/>
    </xf>
    <xf numFmtId="0" fontId="4" fillId="0" borderId="20" xfId="0" applyFont="1" applyFill="1" applyBorder="1">
      <alignment vertical="center"/>
    </xf>
    <xf numFmtId="177" fontId="4" fillId="0" borderId="3" xfId="0" applyNumberFormat="1" applyFont="1" applyFill="1" applyBorder="1">
      <alignment vertical="center"/>
    </xf>
    <xf numFmtId="38" fontId="4" fillId="0" borderId="10" xfId="1" applyFont="1" applyFill="1" applyBorder="1" applyAlignment="1">
      <alignment horizontal="centerContinuous" vertical="center"/>
    </xf>
    <xf numFmtId="38" fontId="4" fillId="0" borderId="1" xfId="1" applyFont="1" applyFill="1" applyBorder="1" applyAlignment="1">
      <alignment horizontal="centerContinuous" vertical="center"/>
    </xf>
    <xf numFmtId="38" fontId="4" fillId="0" borderId="17" xfId="1" applyFont="1" applyFill="1" applyBorder="1" applyAlignment="1">
      <alignment horizontal="centerContinuous" vertical="center"/>
    </xf>
    <xf numFmtId="0" fontId="4" fillId="0" borderId="1" xfId="1" applyNumberFormat="1" applyFont="1" applyFill="1" applyBorder="1" applyAlignment="1">
      <alignment horizontal="centerContinuous" vertical="center"/>
    </xf>
    <xf numFmtId="38" fontId="26" fillId="0" borderId="0" xfId="1" applyFont="1" applyFill="1" applyBorder="1" applyAlignment="1"/>
    <xf numFmtId="38" fontId="4" fillId="0" borderId="0" xfId="1" applyFont="1" applyFill="1" applyBorder="1">
      <alignment vertical="center"/>
    </xf>
    <xf numFmtId="0" fontId="4" fillId="0" borderId="19" xfId="0" applyFont="1" applyFill="1" applyBorder="1" applyAlignment="1">
      <alignment horizontal="center"/>
    </xf>
    <xf numFmtId="38" fontId="4" fillId="0" borderId="19" xfId="1" applyFont="1" applyFill="1" applyBorder="1" applyAlignment="1">
      <alignment horizontal="center"/>
    </xf>
    <xf numFmtId="0" fontId="4" fillId="0" borderId="10" xfId="0" applyFont="1" applyFill="1" applyBorder="1" applyAlignment="1">
      <alignment horizontal="center"/>
    </xf>
    <xf numFmtId="0" fontId="4" fillId="0" borderId="18" xfId="0" applyFont="1" applyFill="1" applyBorder="1" applyAlignment="1">
      <alignment horizontal="center"/>
    </xf>
    <xf numFmtId="38" fontId="4" fillId="0" borderId="18" xfId="1" applyFont="1" applyFill="1" applyBorder="1" applyAlignment="1">
      <alignment horizontal="center"/>
    </xf>
    <xf numFmtId="0" fontId="4" fillId="0" borderId="5" xfId="0" applyFont="1" applyFill="1" applyBorder="1" applyAlignment="1">
      <alignment horizontal="center"/>
    </xf>
    <xf numFmtId="38" fontId="26" fillId="0" borderId="3" xfId="1" applyFont="1" applyFill="1" applyBorder="1" applyAlignment="1"/>
    <xf numFmtId="0" fontId="4" fillId="0" borderId="20" xfId="0" applyFont="1" applyFill="1" applyBorder="1" applyAlignment="1">
      <alignment horizontal="center"/>
    </xf>
    <xf numFmtId="38" fontId="4" fillId="0" borderId="20" xfId="1" applyFont="1" applyFill="1" applyBorder="1" applyAlignment="1">
      <alignment horizontal="center"/>
    </xf>
    <xf numFmtId="0" fontId="4" fillId="0" borderId="7" xfId="0" applyFont="1" applyFill="1" applyBorder="1" applyAlignment="1">
      <alignment horizontal="center"/>
    </xf>
    <xf numFmtId="38" fontId="4" fillId="0" borderId="0" xfId="1" applyFont="1" applyFill="1" applyBorder="1" applyAlignment="1">
      <alignment horizontal="center"/>
    </xf>
    <xf numFmtId="0" fontId="4" fillId="0" borderId="0" xfId="0" applyFont="1" applyFill="1" applyBorder="1" applyAlignment="1">
      <alignment horizontal="center"/>
    </xf>
    <xf numFmtId="204" fontId="9" fillId="0" borderId="5" xfId="1" applyNumberFormat="1" applyFont="1" applyFill="1" applyBorder="1" applyAlignment="1">
      <alignment horizontal="right"/>
    </xf>
    <xf numFmtId="204" fontId="9" fillId="0" borderId="0" xfId="1" applyNumberFormat="1" applyFont="1" applyFill="1" applyBorder="1" applyAlignment="1">
      <alignment horizontal="right"/>
    </xf>
    <xf numFmtId="189" fontId="4" fillId="0" borderId="0" xfId="1" applyNumberFormat="1" applyFont="1" applyFill="1" applyBorder="1">
      <alignment vertical="center"/>
    </xf>
    <xf numFmtId="204" fontId="4" fillId="0" borderId="7" xfId="1" applyNumberFormat="1" applyFont="1" applyFill="1" applyBorder="1">
      <alignment vertical="center"/>
    </xf>
    <xf numFmtId="204" fontId="4" fillId="0" borderId="3" xfId="1" applyNumberFormat="1" applyFont="1" applyFill="1" applyBorder="1">
      <alignment vertical="center"/>
    </xf>
    <xf numFmtId="189" fontId="4" fillId="0" borderId="3" xfId="1" applyNumberFormat="1" applyFont="1" applyFill="1" applyBorder="1">
      <alignment vertical="center"/>
    </xf>
    <xf numFmtId="177" fontId="4" fillId="0" borderId="1" xfId="0" applyNumberFormat="1" applyFont="1" applyFill="1" applyBorder="1">
      <alignment vertical="center"/>
    </xf>
    <xf numFmtId="205" fontId="4" fillId="0" borderId="0" xfId="0" applyNumberFormat="1" applyFont="1" applyFill="1">
      <alignment vertical="center"/>
    </xf>
    <xf numFmtId="0" fontId="4" fillId="0" borderId="6" xfId="0" applyFont="1" applyFill="1" applyBorder="1" applyAlignment="1">
      <alignment vertical="center"/>
    </xf>
    <xf numFmtId="206" fontId="4" fillId="0" borderId="0" xfId="0" applyNumberFormat="1" applyFont="1" applyFill="1">
      <alignment vertical="center"/>
    </xf>
    <xf numFmtId="0" fontId="4" fillId="0" borderId="9" xfId="0" applyFont="1" applyFill="1" applyBorder="1" applyAlignment="1">
      <alignment vertical="center"/>
    </xf>
    <xf numFmtId="177" fontId="4" fillId="0" borderId="7" xfId="0" applyNumberFormat="1" applyFont="1" applyFill="1" applyBorder="1">
      <alignment vertical="center"/>
    </xf>
    <xf numFmtId="206" fontId="4" fillId="0" borderId="3" xfId="0" applyNumberFormat="1" applyFont="1" applyFill="1" applyBorder="1">
      <alignment vertical="center"/>
    </xf>
    <xf numFmtId="177" fontId="4" fillId="0" borderId="10" xfId="0" applyNumberFormat="1" applyFont="1" applyFill="1" applyBorder="1">
      <alignment vertical="center"/>
    </xf>
    <xf numFmtId="207" fontId="4" fillId="0" borderId="0" xfId="0" applyNumberFormat="1" applyFont="1" applyFill="1">
      <alignment vertical="center"/>
    </xf>
    <xf numFmtId="176" fontId="4" fillId="0" borderId="3" xfId="0" applyNumberFormat="1" applyFont="1" applyFill="1" applyBorder="1">
      <alignment vertical="center"/>
    </xf>
    <xf numFmtId="205" fontId="4" fillId="0" borderId="1" xfId="0" applyNumberFormat="1" applyFont="1" applyFill="1" applyBorder="1">
      <alignment vertical="center"/>
    </xf>
    <xf numFmtId="208" fontId="9" fillId="0" borderId="5" xfId="0" applyNumberFormat="1" applyFont="1" applyFill="1" applyBorder="1" applyAlignment="1">
      <alignment horizontal="right"/>
    </xf>
    <xf numFmtId="206" fontId="4" fillId="0" borderId="0" xfId="0" applyNumberFormat="1" applyFont="1" applyFill="1" applyBorder="1">
      <alignment vertical="center"/>
    </xf>
    <xf numFmtId="208" fontId="9" fillId="0" borderId="7" xfId="0" applyNumberFormat="1" applyFont="1" applyFill="1" applyBorder="1" applyAlignment="1">
      <alignment horizontal="right"/>
    </xf>
    <xf numFmtId="207" fontId="4" fillId="0" borderId="3" xfId="0" applyNumberFormat="1" applyFont="1" applyFill="1" applyBorder="1">
      <alignment vertical="center"/>
    </xf>
    <xf numFmtId="38" fontId="4" fillId="0" borderId="17" xfId="1" applyFont="1" applyFill="1" applyBorder="1">
      <alignment vertical="center"/>
    </xf>
    <xf numFmtId="0" fontId="4" fillId="0" borderId="10" xfId="0" applyFont="1" applyFill="1" applyBorder="1" applyAlignment="1">
      <alignment horizontal="centerContinuous" vertical="center"/>
    </xf>
    <xf numFmtId="0" fontId="4" fillId="0" borderId="10" xfId="0" applyFont="1" applyFill="1" applyBorder="1" applyAlignment="1">
      <alignment horizontal="center" vertical="center" shrinkToFit="1"/>
    </xf>
    <xf numFmtId="0" fontId="4" fillId="0" borderId="10" xfId="0" applyFont="1" applyFill="1" applyBorder="1" applyAlignment="1">
      <alignment horizontal="center" vertical="center"/>
    </xf>
    <xf numFmtId="38" fontId="4" fillId="0" borderId="0" xfId="1" applyFont="1" applyFill="1" applyBorder="1" applyAlignment="1">
      <alignment horizontal="centerContinuous" vertical="center"/>
    </xf>
    <xf numFmtId="0" fontId="4" fillId="0" borderId="20" xfId="0" applyFont="1" applyFill="1" applyBorder="1" applyAlignment="1">
      <alignment horizontal="center" vertical="center" shrinkToFit="1"/>
    </xf>
    <xf numFmtId="38" fontId="9" fillId="0" borderId="1" xfId="1" applyFont="1" applyFill="1" applyBorder="1" applyAlignment="1"/>
    <xf numFmtId="184" fontId="9" fillId="0" borderId="0" xfId="0" applyNumberFormat="1" applyFont="1" applyFill="1" applyBorder="1" applyAlignment="1">
      <alignment horizontal="right" vertical="top"/>
    </xf>
    <xf numFmtId="38" fontId="4" fillId="0" borderId="0" xfId="1" applyNumberFormat="1" applyFont="1" applyFill="1" applyBorder="1">
      <alignment vertical="center"/>
    </xf>
    <xf numFmtId="184" fontId="9" fillId="0" borderId="0" xfId="0" applyNumberFormat="1" applyFont="1" applyFill="1" applyBorder="1" applyAlignment="1">
      <alignment horizontal="right"/>
    </xf>
    <xf numFmtId="38" fontId="4" fillId="0" borderId="9" xfId="1" applyFont="1" applyFill="1" applyBorder="1">
      <alignment vertical="center"/>
    </xf>
    <xf numFmtId="178" fontId="4" fillId="0" borderId="3" xfId="0" applyNumberFormat="1" applyFont="1" applyFill="1" applyBorder="1">
      <alignment vertical="center"/>
    </xf>
    <xf numFmtId="0" fontId="4" fillId="0" borderId="10" xfId="0" applyFont="1" applyFill="1" applyBorder="1" applyAlignment="1">
      <alignment horizontal="centerContinuous" vertical="center" shrinkToFit="1"/>
    </xf>
    <xf numFmtId="177" fontId="9" fillId="0" borderId="5" xfId="0" applyNumberFormat="1" applyFont="1" applyFill="1" applyBorder="1" applyAlignment="1">
      <alignment horizontal="right"/>
    </xf>
    <xf numFmtId="177" fontId="9" fillId="0" borderId="0" xfId="13" applyNumberFormat="1" applyFont="1" applyFill="1" applyBorder="1" applyAlignment="1">
      <alignment horizontal="right" vertical="top"/>
    </xf>
    <xf numFmtId="204" fontId="4" fillId="0" borderId="0" xfId="0" applyNumberFormat="1" applyFont="1" applyFill="1">
      <alignment vertical="center"/>
    </xf>
    <xf numFmtId="184" fontId="4" fillId="0" borderId="0" xfId="0" applyNumberFormat="1" applyFont="1" applyFill="1" applyBorder="1">
      <alignment vertical="center"/>
    </xf>
    <xf numFmtId="204" fontId="4" fillId="0" borderId="0" xfId="0" applyNumberFormat="1" applyFont="1" applyFill="1" applyBorder="1">
      <alignment vertical="center"/>
    </xf>
    <xf numFmtId="186" fontId="4" fillId="0" borderId="5" xfId="0" applyNumberFormat="1" applyFont="1" applyFill="1" applyBorder="1" applyAlignment="1">
      <alignment horizontal="right" vertical="center"/>
    </xf>
    <xf numFmtId="184" fontId="9" fillId="0" borderId="0" xfId="0" applyNumberFormat="1" applyFont="1" applyFill="1" applyBorder="1" applyAlignment="1">
      <alignment vertical="center"/>
    </xf>
    <xf numFmtId="186" fontId="4" fillId="0" borderId="7" xfId="0" applyNumberFormat="1" applyFont="1" applyFill="1" applyBorder="1" applyAlignment="1">
      <alignment horizontal="right" vertical="center"/>
    </xf>
    <xf numFmtId="184" fontId="9" fillId="0" borderId="3" xfId="0" applyNumberFormat="1" applyFont="1" applyFill="1" applyBorder="1" applyAlignment="1">
      <alignment vertical="center"/>
    </xf>
    <xf numFmtId="184" fontId="4" fillId="0" borderId="3" xfId="0" applyNumberFormat="1" applyFont="1" applyFill="1" applyBorder="1">
      <alignment vertical="center"/>
    </xf>
    <xf numFmtId="204" fontId="4" fillId="0" borderId="3" xfId="0" applyNumberFormat="1" applyFont="1" applyFill="1" applyBorder="1">
      <alignment vertical="center"/>
    </xf>
    <xf numFmtId="0" fontId="4" fillId="0" borderId="0" xfId="0" applyFont="1" applyFill="1" applyBorder="1" applyAlignment="1">
      <alignment horizontal="right" vertical="center"/>
    </xf>
    <xf numFmtId="184" fontId="4" fillId="0" borderId="0" xfId="0" applyNumberFormat="1" applyFont="1" applyFill="1">
      <alignment vertical="center"/>
    </xf>
    <xf numFmtId="184" fontId="9" fillId="0" borderId="3" xfId="0" applyNumberFormat="1" applyFont="1" applyFill="1" applyBorder="1" applyAlignment="1">
      <alignment horizontal="right"/>
    </xf>
    <xf numFmtId="184" fontId="9" fillId="0" borderId="3" xfId="0" applyNumberFormat="1" applyFont="1" applyFill="1" applyBorder="1" applyAlignment="1">
      <alignment horizontal="right" vertical="top"/>
    </xf>
    <xf numFmtId="0" fontId="4" fillId="0" borderId="0" xfId="0" applyFont="1" applyFill="1" applyBorder="1" applyAlignment="1">
      <alignment horizontal="left" vertical="center" wrapText="1"/>
    </xf>
    <xf numFmtId="177" fontId="4" fillId="0" borderId="5" xfId="0" applyNumberFormat="1" applyFont="1" applyFill="1" applyBorder="1" applyAlignment="1">
      <alignment horizontal="right" vertical="center"/>
    </xf>
    <xf numFmtId="186" fontId="4" fillId="0" borderId="0" xfId="0" applyNumberFormat="1" applyFont="1" applyFill="1" applyAlignment="1">
      <alignment horizontal="right" vertical="center"/>
    </xf>
    <xf numFmtId="177" fontId="4" fillId="0" borderId="0" xfId="0" applyNumberFormat="1" applyFont="1" applyFill="1" applyAlignment="1">
      <alignment horizontal="right" vertical="center"/>
    </xf>
    <xf numFmtId="0" fontId="4" fillId="0" borderId="2" xfId="0" applyFont="1" applyFill="1" applyBorder="1" applyAlignment="1">
      <alignment horizontal="center" vertical="center" shrinkToFit="1"/>
    </xf>
    <xf numFmtId="177" fontId="4" fillId="0" borderId="0" xfId="0" applyNumberFormat="1" applyFont="1" applyFill="1" applyBorder="1" applyAlignment="1">
      <alignment horizontal="center" vertical="center"/>
    </xf>
    <xf numFmtId="186" fontId="4" fillId="0" borderId="0" xfId="0" applyNumberFormat="1" applyFont="1" applyFill="1" applyBorder="1" applyAlignment="1">
      <alignment horizontal="center" vertical="center"/>
    </xf>
    <xf numFmtId="0" fontId="4" fillId="0" borderId="7" xfId="0" applyFont="1" applyFill="1" applyBorder="1" applyAlignment="1">
      <alignment horizontal="center" vertical="center" shrinkToFit="1"/>
    </xf>
    <xf numFmtId="177" fontId="4" fillId="0" borderId="10" xfId="0" applyNumberFormat="1" applyFont="1" applyFill="1" applyBorder="1" applyAlignment="1">
      <alignment horizontal="center" vertical="center"/>
    </xf>
    <xf numFmtId="209" fontId="4" fillId="0" borderId="0" xfId="0" applyNumberFormat="1" applyFont="1" applyFill="1" applyBorder="1">
      <alignment vertical="center"/>
    </xf>
    <xf numFmtId="0" fontId="8" fillId="0" borderId="0" xfId="0" applyFont="1" applyFill="1" applyBorder="1" applyAlignment="1"/>
    <xf numFmtId="0" fontId="0" fillId="0" borderId="0" xfId="0"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right"/>
    </xf>
    <xf numFmtId="184" fontId="9" fillId="0" borderId="26" xfId="0" applyNumberFormat="1" applyFont="1" applyFill="1" applyBorder="1" applyAlignment="1">
      <alignment horizontal="right" vertical="top"/>
    </xf>
    <xf numFmtId="0" fontId="8" fillId="0" borderId="0" xfId="0" applyFont="1" applyFill="1" applyBorder="1" applyAlignment="1">
      <alignment horizontal="center" vertical="center" wrapText="1"/>
    </xf>
    <xf numFmtId="0" fontId="8" fillId="0" borderId="0" xfId="0" applyFont="1" applyFill="1" applyBorder="1" applyAlignment="1">
      <alignment horizontal="center"/>
    </xf>
    <xf numFmtId="0" fontId="8" fillId="0" borderId="0" xfId="0" applyFont="1" applyFill="1" applyBorder="1" applyAlignment="1">
      <alignment horizontal="center" vertical="center" justifyLastLine="1"/>
    </xf>
    <xf numFmtId="0" fontId="8" fillId="0" borderId="0" xfId="0" applyFont="1" applyFill="1" applyBorder="1" applyAlignment="1">
      <alignment vertical="center"/>
    </xf>
    <xf numFmtId="0" fontId="8" fillId="0" borderId="0" xfId="0" applyFont="1" applyFill="1" applyBorder="1" applyAlignment="1">
      <alignment horizontal="distributed" vertical="center" justifyLastLine="1"/>
    </xf>
    <xf numFmtId="0" fontId="9" fillId="0" borderId="0" xfId="0" applyFont="1" applyFill="1" applyBorder="1" applyAlignment="1">
      <alignment horizontal="center"/>
    </xf>
    <xf numFmtId="49" fontId="8" fillId="0" borderId="0" xfId="0" applyNumberFormat="1" applyFont="1" applyFill="1" applyBorder="1" applyAlignment="1">
      <alignment horizontal="center" vertical="center" wrapText="1"/>
    </xf>
    <xf numFmtId="184" fontId="9" fillId="0" borderId="7" xfId="0" applyNumberFormat="1" applyFont="1" applyFill="1" applyBorder="1" applyAlignment="1">
      <alignment horizontal="right" vertical="top"/>
    </xf>
    <xf numFmtId="0" fontId="4" fillId="0" borderId="19" xfId="0" applyNumberFormat="1" applyFont="1" applyFill="1" applyBorder="1" applyAlignment="1">
      <alignment horizontal="center" vertical="center"/>
    </xf>
    <xf numFmtId="0" fontId="4" fillId="0" borderId="10" xfId="0" applyNumberFormat="1" applyFont="1" applyFill="1" applyBorder="1" applyAlignment="1">
      <alignment horizontal="center" vertical="center"/>
    </xf>
    <xf numFmtId="0" fontId="4" fillId="0" borderId="2" xfId="0" applyFont="1" applyFill="1" applyBorder="1" applyAlignment="1">
      <alignment horizontal="centerContinuous" vertical="center" shrinkToFit="1"/>
    </xf>
    <xf numFmtId="0" fontId="4" fillId="0" borderId="0" xfId="0" applyFont="1" applyFill="1" applyAlignment="1">
      <alignment horizontal="centerContinuous" vertical="center"/>
    </xf>
    <xf numFmtId="0" fontId="4" fillId="0" borderId="17" xfId="0" applyFont="1" applyFill="1" applyBorder="1" applyAlignment="1">
      <alignment horizontal="centerContinuous" vertical="center"/>
    </xf>
    <xf numFmtId="0" fontId="4" fillId="0" borderId="8" xfId="0" applyFont="1" applyFill="1" applyBorder="1" applyAlignment="1">
      <alignment horizontal="center" vertical="center"/>
    </xf>
    <xf numFmtId="0" fontId="4" fillId="0" borderId="6" xfId="0" applyFont="1" applyFill="1" applyBorder="1" applyAlignment="1">
      <alignment horizontal="left" vertical="center"/>
    </xf>
    <xf numFmtId="204" fontId="4" fillId="0" borderId="5" xfId="0" applyNumberFormat="1" applyFont="1" applyFill="1" applyBorder="1">
      <alignment vertical="center"/>
    </xf>
    <xf numFmtId="204" fontId="9" fillId="0" borderId="0" xfId="0" applyNumberFormat="1" applyFont="1" applyFill="1" applyBorder="1" applyAlignment="1"/>
    <xf numFmtId="202" fontId="9" fillId="0" borderId="0" xfId="0" applyNumberFormat="1" applyFont="1" applyFill="1" applyBorder="1" applyAlignment="1">
      <alignment horizontal="right"/>
    </xf>
    <xf numFmtId="202" fontId="9" fillId="0" borderId="0" xfId="0" applyNumberFormat="1" applyFont="1" applyFill="1" applyBorder="1" applyAlignment="1">
      <alignment horizontal="right" vertical="top"/>
    </xf>
    <xf numFmtId="0" fontId="4" fillId="0" borderId="6" xfId="0" applyFont="1" applyFill="1" applyBorder="1" applyAlignment="1">
      <alignment horizontal="left" vertical="center" wrapText="1"/>
    </xf>
    <xf numFmtId="204" fontId="9" fillId="0" borderId="5" xfId="0" applyNumberFormat="1" applyFont="1" applyFill="1" applyBorder="1" applyAlignment="1"/>
    <xf numFmtId="177" fontId="9" fillId="0" borderId="0" xfId="1" applyNumberFormat="1" applyFont="1" applyFill="1" applyBorder="1" applyAlignment="1"/>
    <xf numFmtId="0" fontId="4" fillId="0" borderId="0" xfId="0" applyFont="1" applyFill="1" applyBorder="1" applyAlignment="1">
      <alignment horizontal="left" vertical="center"/>
    </xf>
    <xf numFmtId="200" fontId="4" fillId="0" borderId="0" xfId="0" applyNumberFormat="1" applyFont="1" applyFill="1">
      <alignment vertical="center"/>
    </xf>
    <xf numFmtId="204" fontId="9" fillId="0" borderId="0" xfId="0" applyNumberFormat="1" applyFont="1" applyFill="1" applyBorder="1" applyAlignment="1">
      <alignment horizontal="right"/>
    </xf>
    <xf numFmtId="0" fontId="4" fillId="0" borderId="9" xfId="0" applyFont="1" applyFill="1" applyBorder="1" applyAlignment="1">
      <alignment horizontal="left" vertical="center"/>
    </xf>
    <xf numFmtId="204" fontId="9" fillId="0" borderId="7" xfId="0" applyNumberFormat="1" applyFont="1" applyFill="1" applyBorder="1" applyAlignment="1">
      <alignment horizontal="right"/>
    </xf>
    <xf numFmtId="204" fontId="9" fillId="0" borderId="3" xfId="0" applyNumberFormat="1" applyFont="1" applyFill="1" applyBorder="1" applyAlignment="1">
      <alignment horizontal="right"/>
    </xf>
    <xf numFmtId="200" fontId="4" fillId="0" borderId="3" xfId="0" applyNumberFormat="1" applyFont="1" applyFill="1" applyBorder="1">
      <alignment vertical="center"/>
    </xf>
    <xf numFmtId="0" fontId="4" fillId="0" borderId="19" xfId="0" applyFont="1" applyFill="1" applyBorder="1" applyAlignment="1">
      <alignment horizontal="center" vertical="center" wrapText="1"/>
    </xf>
    <xf numFmtId="0" fontId="4" fillId="0" borderId="0" xfId="0" applyFont="1" applyFill="1" applyAlignment="1">
      <alignment horizontal="center" vertical="center"/>
    </xf>
    <xf numFmtId="0" fontId="4" fillId="0" borderId="0" xfId="0" applyFont="1" applyFill="1" applyBorder="1" applyAlignment="1">
      <alignment horizontal="center" vertical="center" shrinkToFit="1"/>
    </xf>
    <xf numFmtId="0" fontId="4" fillId="0" borderId="18" xfId="0" applyFont="1" applyFill="1" applyBorder="1" applyAlignment="1">
      <alignment horizontal="center" vertical="center" wrapText="1"/>
    </xf>
    <xf numFmtId="0" fontId="27" fillId="0" borderId="0" xfId="0" applyFont="1" applyFill="1" applyBorder="1">
      <alignment vertical="center"/>
    </xf>
    <xf numFmtId="0" fontId="4" fillId="0" borderId="20" xfId="0" applyFont="1" applyFill="1" applyBorder="1" applyAlignment="1">
      <alignment horizontal="center" vertical="center" wrapText="1"/>
    </xf>
    <xf numFmtId="0" fontId="4" fillId="0" borderId="3" xfId="0" applyFont="1" applyFill="1" applyBorder="1" applyAlignment="1">
      <alignment horizontal="center" vertical="center" wrapText="1"/>
    </xf>
    <xf numFmtId="38" fontId="4" fillId="0" borderId="1" xfId="0" applyNumberFormat="1" applyFont="1" applyFill="1" applyBorder="1">
      <alignment vertical="center"/>
    </xf>
    <xf numFmtId="210" fontId="9" fillId="0" borderId="0" xfId="0" applyNumberFormat="1" applyFont="1" applyFill="1" applyBorder="1" applyAlignment="1">
      <alignment horizontal="right" vertical="top"/>
    </xf>
    <xf numFmtId="204" fontId="9" fillId="0" borderId="0" xfId="0" applyNumberFormat="1" applyFont="1" applyFill="1" applyBorder="1" applyAlignment="1">
      <alignment horizontal="right" vertical="top"/>
    </xf>
    <xf numFmtId="38" fontId="4" fillId="0" borderId="0" xfId="0" applyNumberFormat="1" applyFont="1" applyFill="1" applyBorder="1">
      <alignment vertical="center"/>
    </xf>
    <xf numFmtId="38" fontId="4" fillId="0" borderId="0" xfId="0" applyNumberFormat="1" applyFont="1" applyFill="1">
      <alignment vertical="center"/>
    </xf>
    <xf numFmtId="38" fontId="4" fillId="0" borderId="3" xfId="0" applyNumberFormat="1" applyFont="1" applyFill="1" applyBorder="1">
      <alignment vertical="center"/>
    </xf>
    <xf numFmtId="0" fontId="4" fillId="0" borderId="18" xfId="0"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0" fontId="4" fillId="0" borderId="3" xfId="0" applyFont="1" applyFill="1" applyBorder="1" applyAlignment="1">
      <alignment horizontal="center" vertical="center"/>
    </xf>
    <xf numFmtId="0" fontId="4" fillId="0" borderId="20" xfId="0" applyNumberFormat="1" applyFont="1" applyFill="1" applyBorder="1" applyAlignment="1">
      <alignment horizontal="center" vertical="center"/>
    </xf>
    <xf numFmtId="0" fontId="4" fillId="0" borderId="7" xfId="0" applyNumberFormat="1" applyFont="1" applyFill="1" applyBorder="1" applyAlignment="1">
      <alignment horizontal="center" vertical="center"/>
    </xf>
    <xf numFmtId="182" fontId="4" fillId="0" borderId="0" xfId="0" applyNumberFormat="1" applyFont="1" applyFill="1">
      <alignment vertical="center"/>
    </xf>
    <xf numFmtId="211" fontId="9" fillId="0" borderId="6" xfId="0" applyNumberFormat="1" applyFont="1" applyFill="1" applyBorder="1" applyAlignment="1">
      <alignment horizontal="left" vertical="center"/>
    </xf>
    <xf numFmtId="211" fontId="9" fillId="0" borderId="6" xfId="0" applyNumberFormat="1" applyFont="1" applyFill="1" applyBorder="1" applyAlignment="1">
      <alignment horizontal="left"/>
    </xf>
    <xf numFmtId="0" fontId="9" fillId="0" borderId="6" xfId="0" applyFont="1" applyFill="1" applyBorder="1" applyAlignment="1">
      <alignment vertical="top"/>
    </xf>
    <xf numFmtId="182" fontId="4" fillId="0" borderId="3" xfId="0" applyNumberFormat="1" applyFont="1" applyFill="1" applyBorder="1">
      <alignment vertical="center"/>
    </xf>
    <xf numFmtId="0" fontId="4" fillId="0" borderId="19" xfId="0" applyFont="1" applyFill="1" applyBorder="1" applyAlignment="1">
      <alignment horizontal="center" vertical="center" shrinkToFit="1"/>
    </xf>
    <xf numFmtId="0" fontId="4" fillId="0" borderId="0" xfId="0" applyNumberFormat="1" applyFont="1" applyFill="1" applyBorder="1" applyAlignment="1">
      <alignment horizontal="center" vertical="center"/>
    </xf>
    <xf numFmtId="177" fontId="4" fillId="0" borderId="0" xfId="0" applyNumberFormat="1" applyFont="1" applyFill="1" applyBorder="1" applyAlignment="1">
      <alignment horizontal="right" vertical="center"/>
    </xf>
    <xf numFmtId="182" fontId="4" fillId="0" borderId="5" xfId="0" applyNumberFormat="1" applyFont="1" applyFill="1" applyBorder="1">
      <alignment vertical="center"/>
    </xf>
    <xf numFmtId="182" fontId="4" fillId="0" borderId="0" xfId="0" applyNumberFormat="1" applyFont="1" applyFill="1" applyBorder="1">
      <alignment vertical="center"/>
    </xf>
    <xf numFmtId="0" fontId="9" fillId="0" borderId="9" xfId="0" applyFont="1" applyFill="1" applyBorder="1" applyAlignment="1">
      <alignment vertical="top"/>
    </xf>
    <xf numFmtId="182" fontId="4" fillId="0" borderId="7" xfId="0" applyNumberFormat="1" applyFont="1" applyFill="1" applyBorder="1">
      <alignment vertical="center"/>
    </xf>
    <xf numFmtId="211" fontId="4" fillId="0" borderId="8" xfId="0" applyNumberFormat="1" applyFont="1" applyFill="1" applyBorder="1">
      <alignment vertical="center"/>
    </xf>
    <xf numFmtId="211" fontId="4" fillId="0" borderId="2" xfId="0" applyNumberFormat="1" applyFont="1" applyFill="1" applyBorder="1" applyAlignment="1">
      <alignment horizontal="center" vertical="center" shrinkToFit="1"/>
    </xf>
    <xf numFmtId="211" fontId="9" fillId="0" borderId="4" xfId="0" applyNumberFormat="1" applyFont="1" applyFill="1" applyBorder="1" applyAlignment="1">
      <alignment horizontal="center" vertical="top"/>
    </xf>
    <xf numFmtId="211" fontId="9" fillId="0" borderId="8" xfId="0" applyNumberFormat="1" applyFont="1" applyFill="1" applyBorder="1" applyAlignment="1">
      <alignment horizontal="center" vertical="top"/>
    </xf>
    <xf numFmtId="211" fontId="9" fillId="0" borderId="17" xfId="0" applyNumberFormat="1" applyFont="1" applyFill="1" applyBorder="1" applyAlignment="1">
      <alignment horizontal="left" vertical="center"/>
    </xf>
    <xf numFmtId="0" fontId="4" fillId="0" borderId="19" xfId="0" applyFont="1" applyFill="1" applyBorder="1">
      <alignment vertical="center"/>
    </xf>
    <xf numFmtId="208" fontId="9" fillId="0" borderId="0" xfId="0" applyNumberFormat="1" applyFont="1" applyFill="1" applyBorder="1" applyAlignment="1"/>
    <xf numFmtId="184" fontId="9" fillId="0" borderId="0" xfId="0" applyNumberFormat="1" applyFont="1" applyFill="1" applyBorder="1" applyAlignment="1">
      <alignment vertical="top"/>
    </xf>
    <xf numFmtId="211" fontId="9" fillId="0" borderId="9" xfId="0" applyNumberFormat="1" applyFont="1" applyFill="1" applyBorder="1" applyAlignment="1">
      <alignment horizontal="left"/>
    </xf>
    <xf numFmtId="184" fontId="9" fillId="0" borderId="0" xfId="0" applyNumberFormat="1" applyFont="1" applyFill="1" applyBorder="1" applyAlignment="1"/>
    <xf numFmtId="49" fontId="4" fillId="0" borderId="0" xfId="0" applyNumberFormat="1" applyFont="1" applyFill="1">
      <alignment vertical="center"/>
    </xf>
    <xf numFmtId="0" fontId="9" fillId="0" borderId="0" xfId="0" applyNumberFormat="1" applyFont="1" applyFill="1" applyAlignment="1">
      <alignment horizontal="right"/>
    </xf>
    <xf numFmtId="177" fontId="9" fillId="0" borderId="0" xfId="0" applyNumberFormat="1" applyFont="1" applyFill="1" applyAlignment="1"/>
    <xf numFmtId="38" fontId="4" fillId="0" borderId="19" xfId="1" applyFont="1" applyFill="1" applyBorder="1" applyAlignment="1">
      <alignment horizontal="center" vertical="center"/>
    </xf>
    <xf numFmtId="49" fontId="9" fillId="0" borderId="1" xfId="0" applyNumberFormat="1" applyFont="1" applyFill="1" applyBorder="1">
      <alignment vertical="center"/>
    </xf>
    <xf numFmtId="38" fontId="9" fillId="0" borderId="19" xfId="1" applyFont="1" applyFill="1" applyBorder="1" applyAlignment="1">
      <alignment horizontal="center" vertical="center" shrinkToFit="1"/>
    </xf>
    <xf numFmtId="38" fontId="9" fillId="0" borderId="18" xfId="1" applyFont="1" applyFill="1" applyBorder="1" applyAlignment="1">
      <alignment horizontal="center" vertical="center" wrapText="1"/>
    </xf>
    <xf numFmtId="38" fontId="9" fillId="0" borderId="7" xfId="1" applyFont="1" applyFill="1" applyBorder="1" applyAlignment="1">
      <alignment horizontal="center" vertical="center" wrapText="1"/>
    </xf>
    <xf numFmtId="38" fontId="9" fillId="0" borderId="3" xfId="1" applyFont="1" applyFill="1" applyBorder="1" applyAlignment="1">
      <alignment horizontal="center" vertical="center"/>
    </xf>
    <xf numFmtId="49" fontId="9" fillId="0" borderId="0" xfId="0" applyNumberFormat="1" applyFont="1" applyFill="1">
      <alignment vertical="center"/>
    </xf>
    <xf numFmtId="38" fontId="9" fillId="0" borderId="0" xfId="1" applyFont="1" applyFill="1" applyBorder="1" applyAlignment="1">
      <alignment horizontal="left" vertical="center"/>
    </xf>
    <xf numFmtId="203" fontId="9" fillId="0" borderId="5" xfId="0" applyNumberFormat="1" applyFont="1" applyFill="1" applyBorder="1" applyAlignment="1">
      <alignment horizontal="right" vertical="center"/>
    </xf>
    <xf numFmtId="203" fontId="9" fillId="0" borderId="0" xfId="0" applyNumberFormat="1" applyFont="1" applyFill="1" applyBorder="1" applyAlignment="1">
      <alignment horizontal="right" vertical="center"/>
    </xf>
    <xf numFmtId="189" fontId="9" fillId="0" borderId="5" xfId="1" applyNumberFormat="1" applyFont="1" applyFill="1" applyBorder="1">
      <alignment vertical="center"/>
    </xf>
    <xf numFmtId="212" fontId="9" fillId="0" borderId="0" xfId="1" applyNumberFormat="1" applyFont="1" applyFill="1" applyBorder="1">
      <alignment vertical="center"/>
    </xf>
    <xf numFmtId="38" fontId="9" fillId="0" borderId="3" xfId="1" applyFont="1" applyFill="1" applyBorder="1" applyAlignment="1">
      <alignment horizontal="left" vertical="center"/>
    </xf>
    <xf numFmtId="189" fontId="9" fillId="0" borderId="7" xfId="1" applyNumberFormat="1" applyFont="1" applyFill="1" applyBorder="1">
      <alignment vertical="center"/>
    </xf>
    <xf numFmtId="38" fontId="9" fillId="0" borderId="20" xfId="1" applyFont="1" applyFill="1" applyBorder="1" applyAlignment="1">
      <alignment horizontal="center" vertical="center" wrapText="1"/>
    </xf>
    <xf numFmtId="186" fontId="9" fillId="0" borderId="5" xfId="0" applyNumberFormat="1" applyFont="1" applyFill="1" applyBorder="1" applyAlignment="1"/>
    <xf numFmtId="49" fontId="30" fillId="0" borderId="0" xfId="0" applyNumberFormat="1" applyFont="1" applyFill="1">
      <alignment vertical="center"/>
    </xf>
    <xf numFmtId="0" fontId="30" fillId="0" borderId="0" xfId="0" applyFont="1" applyFill="1">
      <alignment vertical="center"/>
    </xf>
    <xf numFmtId="0" fontId="9" fillId="0" borderId="0" xfId="0" applyFont="1" applyFill="1" applyBorder="1" applyAlignment="1">
      <alignment horizontal="centerContinuous" vertical="center"/>
    </xf>
    <xf numFmtId="0" fontId="9" fillId="0" borderId="4" xfId="0" applyFont="1" applyFill="1" applyBorder="1" applyAlignment="1">
      <alignment horizontal="centerContinuous" vertical="center"/>
    </xf>
    <xf numFmtId="197" fontId="9" fillId="0" borderId="0" xfId="0" applyNumberFormat="1" applyFont="1" applyFill="1" applyAlignment="1">
      <alignment horizontal="right" vertical="center"/>
    </xf>
    <xf numFmtId="197" fontId="9" fillId="0" borderId="0" xfId="0" applyNumberFormat="1" applyFont="1" applyFill="1">
      <alignment vertical="center"/>
    </xf>
    <xf numFmtId="213" fontId="9" fillId="0" borderId="0" xfId="0" applyNumberFormat="1" applyFont="1" applyFill="1">
      <alignment vertical="center"/>
    </xf>
    <xf numFmtId="197" fontId="9" fillId="0" borderId="0" xfId="0" applyNumberFormat="1" applyFont="1" applyFill="1" applyBorder="1">
      <alignment vertical="center"/>
    </xf>
    <xf numFmtId="0" fontId="31" fillId="0" borderId="0" xfId="0" applyFont="1" applyFill="1" applyBorder="1">
      <alignment vertical="center"/>
    </xf>
    <xf numFmtId="197" fontId="9" fillId="0" borderId="3" xfId="0" applyNumberFormat="1" applyFont="1" applyFill="1" applyBorder="1">
      <alignment vertical="center"/>
    </xf>
    <xf numFmtId="197" fontId="9" fillId="0" borderId="1" xfId="0" applyNumberFormat="1" applyFont="1" applyFill="1" applyBorder="1">
      <alignment vertical="center"/>
    </xf>
    <xf numFmtId="0" fontId="31" fillId="0" borderId="0" xfId="0" applyFont="1" applyFill="1" applyBorder="1" applyAlignment="1">
      <alignment vertical="center"/>
    </xf>
    <xf numFmtId="0" fontId="9" fillId="0" borderId="10" xfId="0" applyFont="1" applyFill="1" applyBorder="1">
      <alignment vertical="center"/>
    </xf>
    <xf numFmtId="38" fontId="9" fillId="0" borderId="10" xfId="0" applyNumberFormat="1" applyFont="1" applyFill="1" applyBorder="1">
      <alignment vertical="center"/>
    </xf>
    <xf numFmtId="186" fontId="9" fillId="0" borderId="5" xfId="0" applyNumberFormat="1" applyFont="1" applyFill="1" applyBorder="1" applyAlignment="1">
      <alignment horizontal="right" vertical="center"/>
    </xf>
    <xf numFmtId="186" fontId="9" fillId="0" borderId="7" xfId="0" applyNumberFormat="1" applyFont="1" applyFill="1" applyBorder="1" applyAlignment="1">
      <alignment horizontal="right" vertical="center"/>
    </xf>
    <xf numFmtId="0" fontId="30" fillId="0" borderId="0" xfId="0" applyFont="1" applyFill="1" applyBorder="1">
      <alignment vertical="center"/>
    </xf>
    <xf numFmtId="0" fontId="30" fillId="0" borderId="0" xfId="0" applyFont="1" applyFill="1" applyBorder="1" applyAlignment="1">
      <alignment vertical="top"/>
    </xf>
    <xf numFmtId="204" fontId="30" fillId="0" borderId="0" xfId="10" applyNumberFormat="1" applyFont="1" applyFill="1" applyBorder="1" applyAlignment="1">
      <alignment horizontal="right" vertical="top"/>
    </xf>
    <xf numFmtId="177" fontId="30" fillId="0" borderId="0" xfId="0" applyNumberFormat="1" applyFont="1" applyFill="1" applyBorder="1">
      <alignment vertical="center"/>
    </xf>
    <xf numFmtId="0" fontId="9" fillId="0" borderId="19" xfId="0" applyFont="1" applyFill="1" applyBorder="1" applyAlignment="1">
      <alignment horizontal="center" vertical="top" wrapText="1"/>
    </xf>
    <xf numFmtId="0" fontId="9" fillId="0" borderId="19" xfId="0" applyFont="1" applyFill="1" applyBorder="1" applyAlignment="1">
      <alignment horizontal="center" vertical="center" shrinkToFit="1"/>
    </xf>
    <xf numFmtId="0" fontId="9" fillId="0" borderId="10" xfId="0" applyFont="1" applyFill="1" applyBorder="1" applyAlignment="1">
      <alignment horizontal="center" vertical="top" wrapText="1"/>
    </xf>
    <xf numFmtId="0" fontId="9" fillId="0" borderId="0" xfId="0" applyFont="1" applyFill="1" applyBorder="1" applyAlignment="1">
      <alignment horizontal="center" vertical="top"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top" wrapText="1"/>
    </xf>
    <xf numFmtId="0" fontId="30" fillId="0" borderId="6" xfId="0" applyFont="1" applyFill="1" applyBorder="1">
      <alignment vertical="center"/>
    </xf>
    <xf numFmtId="207" fontId="9" fillId="0" borderId="0" xfId="0" applyNumberFormat="1" applyFont="1" applyFill="1" applyBorder="1">
      <alignment vertical="center"/>
    </xf>
    <xf numFmtId="186" fontId="9" fillId="0" borderId="3" xfId="2" applyNumberFormat="1" applyFont="1" applyFill="1" applyBorder="1" applyAlignment="1">
      <alignment horizontal="right" vertical="center"/>
    </xf>
    <xf numFmtId="186" fontId="9" fillId="0" borderId="0" xfId="2" applyNumberFormat="1" applyFont="1" applyFill="1" applyBorder="1" applyAlignment="1">
      <alignment horizontal="right" vertical="center"/>
    </xf>
    <xf numFmtId="184" fontId="8" fillId="0" borderId="0" xfId="0" applyNumberFormat="1" applyFont="1" applyFill="1" applyBorder="1" applyAlignment="1">
      <alignment horizontal="right" vertical="top"/>
    </xf>
    <xf numFmtId="186" fontId="9" fillId="0" borderId="0" xfId="2" applyNumberFormat="1" applyFont="1" applyFill="1" applyBorder="1">
      <alignment vertical="center"/>
    </xf>
    <xf numFmtId="186" fontId="9" fillId="0" borderId="3" xfId="2" applyNumberFormat="1" applyFont="1" applyFill="1" applyBorder="1">
      <alignment vertical="center"/>
    </xf>
    <xf numFmtId="184" fontId="27" fillId="0" borderId="0" xfId="0" applyNumberFormat="1" applyFont="1" applyFill="1" applyBorder="1">
      <alignment vertical="center"/>
    </xf>
    <xf numFmtId="0" fontId="30" fillId="0" borderId="8" xfId="0" applyFont="1" applyFill="1" applyBorder="1" applyAlignment="1">
      <alignment horizontal="centerContinuous" vertical="center"/>
    </xf>
    <xf numFmtId="178" fontId="4" fillId="0" borderId="1" xfId="0" applyNumberFormat="1" applyFont="1" applyFill="1" applyBorder="1">
      <alignment vertical="center"/>
    </xf>
    <xf numFmtId="38" fontId="9" fillId="0" borderId="6" xfId="1" applyFont="1" applyFill="1" applyBorder="1" applyAlignment="1">
      <alignment horizontal="left" vertical="center"/>
    </xf>
    <xf numFmtId="0" fontId="0" fillId="0" borderId="0" xfId="0" applyFill="1" applyBorder="1" applyAlignment="1">
      <alignment vertical="center" wrapText="1"/>
    </xf>
    <xf numFmtId="38" fontId="4" fillId="0" borderId="0" xfId="0" applyNumberFormat="1" applyFont="1" applyFill="1" applyBorder="1" applyAlignment="1">
      <alignment horizontal="right" vertical="center"/>
    </xf>
    <xf numFmtId="214" fontId="9" fillId="0" borderId="0" xfId="2" applyNumberFormat="1" applyFont="1" applyFill="1" applyBorder="1">
      <alignment vertical="center"/>
    </xf>
    <xf numFmtId="0" fontId="9" fillId="0" borderId="8" xfId="0" applyFont="1" applyFill="1" applyBorder="1">
      <alignment vertical="center"/>
    </xf>
    <xf numFmtId="0" fontId="9" fillId="0" borderId="16" xfId="0" applyFont="1" applyFill="1" applyBorder="1">
      <alignment vertical="center"/>
    </xf>
    <xf numFmtId="177" fontId="9" fillId="0" borderId="0" xfId="1" applyNumberFormat="1" applyFont="1" applyFill="1">
      <alignment vertical="center"/>
    </xf>
    <xf numFmtId="177" fontId="9" fillId="0" borderId="0" xfId="1" applyNumberFormat="1" applyFont="1" applyFill="1" applyBorder="1" applyAlignment="1">
      <alignment vertical="top"/>
    </xf>
    <xf numFmtId="184" fontId="9" fillId="0" borderId="0" xfId="1" applyNumberFormat="1" applyFont="1" applyFill="1">
      <alignment vertical="center"/>
    </xf>
    <xf numFmtId="184" fontId="9" fillId="0" borderId="0" xfId="1" applyNumberFormat="1" applyFont="1" applyFill="1" applyBorder="1" applyAlignment="1">
      <alignment vertical="top"/>
    </xf>
    <xf numFmtId="184" fontId="9" fillId="0" borderId="0" xfId="1" applyNumberFormat="1" applyFont="1" applyFill="1" applyBorder="1">
      <alignment vertical="center"/>
    </xf>
    <xf numFmtId="184" fontId="9" fillId="0" borderId="3" xfId="1" applyNumberFormat="1" applyFont="1" applyFill="1" applyBorder="1">
      <alignment vertical="center"/>
    </xf>
    <xf numFmtId="184" fontId="9" fillId="0" borderId="3" xfId="1" applyNumberFormat="1" applyFont="1" applyFill="1" applyBorder="1" applyAlignment="1">
      <alignment vertical="top"/>
    </xf>
    <xf numFmtId="211" fontId="9" fillId="0" borderId="0" xfId="0" applyNumberFormat="1" applyFont="1" applyFill="1" applyBorder="1" applyAlignment="1"/>
    <xf numFmtId="211" fontId="9" fillId="0" borderId="0" xfId="0" applyNumberFormat="1" applyFont="1" applyFill="1" applyBorder="1" applyAlignment="1">
      <alignment horizontal="right"/>
    </xf>
    <xf numFmtId="211" fontId="9" fillId="0" borderId="0" xfId="0" applyNumberFormat="1" applyFont="1" applyFill="1" applyBorder="1" applyAlignment="1">
      <alignment horizontal="right" vertical="top"/>
    </xf>
    <xf numFmtId="211" fontId="9" fillId="0" borderId="3" xfId="0" applyNumberFormat="1" applyFont="1" applyFill="1" applyBorder="1" applyAlignment="1"/>
    <xf numFmtId="211" fontId="9" fillId="0" borderId="3" xfId="0" applyNumberFormat="1" applyFont="1" applyFill="1" applyBorder="1" applyAlignment="1">
      <alignment horizontal="right"/>
    </xf>
    <xf numFmtId="0" fontId="9" fillId="0" borderId="0" xfId="0" applyFont="1" applyFill="1" applyBorder="1" applyAlignment="1">
      <alignment horizontal="left" vertical="center"/>
    </xf>
    <xf numFmtId="207" fontId="8" fillId="0" borderId="0" xfId="0" applyNumberFormat="1" applyFont="1" applyFill="1" applyBorder="1" applyAlignment="1">
      <alignment horizontal="right"/>
    </xf>
    <xf numFmtId="0" fontId="9" fillId="0" borderId="3" xfId="0" applyFont="1" applyFill="1" applyBorder="1" applyAlignment="1">
      <alignment horizontal="left" vertical="center"/>
    </xf>
    <xf numFmtId="0" fontId="0" fillId="0" borderId="0" xfId="0" applyFill="1">
      <alignment vertical="center"/>
    </xf>
    <xf numFmtId="0" fontId="27" fillId="0" borderId="0" xfId="0" applyFont="1" applyFill="1">
      <alignment vertical="center"/>
    </xf>
    <xf numFmtId="0" fontId="4" fillId="0" borderId="5" xfId="0" applyFont="1" applyFill="1" applyBorder="1" applyAlignment="1">
      <alignment horizontal="centerContinuous" vertical="center"/>
    </xf>
    <xf numFmtId="0" fontId="4" fillId="0" borderId="6" xfId="0" applyFont="1" applyFill="1" applyBorder="1" applyAlignment="1">
      <alignment horizontal="centerContinuous" vertical="center"/>
    </xf>
    <xf numFmtId="0" fontId="4" fillId="0" borderId="25" xfId="0" applyFont="1" applyFill="1" applyBorder="1">
      <alignment vertical="center"/>
    </xf>
    <xf numFmtId="177" fontId="4" fillId="0" borderId="27" xfId="0" applyNumberFormat="1" applyFont="1" applyFill="1" applyBorder="1">
      <alignment vertical="center"/>
    </xf>
    <xf numFmtId="186" fontId="4" fillId="0" borderId="25" xfId="0" applyNumberFormat="1" applyFont="1" applyFill="1" applyBorder="1">
      <alignment vertical="center"/>
    </xf>
    <xf numFmtId="0" fontId="4" fillId="0" borderId="25" xfId="0" applyNumberFormat="1" applyFont="1" applyFill="1" applyBorder="1" applyAlignment="1">
      <alignment horizontal="right" vertical="center"/>
    </xf>
    <xf numFmtId="186" fontId="4" fillId="0" borderId="25" xfId="0" applyNumberFormat="1" applyFont="1" applyFill="1" applyBorder="1" applyAlignment="1">
      <alignment horizontal="right" vertical="center"/>
    </xf>
    <xf numFmtId="0" fontId="9" fillId="0" borderId="0" xfId="0" applyFont="1" applyFill="1" applyAlignment="1">
      <alignment horizontal="left" vertical="center" indent="1"/>
    </xf>
    <xf numFmtId="0" fontId="4" fillId="0" borderId="0" xfId="0" applyNumberFormat="1" applyFont="1" applyFill="1">
      <alignment vertical="center"/>
    </xf>
    <xf numFmtId="200" fontId="4" fillId="0" borderId="23" xfId="0" applyNumberFormat="1" applyFont="1" applyFill="1" applyBorder="1">
      <alignment vertical="center"/>
    </xf>
    <xf numFmtId="0" fontId="4" fillId="0" borderId="0" xfId="0" applyFont="1" applyFill="1" applyAlignment="1">
      <alignment horizontal="left" vertical="center" indent="1"/>
    </xf>
    <xf numFmtId="0" fontId="4" fillId="0" borderId="21" xfId="0" applyFont="1" applyFill="1" applyBorder="1" applyAlignment="1">
      <alignment horizontal="left" vertical="center" indent="1"/>
    </xf>
    <xf numFmtId="0" fontId="4" fillId="0" borderId="28" xfId="0" applyFont="1" applyFill="1" applyBorder="1">
      <alignment vertical="center"/>
    </xf>
    <xf numFmtId="177" fontId="4" fillId="0" borderId="24" xfId="0" applyNumberFormat="1" applyFont="1" applyFill="1" applyBorder="1">
      <alignment vertical="center"/>
    </xf>
    <xf numFmtId="186" fontId="4" fillId="0" borderId="21" xfId="0" applyNumberFormat="1" applyFont="1" applyFill="1" applyBorder="1">
      <alignment vertical="center"/>
    </xf>
    <xf numFmtId="0" fontId="4" fillId="0" borderId="21" xfId="0" applyNumberFormat="1" applyFont="1" applyFill="1" applyBorder="1">
      <alignment vertical="center"/>
    </xf>
    <xf numFmtId="200" fontId="4" fillId="0" borderId="21" xfId="0" applyNumberFormat="1" applyFont="1" applyFill="1" applyBorder="1">
      <alignment vertical="center"/>
    </xf>
    <xf numFmtId="0" fontId="4" fillId="0" borderId="21" xfId="0" applyFont="1" applyFill="1" applyBorder="1">
      <alignment vertical="center"/>
    </xf>
    <xf numFmtId="0" fontId="4" fillId="0" borderId="3" xfId="0" applyFont="1" applyFill="1" applyBorder="1" applyAlignment="1">
      <alignment horizontal="left" vertical="center" indent="1"/>
    </xf>
    <xf numFmtId="0" fontId="4" fillId="0" borderId="3" xfId="0" applyNumberFormat="1" applyFont="1" applyFill="1" applyBorder="1">
      <alignment vertical="center"/>
    </xf>
    <xf numFmtId="0" fontId="4" fillId="0" borderId="29" xfId="0" applyFont="1" applyFill="1" applyBorder="1">
      <alignment vertical="center"/>
    </xf>
    <xf numFmtId="184" fontId="4" fillId="0" borderId="30" xfId="0" applyNumberFormat="1" applyFont="1" applyFill="1" applyBorder="1" applyAlignment="1">
      <alignment horizontal="right" vertical="center"/>
    </xf>
    <xf numFmtId="184" fontId="4" fillId="0" borderId="0" xfId="0" applyNumberFormat="1" applyFont="1" applyFill="1" applyAlignment="1">
      <alignment horizontal="right" vertical="center"/>
    </xf>
    <xf numFmtId="184" fontId="4" fillId="0" borderId="24" xfId="0" applyNumberFormat="1" applyFont="1" applyFill="1" applyBorder="1" applyAlignment="1">
      <alignment horizontal="right" vertical="center"/>
    </xf>
    <xf numFmtId="38" fontId="4" fillId="0" borderId="21" xfId="0" applyNumberFormat="1" applyFont="1" applyFill="1" applyBorder="1">
      <alignment vertical="center"/>
    </xf>
    <xf numFmtId="184" fontId="4" fillId="0" borderId="7" xfId="0" applyNumberFormat="1" applyFont="1" applyFill="1" applyBorder="1">
      <alignment vertical="center"/>
    </xf>
    <xf numFmtId="0" fontId="4" fillId="0" borderId="2" xfId="0" applyFont="1" applyFill="1" applyBorder="1" applyAlignment="1">
      <alignment horizontal="center" vertical="center"/>
    </xf>
    <xf numFmtId="188" fontId="4" fillId="0" borderId="5" xfId="1" applyNumberFormat="1" applyFont="1" applyFill="1" applyBorder="1">
      <alignment vertical="center"/>
    </xf>
    <xf numFmtId="188" fontId="4" fillId="0" borderId="0" xfId="1" applyNumberFormat="1" applyFont="1" applyFill="1" applyBorder="1">
      <alignment vertical="center"/>
    </xf>
    <xf numFmtId="188" fontId="9" fillId="0" borderId="0" xfId="1" applyNumberFormat="1" applyFont="1" applyFill="1" applyBorder="1">
      <alignment vertical="center"/>
    </xf>
    <xf numFmtId="188" fontId="4" fillId="0" borderId="0" xfId="1" applyNumberFormat="1" applyFont="1" applyFill="1">
      <alignment vertical="center"/>
    </xf>
    <xf numFmtId="188" fontId="9" fillId="0" borderId="0" xfId="1" applyNumberFormat="1" applyFont="1" applyFill="1">
      <alignment vertical="center"/>
    </xf>
    <xf numFmtId="0" fontId="4" fillId="0" borderId="0" xfId="0" applyFont="1" applyFill="1" applyAlignment="1">
      <alignment vertical="center" wrapText="1"/>
    </xf>
    <xf numFmtId="0" fontId="4" fillId="0" borderId="4" xfId="0" applyFont="1" applyFill="1" applyBorder="1" applyAlignment="1">
      <alignment horizontal="center" vertical="center"/>
    </xf>
    <xf numFmtId="215" fontId="4" fillId="0" borderId="5" xfId="14" applyFont="1" applyFill="1" applyBorder="1">
      <alignment horizontal="right" vertical="center"/>
    </xf>
    <xf numFmtId="216" fontId="4" fillId="0" borderId="0" xfId="15" applyFont="1" applyFill="1" applyBorder="1">
      <alignment horizontal="right" vertical="center"/>
    </xf>
    <xf numFmtId="215" fontId="4" fillId="0" borderId="0" xfId="14" applyFont="1" applyFill="1" applyBorder="1">
      <alignment horizontal="right" vertical="center"/>
    </xf>
    <xf numFmtId="215" fontId="4" fillId="0" borderId="7" xfId="14" applyFont="1" applyFill="1" applyBorder="1">
      <alignment horizontal="right" vertical="center"/>
    </xf>
    <xf numFmtId="216" fontId="4" fillId="0" borderId="3" xfId="15" applyFont="1" applyFill="1" applyBorder="1">
      <alignment horizontal="right" vertical="center"/>
    </xf>
    <xf numFmtId="215" fontId="4" fillId="0" borderId="3" xfId="14" applyFont="1" applyFill="1" applyBorder="1">
      <alignment horizontal="right" vertical="center"/>
    </xf>
    <xf numFmtId="0" fontId="4" fillId="0" borderId="0" xfId="0" applyFont="1" applyFill="1" applyAlignment="1">
      <alignment vertical="top"/>
    </xf>
    <xf numFmtId="216" fontId="4" fillId="0" borderId="5" xfId="15" applyFont="1" applyFill="1" applyBorder="1">
      <alignment horizontal="right" vertical="center"/>
    </xf>
    <xf numFmtId="216" fontId="4" fillId="0" borderId="0" xfId="15" applyFont="1" applyFill="1">
      <alignment horizontal="right" vertical="center"/>
    </xf>
    <xf numFmtId="216" fontId="4" fillId="0" borderId="7" xfId="15" applyFont="1" applyFill="1" applyBorder="1">
      <alignment horizontal="right" vertical="center"/>
    </xf>
    <xf numFmtId="0" fontId="4" fillId="0" borderId="1" xfId="0" applyNumberFormat="1" applyFont="1" applyFill="1" applyBorder="1">
      <alignment vertical="center"/>
    </xf>
    <xf numFmtId="0" fontId="4" fillId="0" borderId="17" xfId="0" applyNumberFormat="1" applyFont="1" applyFill="1" applyBorder="1">
      <alignment vertical="center"/>
    </xf>
    <xf numFmtId="0" fontId="4" fillId="0" borderId="9" xfId="0" applyNumberFormat="1" applyFont="1" applyFill="1" applyBorder="1">
      <alignment vertical="center"/>
    </xf>
    <xf numFmtId="0" fontId="4" fillId="0" borderId="4"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4" fillId="0" borderId="0" xfId="0" applyNumberFormat="1" applyFont="1" applyFill="1" applyBorder="1" applyAlignment="1"/>
    <xf numFmtId="0" fontId="4" fillId="0" borderId="0" xfId="0" applyNumberFormat="1" applyFont="1" applyFill="1" applyBorder="1" applyAlignment="1">
      <alignment horizontal="left"/>
    </xf>
    <xf numFmtId="0" fontId="4" fillId="0" borderId="0" xfId="0" applyNumberFormat="1" applyFont="1" applyFill="1" applyAlignment="1">
      <alignment vertical="center" shrinkToFit="1"/>
    </xf>
    <xf numFmtId="0" fontId="4" fillId="0" borderId="3" xfId="0" applyNumberFormat="1" applyFont="1" applyFill="1" applyBorder="1" applyAlignment="1">
      <alignment horizontal="left"/>
    </xf>
    <xf numFmtId="0" fontId="4" fillId="0" borderId="0" xfId="16" applyFont="1" applyFill="1" applyBorder="1">
      <alignment horizontal="left" vertical="top"/>
    </xf>
    <xf numFmtId="0" fontId="4" fillId="0" borderId="0" xfId="17" applyFont="1" applyFill="1">
      <alignment horizontal="left" vertical="top" wrapText="1"/>
    </xf>
    <xf numFmtId="0" fontId="4" fillId="0" borderId="3" xfId="1" applyNumberFormat="1" applyFont="1" applyFill="1" applyBorder="1">
      <alignment vertical="center"/>
    </xf>
    <xf numFmtId="0" fontId="4" fillId="0" borderId="4" xfId="1" applyNumberFormat="1" applyFont="1" applyFill="1" applyBorder="1" applyAlignment="1">
      <alignment horizontal="center" vertical="center"/>
    </xf>
    <xf numFmtId="0" fontId="4" fillId="0" borderId="2" xfId="1" applyNumberFormat="1" applyFont="1" applyFill="1" applyBorder="1" applyAlignment="1">
      <alignment horizontal="center" vertical="center"/>
    </xf>
    <xf numFmtId="0" fontId="4" fillId="0" borderId="0" xfId="0" applyNumberFormat="1" applyFont="1" applyFill="1" applyBorder="1">
      <alignment vertical="center"/>
    </xf>
    <xf numFmtId="0" fontId="4" fillId="0" borderId="0" xfId="1" applyNumberFormat="1" applyFont="1" applyFill="1" applyBorder="1">
      <alignment vertical="center"/>
    </xf>
    <xf numFmtId="49" fontId="4" fillId="0" borderId="1" xfId="1" applyNumberFormat="1" applyFont="1" applyFill="1" applyBorder="1">
      <alignment vertical="center"/>
    </xf>
    <xf numFmtId="38" fontId="4" fillId="0" borderId="4" xfId="1" applyFont="1" applyFill="1" applyBorder="1" applyAlignment="1">
      <alignment horizontal="center" vertical="center"/>
    </xf>
    <xf numFmtId="49" fontId="4" fillId="0" borderId="3" xfId="1" applyNumberFormat="1" applyFont="1" applyFill="1" applyBorder="1">
      <alignment vertical="center"/>
    </xf>
    <xf numFmtId="38" fontId="4" fillId="0" borderId="3" xfId="1" applyFont="1" applyFill="1" applyBorder="1" applyAlignment="1">
      <alignment horizontal="center" vertical="center"/>
    </xf>
    <xf numFmtId="49" fontId="4" fillId="0" borderId="0" xfId="1" applyNumberFormat="1" applyFont="1" applyFill="1">
      <alignment vertical="center"/>
    </xf>
    <xf numFmtId="0" fontId="4" fillId="0" borderId="10" xfId="0" applyFont="1" applyFill="1" applyBorder="1" applyAlignment="1">
      <alignment horizontal="center" vertical="center"/>
    </xf>
    <xf numFmtId="217" fontId="4" fillId="0" borderId="5" xfId="18" applyFont="1" applyFill="1" applyBorder="1">
      <alignment horizontal="right" vertical="center"/>
    </xf>
    <xf numFmtId="217" fontId="4" fillId="0" borderId="0" xfId="18" applyFont="1" applyFill="1" applyBorder="1">
      <alignment horizontal="right" vertical="center"/>
    </xf>
    <xf numFmtId="217" fontId="4" fillId="0" borderId="7" xfId="18" applyFont="1" applyFill="1" applyBorder="1">
      <alignment horizontal="right" vertical="center"/>
    </xf>
    <xf numFmtId="217" fontId="4" fillId="0" borderId="3" xfId="18" applyFont="1" applyFill="1" applyBorder="1">
      <alignment horizontal="right" vertical="center"/>
    </xf>
    <xf numFmtId="217" fontId="4" fillId="0" borderId="5" xfId="0" applyNumberFormat="1" applyFont="1" applyFill="1" applyBorder="1">
      <alignment vertical="center"/>
    </xf>
    <xf numFmtId="217" fontId="4" fillId="0" borderId="7" xfId="0" applyNumberFormat="1" applyFont="1" applyFill="1" applyBorder="1">
      <alignment vertical="center"/>
    </xf>
    <xf numFmtId="217" fontId="4" fillId="0" borderId="10" xfId="18" applyFont="1" applyFill="1" applyBorder="1">
      <alignment horizontal="right" vertical="center"/>
    </xf>
    <xf numFmtId="0" fontId="4" fillId="0" borderId="1" xfId="0" applyFont="1" applyFill="1" applyBorder="1">
      <alignment vertical="center"/>
    </xf>
    <xf numFmtId="0" fontId="4" fillId="0" borderId="3" xfId="0" applyFont="1" applyFill="1" applyBorder="1">
      <alignment vertical="center"/>
    </xf>
    <xf numFmtId="217" fontId="4" fillId="0" borderId="1" xfId="18" applyFont="1" applyFill="1" applyBorder="1">
      <alignment horizontal="right" vertical="center"/>
    </xf>
    <xf numFmtId="217" fontId="4" fillId="0" borderId="0" xfId="18" applyFont="1" applyFill="1">
      <alignment horizontal="right" vertical="center"/>
    </xf>
    <xf numFmtId="211" fontId="4" fillId="0" borderId="5" xfId="14" applyNumberFormat="1" applyFont="1" applyFill="1" applyBorder="1">
      <alignment horizontal="right" vertical="center"/>
    </xf>
    <xf numFmtId="211" fontId="4" fillId="0" borderId="0" xfId="14" applyNumberFormat="1" applyFont="1" applyFill="1" applyBorder="1">
      <alignment horizontal="right" vertical="center"/>
    </xf>
    <xf numFmtId="211" fontId="4" fillId="0" borderId="0" xfId="0" applyNumberFormat="1" applyFont="1" applyFill="1">
      <alignment vertical="center"/>
    </xf>
    <xf numFmtId="211" fontId="4" fillId="0" borderId="7" xfId="14" applyNumberFormat="1" applyFont="1" applyFill="1" applyBorder="1">
      <alignment horizontal="right" vertical="center"/>
    </xf>
    <xf numFmtId="211" fontId="4" fillId="0" borderId="3" xfId="14" applyNumberFormat="1" applyFont="1" applyFill="1" applyBorder="1">
      <alignment horizontal="right" vertical="center"/>
    </xf>
    <xf numFmtId="211" fontId="4" fillId="0" borderId="3" xfId="0" applyNumberFormat="1" applyFont="1" applyFill="1" applyBorder="1">
      <alignment vertical="center"/>
    </xf>
    <xf numFmtId="215" fontId="4" fillId="0" borderId="10" xfId="14" applyFont="1" applyFill="1" applyBorder="1">
      <alignment horizontal="righ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7" xfId="0" applyFont="1" applyFill="1" applyBorder="1" applyAlignment="1">
      <alignment horizontal="center" vertical="center"/>
    </xf>
    <xf numFmtId="0" fontId="9" fillId="0" borderId="7" xfId="0" applyFont="1" applyFill="1" applyBorder="1" applyAlignment="1">
      <alignment horizontal="center" vertical="top" wrapText="1"/>
    </xf>
    <xf numFmtId="0" fontId="9" fillId="0" borderId="4" xfId="0" applyFont="1" applyFill="1" applyBorder="1" applyAlignment="1">
      <alignment horizontal="center" vertical="top" wrapText="1"/>
    </xf>
    <xf numFmtId="0" fontId="9" fillId="0" borderId="2" xfId="0" applyFont="1" applyFill="1" applyBorder="1" applyAlignment="1">
      <alignment horizontal="center" vertical="top" wrapText="1"/>
    </xf>
    <xf numFmtId="0" fontId="4" fillId="0" borderId="16" xfId="0" applyFont="1" applyBorder="1">
      <alignment vertical="center"/>
    </xf>
    <xf numFmtId="0" fontId="4" fillId="0" borderId="4" xfId="0" applyFont="1" applyBorder="1" applyAlignment="1">
      <alignment horizontal="center" vertical="center" wrapText="1"/>
    </xf>
    <xf numFmtId="0" fontId="4" fillId="0" borderId="5" xfId="0" applyFont="1" applyBorder="1">
      <alignment vertical="center"/>
    </xf>
    <xf numFmtId="215" fontId="4" fillId="0" borderId="5" xfId="14" applyFont="1" applyBorder="1">
      <alignment horizontal="right" vertical="center"/>
    </xf>
    <xf numFmtId="215" fontId="4" fillId="0" borderId="0" xfId="14" applyFont="1" applyBorder="1">
      <alignment horizontal="right" vertical="center"/>
    </xf>
    <xf numFmtId="216" fontId="4" fillId="0" borderId="5" xfId="15" applyFont="1" applyBorder="1">
      <alignment horizontal="right" vertical="center"/>
    </xf>
    <xf numFmtId="216" fontId="4" fillId="0" borderId="0" xfId="15" applyFont="1" applyBorder="1">
      <alignment horizontal="right" vertical="center"/>
    </xf>
    <xf numFmtId="216" fontId="4" fillId="0" borderId="7" xfId="15" applyFont="1" applyBorder="1">
      <alignment horizontal="right" vertical="center"/>
    </xf>
    <xf numFmtId="216" fontId="4" fillId="0" borderId="3" xfId="15" applyFont="1" applyBorder="1">
      <alignment horizontal="right" vertical="center"/>
    </xf>
    <xf numFmtId="0" fontId="4" fillId="0" borderId="0" xfId="0" applyFont="1" applyFill="1" applyAlignment="1">
      <alignment horizontal="left" vertical="center"/>
    </xf>
    <xf numFmtId="218" fontId="4" fillId="0" borderId="3" xfId="15" applyNumberFormat="1" applyFont="1" applyFill="1" applyBorder="1">
      <alignment horizontal="right" vertical="center"/>
    </xf>
    <xf numFmtId="218" fontId="4" fillId="0" borderId="0" xfId="15" applyNumberFormat="1" applyFont="1" applyFill="1" applyBorder="1">
      <alignment horizontal="right" vertical="center"/>
    </xf>
    <xf numFmtId="218" fontId="4" fillId="0" borderId="0" xfId="15" applyNumberFormat="1" applyFont="1" applyFill="1">
      <alignment horizontal="right" vertical="center"/>
    </xf>
    <xf numFmtId="218" fontId="4" fillId="0" borderId="21" xfId="15" applyNumberFormat="1" applyFont="1" applyFill="1" applyBorder="1">
      <alignment horizontal="right" vertical="center"/>
    </xf>
    <xf numFmtId="211" fontId="4" fillId="0" borderId="21" xfId="14" applyNumberFormat="1" applyFont="1" applyFill="1" applyBorder="1">
      <alignment horizontal="right" vertical="center"/>
    </xf>
    <xf numFmtId="211" fontId="4" fillId="0" borderId="24" xfId="14" applyNumberFormat="1" applyFont="1" applyFill="1" applyBorder="1">
      <alignment horizontal="right" vertical="center"/>
    </xf>
    <xf numFmtId="216" fontId="4" fillId="0" borderId="21" xfId="15" applyFont="1" applyFill="1" applyBorder="1">
      <alignment horizontal="right" vertical="center"/>
    </xf>
    <xf numFmtId="217" fontId="4" fillId="0" borderId="21" xfId="18" applyFont="1" applyFill="1" applyBorder="1">
      <alignment horizontal="right" vertical="center"/>
    </xf>
    <xf numFmtId="217" fontId="4" fillId="0" borderId="24" xfId="18" applyFont="1" applyFill="1" applyBorder="1">
      <alignment horizontal="right" vertical="center"/>
    </xf>
    <xf numFmtId="216" fontId="4" fillId="0" borderId="23" xfId="15" applyFont="1" applyFill="1" applyBorder="1">
      <alignment horizontal="right" vertical="center"/>
    </xf>
    <xf numFmtId="217" fontId="4" fillId="0" borderId="23" xfId="18" applyFont="1" applyFill="1" applyBorder="1">
      <alignment horizontal="right" vertical="center"/>
    </xf>
    <xf numFmtId="217" fontId="4" fillId="0" borderId="22" xfId="18" applyFont="1" applyFill="1" applyBorder="1">
      <alignment horizontal="right" vertical="center"/>
    </xf>
    <xf numFmtId="0" fontId="4" fillId="0" borderId="23" xfId="0" applyFont="1" applyFill="1" applyBorder="1">
      <alignment vertical="center"/>
    </xf>
    <xf numFmtId="217" fontId="4" fillId="0" borderId="27" xfId="18" applyFont="1" applyFill="1" applyBorder="1">
      <alignment horizontal="right" vertical="center"/>
    </xf>
    <xf numFmtId="216" fontId="4" fillId="0" borderId="24" xfId="15" applyFont="1" applyFill="1" applyBorder="1">
      <alignment horizontal="right" vertical="center"/>
    </xf>
    <xf numFmtId="216" fontId="4" fillId="0" borderId="25" xfId="15" applyFont="1" applyFill="1" applyBorder="1">
      <alignment horizontal="right" vertical="center"/>
    </xf>
    <xf numFmtId="216" fontId="4" fillId="0" borderId="27" xfId="15" applyFont="1" applyFill="1" applyBorder="1">
      <alignment horizontal="right" vertical="center"/>
    </xf>
    <xf numFmtId="217" fontId="4" fillId="0" borderId="25" xfId="18" applyFont="1" applyFill="1" applyBorder="1">
      <alignment horizontal="right" vertical="center"/>
    </xf>
    <xf numFmtId="178" fontId="4" fillId="0" borderId="15" xfId="0" applyNumberFormat="1" applyFont="1" applyFill="1" applyBorder="1" applyAlignment="1">
      <alignment horizontal="right" vertical="center"/>
    </xf>
    <xf numFmtId="178" fontId="4" fillId="0" borderId="3" xfId="0" applyNumberFormat="1" applyFont="1" applyFill="1" applyBorder="1" applyAlignment="1">
      <alignment horizontal="right" vertical="center"/>
    </xf>
    <xf numFmtId="177" fontId="4" fillId="0" borderId="14" xfId="0" applyNumberFormat="1" applyFont="1" applyFill="1" applyBorder="1" applyAlignment="1">
      <alignment horizontal="right" vertical="center"/>
    </xf>
    <xf numFmtId="177" fontId="4" fillId="0" borderId="7" xfId="0" applyNumberFormat="1" applyFont="1" applyFill="1" applyBorder="1" applyAlignment="1">
      <alignment horizontal="right" vertical="center"/>
    </xf>
    <xf numFmtId="177" fontId="4" fillId="0" borderId="15" xfId="0" applyNumberFormat="1" applyFont="1" applyFill="1" applyBorder="1" applyAlignment="1">
      <alignment horizontal="right" vertical="center"/>
    </xf>
    <xf numFmtId="177" fontId="4" fillId="0" borderId="3" xfId="0" applyNumberFormat="1" applyFont="1" applyFill="1" applyBorder="1" applyAlignment="1">
      <alignment horizontal="right" vertical="center"/>
    </xf>
    <xf numFmtId="0" fontId="3" fillId="0" borderId="2" xfId="3" applyFont="1" applyFill="1" applyBorder="1" applyAlignment="1">
      <alignment horizontal="center" vertical="center"/>
    </xf>
    <xf numFmtId="0" fontId="3" fillId="0" borderId="8" xfId="3" applyFont="1" applyFill="1" applyBorder="1" applyAlignment="1">
      <alignment horizontal="center" vertical="center"/>
    </xf>
    <xf numFmtId="0" fontId="4" fillId="0" borderId="1"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left" vertical="top" wrapText="1"/>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left" vertical="top" wrapTex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4" xfId="4" applyFont="1" applyBorder="1" applyAlignment="1">
      <alignment horizontal="center" vertical="center"/>
    </xf>
    <xf numFmtId="0" fontId="4" fillId="0" borderId="2" xfId="4" applyFont="1" applyBorder="1" applyAlignment="1">
      <alignment horizontal="center" vertical="center"/>
    </xf>
    <xf numFmtId="0" fontId="9" fillId="0" borderId="0" xfId="0" applyFont="1" applyFill="1" applyAlignment="1">
      <alignment horizontal="left" vertical="center" wrapText="1"/>
    </xf>
    <xf numFmtId="0" fontId="9" fillId="0" borderId="2" xfId="0" applyNumberFormat="1" applyFont="1" applyFill="1" applyBorder="1" applyAlignment="1">
      <alignment horizontal="center" vertical="center"/>
    </xf>
    <xf numFmtId="0" fontId="14" fillId="0" borderId="16" xfId="0" applyFont="1" applyFill="1" applyBorder="1" applyAlignment="1">
      <alignment horizontal="center" vertical="center"/>
    </xf>
    <xf numFmtId="0" fontId="9" fillId="0" borderId="10"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7"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0" xfId="0" applyFont="1" applyFill="1" applyBorder="1" applyAlignment="1">
      <alignment horizontal="center" vertical="center" wrapText="1"/>
    </xf>
    <xf numFmtId="0" fontId="9" fillId="0" borderId="7" xfId="0" applyFont="1" applyFill="1" applyBorder="1" applyAlignment="1">
      <alignment horizontal="center" vertical="center" wrapText="1"/>
    </xf>
    <xf numFmtId="176" fontId="9" fillId="0" borderId="5" xfId="1" applyNumberFormat="1" applyFont="1" applyFill="1" applyBorder="1" applyAlignment="1">
      <alignment vertical="center"/>
    </xf>
    <xf numFmtId="177" fontId="9" fillId="0" borderId="5" xfId="1" applyNumberFormat="1" applyFont="1" applyFill="1" applyBorder="1" applyAlignment="1">
      <alignment vertical="center"/>
    </xf>
    <xf numFmtId="38" fontId="9" fillId="0" borderId="2" xfId="1" applyFont="1" applyFill="1" applyBorder="1" applyAlignment="1">
      <alignment horizontal="center" vertical="center"/>
    </xf>
    <xf numFmtId="0" fontId="14" fillId="0" borderId="8" xfId="0" applyFont="1" applyFill="1" applyBorder="1" applyAlignment="1">
      <alignment horizontal="center" vertical="center"/>
    </xf>
    <xf numFmtId="0" fontId="24" fillId="0" borderId="19" xfId="11" applyFont="1" applyFill="1" applyBorder="1" applyAlignment="1">
      <alignment horizontal="center" vertical="center" wrapText="1" shrinkToFit="1"/>
    </xf>
    <xf numFmtId="0" fontId="24" fillId="0" borderId="18" xfId="11" applyFont="1" applyFill="1" applyBorder="1" applyAlignment="1">
      <alignment horizontal="center" vertical="center" wrapText="1" shrinkToFit="1"/>
    </xf>
    <xf numFmtId="0" fontId="24" fillId="0" borderId="20" xfId="11" applyFont="1" applyFill="1" applyBorder="1" applyAlignment="1">
      <alignment horizontal="center" vertical="center" wrapText="1" shrinkToFit="1"/>
    </xf>
    <xf numFmtId="0" fontId="9" fillId="0" borderId="2" xfId="11" applyFont="1" applyFill="1" applyBorder="1" applyAlignment="1">
      <alignment horizontal="center" shrinkToFit="1"/>
    </xf>
    <xf numFmtId="0" fontId="9" fillId="0" borderId="8" xfId="11" applyFont="1" applyFill="1" applyBorder="1" applyAlignment="1">
      <alignment horizontal="center" shrinkToFit="1"/>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shrinkToFit="1"/>
    </xf>
    <xf numFmtId="0" fontId="4" fillId="0" borderId="0" xfId="0" applyFont="1" applyFill="1" applyAlignment="1">
      <alignment horizontal="center" vertical="center" shrinkToFit="1"/>
    </xf>
    <xf numFmtId="0" fontId="4" fillId="0" borderId="6" xfId="0" applyFont="1" applyFill="1" applyBorder="1" applyAlignment="1">
      <alignment horizontal="center" vertical="center" shrinkToFit="1"/>
    </xf>
    <xf numFmtId="0" fontId="4" fillId="0" borderId="3" xfId="0" applyFont="1" applyFill="1" applyBorder="1" applyAlignment="1">
      <alignment horizontal="left" vertical="center" shrinkToFit="1"/>
    </xf>
    <xf numFmtId="0" fontId="4" fillId="0" borderId="9"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Alignment="1">
      <alignment horizontal="left" vertical="top" wrapText="1"/>
    </xf>
    <xf numFmtId="0" fontId="4" fillId="0" borderId="2" xfId="0" applyFont="1" applyFill="1" applyBorder="1" applyAlignment="1">
      <alignment horizontal="center" vertical="center" wrapText="1"/>
    </xf>
    <xf numFmtId="0" fontId="4" fillId="0" borderId="16" xfId="0" applyFont="1" applyFill="1" applyBorder="1" applyAlignment="1">
      <alignment horizontal="center" vertical="center"/>
    </xf>
    <xf numFmtId="0" fontId="4" fillId="0" borderId="2" xfId="0" applyNumberFormat="1" applyFont="1" applyFill="1" applyBorder="1" applyAlignment="1">
      <alignment horizontal="center" vertical="center"/>
    </xf>
    <xf numFmtId="0" fontId="4" fillId="0" borderId="16" xfId="0"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0" fontId="4" fillId="0" borderId="1" xfId="17" applyFont="1" applyFill="1" applyBorder="1">
      <alignment horizontal="left" vertical="top" wrapText="1"/>
    </xf>
    <xf numFmtId="0" fontId="4" fillId="0" borderId="0" xfId="17" applyFont="1" applyFill="1">
      <alignment horizontal="left" vertical="top" wrapText="1"/>
    </xf>
    <xf numFmtId="0" fontId="4" fillId="0" borderId="4" xfId="0" applyNumberFormat="1" applyFont="1" applyFill="1" applyBorder="1" applyAlignment="1">
      <alignment horizontal="center" vertical="center"/>
    </xf>
    <xf numFmtId="38" fontId="4" fillId="0" borderId="2" xfId="1" applyFont="1" applyFill="1" applyBorder="1" applyAlignment="1">
      <alignment horizontal="center" vertical="center"/>
    </xf>
    <xf numFmtId="38" fontId="4" fillId="0" borderId="8" xfId="1" applyFont="1" applyFill="1" applyBorder="1" applyAlignment="1">
      <alignment horizontal="center" vertical="center"/>
    </xf>
    <xf numFmtId="0" fontId="4" fillId="0" borderId="10"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8" xfId="0" applyFont="1" applyFill="1" applyBorder="1">
      <alignment vertical="center"/>
    </xf>
    <xf numFmtId="0" fontId="4" fillId="0" borderId="1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lignment vertical="center"/>
    </xf>
    <xf numFmtId="0" fontId="4" fillId="0" borderId="3" xfId="0" applyFont="1" applyFill="1" applyBorder="1">
      <alignment vertical="center"/>
    </xf>
    <xf numFmtId="0" fontId="4" fillId="0" borderId="17"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0"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6" xfId="0" applyFont="1" applyFill="1" applyBorder="1" applyAlignment="1">
      <alignment vertical="center" shrinkToFit="1"/>
    </xf>
    <xf numFmtId="219" fontId="4" fillId="0" borderId="0" xfId="0" applyNumberFormat="1" applyFont="1" applyFill="1">
      <alignment vertical="center"/>
    </xf>
    <xf numFmtId="209" fontId="4" fillId="0" borderId="0" xfId="0" applyNumberFormat="1" applyFont="1" applyFill="1">
      <alignment vertical="center"/>
    </xf>
    <xf numFmtId="38" fontId="4" fillId="0" borderId="5" xfId="0" applyNumberFormat="1" applyFont="1" applyFill="1" applyBorder="1">
      <alignment vertical="center"/>
    </xf>
    <xf numFmtId="177" fontId="4" fillId="0" borderId="0" xfId="0" applyNumberFormat="1" applyFont="1" applyFill="1" applyAlignment="1">
      <alignment vertical="center" shrinkToFit="1"/>
    </xf>
    <xf numFmtId="179" fontId="4" fillId="0" borderId="2" xfId="1" applyNumberFormat="1" applyFont="1" applyFill="1" applyBorder="1" applyAlignment="1">
      <alignment horizontal="center" vertical="center"/>
    </xf>
    <xf numFmtId="179" fontId="4" fillId="0" borderId="4" xfId="1" applyNumberFormat="1" applyFont="1" applyFill="1" applyBorder="1" applyAlignment="1">
      <alignment horizontal="center" vertical="center"/>
    </xf>
    <xf numFmtId="0" fontId="4" fillId="0" borderId="8" xfId="1" applyNumberFormat="1" applyFont="1" applyFill="1" applyBorder="1" applyAlignment="1">
      <alignment horizontal="centerContinuous" vertical="center"/>
    </xf>
    <xf numFmtId="0" fontId="4" fillId="0" borderId="2" xfId="1" applyNumberFormat="1" applyFont="1" applyFill="1" applyBorder="1" applyAlignment="1">
      <alignment horizontal="centerContinuous" vertical="center"/>
    </xf>
    <xf numFmtId="179" fontId="4" fillId="0" borderId="1" xfId="1" applyNumberFormat="1" applyFont="1" applyFill="1" applyBorder="1" applyAlignment="1">
      <alignment horizontal="centerContinuous" vertical="center"/>
    </xf>
    <xf numFmtId="177" fontId="4" fillId="0" borderId="7" xfId="0" applyNumberFormat="1" applyFont="1" applyFill="1" applyBorder="1" applyAlignment="1">
      <alignment horizontal="right" vertical="top"/>
    </xf>
    <xf numFmtId="0" fontId="9" fillId="0" borderId="9" xfId="0" applyFont="1" applyFill="1" applyBorder="1" applyAlignment="1">
      <alignment vertical="center" shrinkToFit="1"/>
    </xf>
    <xf numFmtId="177" fontId="4" fillId="0" borderId="5" xfId="0" applyNumberFormat="1" applyFont="1" applyFill="1" applyBorder="1" applyAlignment="1">
      <alignment horizontal="right" vertical="top"/>
    </xf>
    <xf numFmtId="0" fontId="9" fillId="0" borderId="6" xfId="0" applyFont="1" applyFill="1" applyBorder="1" applyAlignment="1">
      <alignment vertical="center" shrinkToFit="1"/>
    </xf>
    <xf numFmtId="177" fontId="4" fillId="0" borderId="0" xfId="0" applyNumberFormat="1" applyFont="1" applyFill="1" applyBorder="1" applyAlignment="1">
      <alignment vertical="top"/>
    </xf>
    <xf numFmtId="177" fontId="4" fillId="0" borderId="0" xfId="19" applyNumberFormat="1" applyFont="1" applyFill="1" applyBorder="1" applyAlignment="1">
      <alignment vertical="top"/>
    </xf>
    <xf numFmtId="0" fontId="30" fillId="0" borderId="6" xfId="0" applyFont="1" applyFill="1" applyBorder="1" applyAlignment="1">
      <alignment vertical="center"/>
    </xf>
    <xf numFmtId="177" fontId="4" fillId="0" borderId="0" xfId="19" applyNumberFormat="1" applyFont="1" applyFill="1" applyAlignment="1">
      <alignment vertical="top"/>
    </xf>
    <xf numFmtId="0" fontId="9" fillId="0" borderId="0" xfId="0" applyFont="1" applyFill="1" applyAlignment="1">
      <alignment vertical="center" shrinkToFit="1"/>
    </xf>
    <xf numFmtId="177" fontId="4" fillId="0" borderId="5" xfId="19" applyNumberFormat="1" applyFont="1" applyFill="1" applyBorder="1" applyAlignment="1">
      <alignment vertical="top"/>
    </xf>
    <xf numFmtId="0" fontId="30" fillId="0" borderId="1" xfId="0" applyFont="1" applyFill="1" applyBorder="1">
      <alignment vertical="center"/>
    </xf>
    <xf numFmtId="0" fontId="30" fillId="0" borderId="10" xfId="0" applyFont="1" applyFill="1" applyBorder="1">
      <alignment vertical="center"/>
    </xf>
    <xf numFmtId="0" fontId="9" fillId="0" borderId="1" xfId="0" applyFont="1" applyFill="1" applyBorder="1" applyAlignment="1">
      <alignment horizontal="left" vertical="center"/>
    </xf>
    <xf numFmtId="0" fontId="30" fillId="0" borderId="7" xfId="0" applyFont="1" applyFill="1" applyBorder="1">
      <alignment vertical="center"/>
    </xf>
    <xf numFmtId="0" fontId="9" fillId="0" borderId="1" xfId="0" applyFont="1" applyFill="1" applyBorder="1" applyAlignment="1">
      <alignment horizontal="center" vertical="center"/>
    </xf>
    <xf numFmtId="0" fontId="30" fillId="0" borderId="17" xfId="0" applyFont="1" applyFill="1" applyBorder="1">
      <alignment vertical="center"/>
    </xf>
  </cellXfs>
  <cellStyles count="20">
    <cellStyle name="パーセント" xfId="2" builtinId="5"/>
    <cellStyle name="桁くぎり" xfId="14"/>
    <cellStyle name="桁区切り" xfId="1" builtinId="6"/>
    <cellStyle name="桁区切り 10" xfId="12"/>
    <cellStyle name="桁区切り 11" xfId="19"/>
    <cellStyle name="桁区切り 3 2 6" xfId="7"/>
    <cellStyle name="桁区切り 3 7" xfId="5"/>
    <cellStyle name="少数点１位" xfId="15"/>
    <cellStyle name="折り返し" xfId="17"/>
    <cellStyle name="折り返し1)" xfId="16"/>
    <cellStyle name="千桁くぎり" xfId="18"/>
    <cellStyle name="標準" xfId="0" builtinId="0"/>
    <cellStyle name="標準 2 4 6" xfId="6"/>
    <cellStyle name="標準 4" xfId="8"/>
    <cellStyle name="標準 40" xfId="13"/>
    <cellStyle name="標準 7 3" xfId="4"/>
    <cellStyle name="標準_map_土地所有率" xfId="11"/>
    <cellStyle name="標準_Sheet1" xfId="10"/>
    <cellStyle name="標準_ニ次速報_結果の概要図表" xfId="9"/>
    <cellStyle name="標準_面積" xfId="3"/>
  </cellStyles>
  <dxfs count="0"/>
  <tableStyles count="0" defaultTableStyle="TableStyleMedium9" defaultPivotStyle="PivotStyleLight16"/>
  <colors>
    <mruColors>
      <color rgb="FFFF33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38" Type="http://schemas.openxmlformats.org/officeDocument/2006/relationships/worksheet" Target="worksheets/sheet138.xml"/><Relationship Id="rId154" Type="http://schemas.openxmlformats.org/officeDocument/2006/relationships/sharedStrings" Target="sharedStrings.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144" Type="http://schemas.openxmlformats.org/officeDocument/2006/relationships/worksheet" Target="worksheets/sheet144.xml"/><Relationship Id="rId149" Type="http://schemas.openxmlformats.org/officeDocument/2006/relationships/worksheet" Target="worksheets/sheet14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calcChain" Target="calcChain.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124" Type="http://schemas.openxmlformats.org/officeDocument/2006/relationships/worksheet" Target="worksheets/sheet124.xml"/><Relationship Id="rId129" Type="http://schemas.openxmlformats.org/officeDocument/2006/relationships/worksheet" Target="worksheets/sheet129.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32" Type="http://schemas.openxmlformats.org/officeDocument/2006/relationships/worksheet" Target="worksheets/sheet132.xml"/><Relationship Id="rId140" Type="http://schemas.openxmlformats.org/officeDocument/2006/relationships/worksheet" Target="worksheets/sheet140.xml"/><Relationship Id="rId145" Type="http://schemas.openxmlformats.org/officeDocument/2006/relationships/worksheet" Target="worksheets/sheet145.xml"/><Relationship Id="rId153"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worksheet" Target="worksheets/sheet130.xml"/><Relationship Id="rId135" Type="http://schemas.openxmlformats.org/officeDocument/2006/relationships/worksheet" Target="worksheets/sheet135.xml"/><Relationship Id="rId143" Type="http://schemas.openxmlformats.org/officeDocument/2006/relationships/worksheet" Target="worksheets/sheet143.xml"/><Relationship Id="rId148" Type="http://schemas.openxmlformats.org/officeDocument/2006/relationships/worksheet" Target="worksheets/sheet148.xml"/><Relationship Id="rId151" Type="http://schemas.openxmlformats.org/officeDocument/2006/relationships/worksheet" Target="worksheets/sheet15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2</xdr:col>
      <xdr:colOff>6350</xdr:colOff>
      <xdr:row>4</xdr:row>
      <xdr:rowOff>139700</xdr:rowOff>
    </xdr:from>
    <xdr:to>
      <xdr:col>2</xdr:col>
      <xdr:colOff>139700</xdr:colOff>
      <xdr:row>7</xdr:row>
      <xdr:rowOff>0</xdr:rowOff>
    </xdr:to>
    <xdr:sp macro="" textlink="">
      <xdr:nvSpPr>
        <xdr:cNvPr id="2" name="右中かっこ 1"/>
        <xdr:cNvSpPr/>
      </xdr:nvSpPr>
      <xdr:spPr>
        <a:xfrm>
          <a:off x="2016125" y="711200"/>
          <a:ext cx="133350" cy="288925"/>
        </a:xfrm>
        <a:prstGeom prst="rightBrac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134.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135.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136.bin"/></Relationships>
</file>

<file path=xl/worksheets/_rels/sheet137.xml.rels><?xml version="1.0" encoding="UTF-8" standalone="yes"?>
<Relationships xmlns="http://schemas.openxmlformats.org/package/2006/relationships"><Relationship Id="rId1" Type="http://schemas.openxmlformats.org/officeDocument/2006/relationships/printerSettings" Target="../printerSettings/printerSettings137.bin"/></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138.bin"/></Relationships>
</file>

<file path=xl/worksheets/_rels/sheet139.xml.rels><?xml version="1.0" encoding="UTF-8" standalone="yes"?>
<Relationships xmlns="http://schemas.openxmlformats.org/package/2006/relationships"><Relationship Id="rId1" Type="http://schemas.openxmlformats.org/officeDocument/2006/relationships/printerSettings" Target="../printerSettings/printerSettings13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0.xml.rels><?xml version="1.0" encoding="UTF-8" standalone="yes"?>
<Relationships xmlns="http://schemas.openxmlformats.org/package/2006/relationships"><Relationship Id="rId1" Type="http://schemas.openxmlformats.org/officeDocument/2006/relationships/printerSettings" Target="../printerSettings/printerSettings140.bin"/></Relationships>
</file>

<file path=xl/worksheets/_rels/sheet141.xml.rels><?xml version="1.0" encoding="UTF-8" standalone="yes"?>
<Relationships xmlns="http://schemas.openxmlformats.org/package/2006/relationships"><Relationship Id="rId1" Type="http://schemas.openxmlformats.org/officeDocument/2006/relationships/printerSettings" Target="../printerSettings/printerSettings141.bin"/></Relationships>
</file>

<file path=xl/worksheets/_rels/sheet142.xml.rels><?xml version="1.0" encoding="UTF-8" standalone="yes"?>
<Relationships xmlns="http://schemas.openxmlformats.org/package/2006/relationships"><Relationship Id="rId1" Type="http://schemas.openxmlformats.org/officeDocument/2006/relationships/printerSettings" Target="../printerSettings/printerSettings142.bin"/></Relationships>
</file>

<file path=xl/worksheets/_rels/sheet143.xml.rels><?xml version="1.0" encoding="UTF-8" standalone="yes"?>
<Relationships xmlns="http://schemas.openxmlformats.org/package/2006/relationships"><Relationship Id="rId1" Type="http://schemas.openxmlformats.org/officeDocument/2006/relationships/printerSettings" Target="../printerSettings/printerSettings143.bin"/></Relationships>
</file>

<file path=xl/worksheets/_rels/sheet144.xml.rels><?xml version="1.0" encoding="UTF-8" standalone="yes"?>
<Relationships xmlns="http://schemas.openxmlformats.org/package/2006/relationships"><Relationship Id="rId1" Type="http://schemas.openxmlformats.org/officeDocument/2006/relationships/printerSettings" Target="../printerSettings/printerSettings144.bin"/></Relationships>
</file>

<file path=xl/worksheets/_rels/sheet145.xml.rels><?xml version="1.0" encoding="UTF-8" standalone="yes"?>
<Relationships xmlns="http://schemas.openxmlformats.org/package/2006/relationships"><Relationship Id="rId1" Type="http://schemas.openxmlformats.org/officeDocument/2006/relationships/printerSettings" Target="../printerSettings/printerSettings145.bin"/></Relationships>
</file>

<file path=xl/worksheets/_rels/sheet146.xml.rels><?xml version="1.0" encoding="UTF-8" standalone="yes"?>
<Relationships xmlns="http://schemas.openxmlformats.org/package/2006/relationships"><Relationship Id="rId1" Type="http://schemas.openxmlformats.org/officeDocument/2006/relationships/printerSettings" Target="../printerSettings/printerSettings146.bin"/></Relationships>
</file>

<file path=xl/worksheets/_rels/sheet147.xml.rels><?xml version="1.0" encoding="UTF-8" standalone="yes"?>
<Relationships xmlns="http://schemas.openxmlformats.org/package/2006/relationships"><Relationship Id="rId1" Type="http://schemas.openxmlformats.org/officeDocument/2006/relationships/printerSettings" Target="../printerSettings/printerSettings147.bin"/></Relationships>
</file>

<file path=xl/worksheets/_rels/sheet148.xml.rels><?xml version="1.0" encoding="UTF-8" standalone="yes"?>
<Relationships xmlns="http://schemas.openxmlformats.org/package/2006/relationships"><Relationship Id="rId1" Type="http://schemas.openxmlformats.org/officeDocument/2006/relationships/printerSettings" Target="../printerSettings/printerSettings148.bin"/></Relationships>
</file>

<file path=xl/worksheets/_rels/sheet149.xml.rels><?xml version="1.0" encoding="UTF-8" standalone="yes"?>
<Relationships xmlns="http://schemas.openxmlformats.org/package/2006/relationships"><Relationship Id="rId1" Type="http://schemas.openxmlformats.org/officeDocument/2006/relationships/printerSettings" Target="../printerSettings/printerSettings14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0.xml.rels><?xml version="1.0" encoding="UTF-8" standalone="yes"?>
<Relationships xmlns="http://schemas.openxmlformats.org/package/2006/relationships"><Relationship Id="rId1" Type="http://schemas.openxmlformats.org/officeDocument/2006/relationships/printerSettings" Target="../printerSettings/printerSettings150.bin"/></Relationships>
</file>

<file path=xl/worksheets/_rels/sheet151.xml.rels><?xml version="1.0" encoding="UTF-8" standalone="yes"?>
<Relationships xmlns="http://schemas.openxmlformats.org/package/2006/relationships"><Relationship Id="rId1" Type="http://schemas.openxmlformats.org/officeDocument/2006/relationships/printerSettings" Target="../printerSettings/printerSettings15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abSelected="1" zoomScaleNormal="100" zoomScaleSheetLayoutView="112" workbookViewId="0">
      <selection activeCell="F9" sqref="F9"/>
    </sheetView>
  </sheetViews>
  <sheetFormatPr defaultRowHeight="11.25"/>
  <cols>
    <col min="1" max="1" width="25.625" style="2" customWidth="1"/>
    <col min="2" max="9" width="12.125" style="2" customWidth="1"/>
    <col min="10" max="16384" width="9" style="2"/>
  </cols>
  <sheetData>
    <row r="1" spans="1:9">
      <c r="A1" s="5" t="s">
        <v>23</v>
      </c>
    </row>
    <row r="2" spans="1:9">
      <c r="A2" s="6"/>
      <c r="B2" s="7" t="s">
        <v>19</v>
      </c>
      <c r="C2" s="8"/>
      <c r="D2" s="8"/>
      <c r="E2" s="9"/>
      <c r="F2" s="7" t="s">
        <v>17</v>
      </c>
      <c r="G2" s="8"/>
      <c r="H2" s="8"/>
      <c r="I2" s="8"/>
    </row>
    <row r="3" spans="1:9">
      <c r="A3" s="10"/>
      <c r="B3" s="11" t="s">
        <v>24</v>
      </c>
      <c r="C3" s="11" t="s">
        <v>0</v>
      </c>
      <c r="D3" s="11" t="s">
        <v>1</v>
      </c>
      <c r="E3" s="11" t="s">
        <v>2</v>
      </c>
      <c r="F3" s="12" t="s">
        <v>24</v>
      </c>
      <c r="G3" s="11" t="s">
        <v>0</v>
      </c>
      <c r="H3" s="11" t="s">
        <v>1</v>
      </c>
      <c r="I3" s="13" t="s">
        <v>2</v>
      </c>
    </row>
    <row r="4" spans="1:9">
      <c r="A4" s="14" t="s">
        <v>5</v>
      </c>
      <c r="B4" s="15">
        <v>1744060</v>
      </c>
      <c r="C4" s="16">
        <v>1870420</v>
      </c>
      <c r="D4" s="16">
        <v>1859720</v>
      </c>
      <c r="E4" s="16">
        <v>1810950</v>
      </c>
      <c r="F4" s="17" t="s">
        <v>25</v>
      </c>
      <c r="G4" s="17" t="s">
        <v>25</v>
      </c>
      <c r="H4" s="17" t="s">
        <v>25</v>
      </c>
      <c r="I4" s="17" t="s">
        <v>25</v>
      </c>
    </row>
    <row r="5" spans="1:9">
      <c r="A5" s="18" t="s">
        <v>26</v>
      </c>
      <c r="E5" s="3"/>
    </row>
    <row r="6" spans="1:9">
      <c r="A6" s="14" t="s">
        <v>18</v>
      </c>
      <c r="B6" s="4">
        <v>603930</v>
      </c>
      <c r="C6" s="19">
        <v>630760</v>
      </c>
      <c r="D6" s="19">
        <v>641400</v>
      </c>
      <c r="E6" s="19">
        <v>624440</v>
      </c>
      <c r="F6" s="20">
        <v>34.627822437301468</v>
      </c>
      <c r="G6" s="20">
        <v>33.722907154542831</v>
      </c>
      <c r="H6" s="20">
        <v>34.489062869679302</v>
      </c>
      <c r="I6" s="20">
        <v>34.481349567906349</v>
      </c>
    </row>
    <row r="7" spans="1:9">
      <c r="A7" s="1" t="s">
        <v>6</v>
      </c>
      <c r="B7" s="21" t="s">
        <v>25</v>
      </c>
      <c r="C7" s="21" t="s">
        <v>25</v>
      </c>
      <c r="D7" s="21" t="s">
        <v>25</v>
      </c>
      <c r="E7" s="21" t="s">
        <v>25</v>
      </c>
      <c r="F7" s="21" t="s">
        <v>25</v>
      </c>
      <c r="G7" s="21" t="s">
        <v>25</v>
      </c>
      <c r="H7" s="21" t="s">
        <v>25</v>
      </c>
      <c r="I7" s="21" t="s">
        <v>25</v>
      </c>
    </row>
    <row r="8" spans="1:9">
      <c r="A8" s="1" t="s">
        <v>7</v>
      </c>
      <c r="B8" s="4">
        <v>558280</v>
      </c>
      <c r="C8" s="19">
        <v>590860</v>
      </c>
      <c r="D8" s="19">
        <v>622540</v>
      </c>
      <c r="E8" s="19">
        <v>594530</v>
      </c>
      <c r="F8" s="22">
        <v>32.010366615827436</v>
      </c>
      <c r="G8" s="22">
        <v>31.589696431817455</v>
      </c>
      <c r="H8" s="22">
        <v>33.47493171014991</v>
      </c>
      <c r="I8" s="22">
        <v>32.829730252077638</v>
      </c>
    </row>
    <row r="9" spans="1:9">
      <c r="A9" s="1" t="s">
        <v>8</v>
      </c>
      <c r="B9" s="4">
        <v>24670</v>
      </c>
      <c r="C9" s="19">
        <v>28920</v>
      </c>
      <c r="D9" s="19">
        <v>20200</v>
      </c>
      <c r="E9" s="19">
        <v>23910</v>
      </c>
      <c r="F9" s="22">
        <v>1.4145155556574889</v>
      </c>
      <c r="G9" s="22">
        <v>1.5461767945167395</v>
      </c>
      <c r="H9" s="22">
        <v>1.0861850170993483</v>
      </c>
      <c r="I9" s="22">
        <v>1.3203014992131203</v>
      </c>
    </row>
    <row r="10" spans="1:9">
      <c r="A10" s="1" t="s">
        <v>9</v>
      </c>
      <c r="B10" s="4">
        <v>61650</v>
      </c>
      <c r="C10" s="19">
        <v>57860</v>
      </c>
      <c r="D10" s="19">
        <v>48940</v>
      </c>
      <c r="E10" s="19">
        <v>58270</v>
      </c>
      <c r="F10" s="22">
        <v>3.5348554522206803</v>
      </c>
      <c r="G10" s="22">
        <v>3.0934228675912361</v>
      </c>
      <c r="H10" s="22">
        <v>2.6315789473684208</v>
      </c>
      <c r="I10" s="22">
        <v>3.21764819569839</v>
      </c>
    </row>
    <row r="11" spans="1:9">
      <c r="A11" s="1" t="s">
        <v>10</v>
      </c>
      <c r="B11" s="21" t="s">
        <v>25</v>
      </c>
      <c r="C11" s="21" t="s">
        <v>25</v>
      </c>
      <c r="D11" s="21" t="s">
        <v>25</v>
      </c>
      <c r="E11" s="21" t="s">
        <v>25</v>
      </c>
      <c r="F11" s="21" t="s">
        <v>25</v>
      </c>
      <c r="G11" s="21" t="s">
        <v>25</v>
      </c>
      <c r="H11" s="21" t="s">
        <v>25</v>
      </c>
      <c r="I11" s="21" t="s">
        <v>25</v>
      </c>
    </row>
    <row r="12" spans="1:9">
      <c r="A12" s="2" t="s">
        <v>20</v>
      </c>
      <c r="B12" s="4">
        <v>45070</v>
      </c>
      <c r="C12" s="19">
        <v>48620</v>
      </c>
      <c r="D12" s="19">
        <v>23980</v>
      </c>
      <c r="E12" s="19">
        <v>24540</v>
      </c>
      <c r="F12" s="22">
        <v>2.5842000848594657</v>
      </c>
      <c r="G12" s="22">
        <v>2.5994161739074646</v>
      </c>
      <c r="H12" s="22">
        <v>1.2894414212892262</v>
      </c>
      <c r="I12" s="22">
        <v>1.3550898699577569</v>
      </c>
    </row>
    <row r="13" spans="1:9">
      <c r="A13" s="2" t="s">
        <v>8</v>
      </c>
      <c r="B13" s="4">
        <v>4000</v>
      </c>
      <c r="C13" s="19">
        <v>3940</v>
      </c>
      <c r="D13" s="19">
        <v>2370</v>
      </c>
      <c r="E13" s="19">
        <v>1800</v>
      </c>
      <c r="F13" s="22">
        <v>0.22934990768666216</v>
      </c>
      <c r="G13" s="22">
        <v>0.21064787587814501</v>
      </c>
      <c r="H13" s="22">
        <v>0.12743853913492353</v>
      </c>
      <c r="I13" s="22">
        <v>9.9395344984676545E-2</v>
      </c>
    </row>
    <row r="14" spans="1:9">
      <c r="A14" s="1" t="s">
        <v>11</v>
      </c>
      <c r="B14" s="4">
        <v>8870</v>
      </c>
      <c r="C14" s="19">
        <v>9900</v>
      </c>
      <c r="D14" s="19">
        <v>4950</v>
      </c>
      <c r="E14" s="19">
        <v>4180</v>
      </c>
      <c r="F14" s="20">
        <v>0.50858342029517334</v>
      </c>
      <c r="G14" s="20">
        <v>0.52929288608975522</v>
      </c>
      <c r="H14" s="20">
        <v>0.26616910072484029</v>
      </c>
      <c r="I14" s="20">
        <v>0.23081807890886</v>
      </c>
    </row>
    <row r="15" spans="1:9">
      <c r="A15" s="3"/>
      <c r="B15" s="4"/>
      <c r="C15" s="19"/>
      <c r="D15" s="19"/>
      <c r="E15" s="19"/>
      <c r="F15" s="20"/>
      <c r="G15" s="20"/>
      <c r="H15" s="20"/>
      <c r="I15" s="20"/>
    </row>
    <row r="16" spans="1:9">
      <c r="A16" s="3" t="s">
        <v>3</v>
      </c>
      <c r="B16" s="23">
        <v>40530000</v>
      </c>
      <c r="C16" s="24">
        <v>43928000</v>
      </c>
      <c r="D16" s="24">
        <v>46908000</v>
      </c>
      <c r="E16" s="24">
        <v>50132000</v>
      </c>
      <c r="F16" s="21" t="s">
        <v>25</v>
      </c>
      <c r="G16" s="21" t="s">
        <v>25</v>
      </c>
      <c r="H16" s="21" t="s">
        <v>25</v>
      </c>
      <c r="I16" s="21" t="s">
        <v>25</v>
      </c>
    </row>
    <row r="17" spans="1:9">
      <c r="A17" s="1" t="s">
        <v>4</v>
      </c>
      <c r="B17" s="25"/>
      <c r="C17" s="25"/>
      <c r="D17" s="25"/>
      <c r="E17" s="24"/>
    </row>
    <row r="18" spans="1:9">
      <c r="A18" s="14" t="s">
        <v>18</v>
      </c>
      <c r="B18" s="23">
        <v>23260000</v>
      </c>
      <c r="C18" s="25">
        <v>23881000</v>
      </c>
      <c r="D18" s="25">
        <v>25149000</v>
      </c>
      <c r="E18" s="24">
        <v>25598000</v>
      </c>
      <c r="F18" s="22">
        <v>57.389587959536151</v>
      </c>
      <c r="G18" s="22">
        <v>54.363959205973408</v>
      </c>
      <c r="H18" s="22">
        <v>53.613456126886675</v>
      </c>
      <c r="I18" s="22">
        <v>51.06119843612862</v>
      </c>
    </row>
    <row r="19" spans="1:9">
      <c r="A19" s="2" t="s">
        <v>12</v>
      </c>
      <c r="B19" s="23">
        <v>21816000</v>
      </c>
      <c r="C19" s="25">
        <v>22867000</v>
      </c>
      <c r="D19" s="25">
        <v>24047000</v>
      </c>
      <c r="E19" s="24">
        <v>24595000</v>
      </c>
      <c r="F19" s="22">
        <v>53.826794966691338</v>
      </c>
      <c r="G19" s="22">
        <v>52.055636496084503</v>
      </c>
      <c r="H19" s="22">
        <v>51.264176686279527</v>
      </c>
      <c r="I19" s="22">
        <v>49.060480331923721</v>
      </c>
    </row>
    <row r="20" spans="1:9">
      <c r="A20" s="2" t="s">
        <v>13</v>
      </c>
      <c r="B20" s="23">
        <v>9493000</v>
      </c>
      <c r="C20" s="25">
        <v>8128000</v>
      </c>
      <c r="D20" s="25">
        <v>8551000</v>
      </c>
      <c r="E20" s="24">
        <v>8001000</v>
      </c>
      <c r="F20" s="22">
        <v>23.422156427337775</v>
      </c>
      <c r="G20" s="22">
        <v>18.503004917137133</v>
      </c>
      <c r="H20" s="22">
        <v>18.229299906199369</v>
      </c>
      <c r="I20" s="22">
        <v>15.959865953881753</v>
      </c>
    </row>
    <row r="21" spans="1:9">
      <c r="A21" s="26" t="s">
        <v>14</v>
      </c>
      <c r="B21" s="23">
        <v>5121000</v>
      </c>
      <c r="C21" s="25">
        <v>3932000</v>
      </c>
      <c r="D21" s="25">
        <v>4966000</v>
      </c>
      <c r="E21" s="24">
        <v>4780000</v>
      </c>
      <c r="F21" s="22">
        <v>12.635085122131754</v>
      </c>
      <c r="G21" s="22">
        <v>8.9510107448552176</v>
      </c>
      <c r="H21" s="22">
        <v>10.586680310394815</v>
      </c>
      <c r="I21" s="22">
        <v>9.5348280539376056</v>
      </c>
    </row>
    <row r="22" spans="1:9">
      <c r="A22" s="2" t="s">
        <v>15</v>
      </c>
      <c r="B22" s="23">
        <v>5276000</v>
      </c>
      <c r="C22" s="25">
        <v>4796000</v>
      </c>
      <c r="D22" s="25">
        <v>4585000</v>
      </c>
      <c r="E22" s="24">
        <v>4262000</v>
      </c>
      <c r="F22" s="22">
        <v>13.017517887984209</v>
      </c>
      <c r="G22" s="22">
        <v>10.917865598251684</v>
      </c>
      <c r="H22" s="22">
        <v>9.7744521190415288</v>
      </c>
      <c r="I22" s="22">
        <v>8.5015558924439478</v>
      </c>
    </row>
    <row r="23" spans="1:9">
      <c r="A23" s="27" t="s">
        <v>16</v>
      </c>
      <c r="B23" s="28">
        <v>2987000</v>
      </c>
      <c r="C23" s="29">
        <v>2816000</v>
      </c>
      <c r="D23" s="29">
        <v>2723000</v>
      </c>
      <c r="E23" s="29">
        <v>2458000</v>
      </c>
      <c r="F23" s="30">
        <v>7.3698494942018256</v>
      </c>
      <c r="G23" s="30">
        <v>6.410489892551448</v>
      </c>
      <c r="H23" s="30">
        <v>5.8049799607742809</v>
      </c>
      <c r="I23" s="30">
        <v>4.903055932338626</v>
      </c>
    </row>
    <row r="24" spans="1:9">
      <c r="A24" s="31" t="s">
        <v>27</v>
      </c>
      <c r="B24" s="844">
        <v>8049000</v>
      </c>
      <c r="C24" s="846">
        <v>7114000</v>
      </c>
      <c r="D24" s="846">
        <v>7449000</v>
      </c>
      <c r="E24" s="846">
        <v>6998000</v>
      </c>
      <c r="F24" s="842">
        <v>19.85936343449297</v>
      </c>
      <c r="G24" s="842">
        <v>16.194682207248224</v>
      </c>
      <c r="H24" s="842">
        <v>15.880020465592223</v>
      </c>
      <c r="I24" s="842">
        <v>13.959147849676853</v>
      </c>
    </row>
    <row r="25" spans="1:9">
      <c r="A25" s="32" t="s">
        <v>28</v>
      </c>
      <c r="B25" s="845"/>
      <c r="C25" s="847"/>
      <c r="D25" s="847"/>
      <c r="E25" s="847"/>
      <c r="F25" s="843"/>
      <c r="G25" s="843"/>
      <c r="H25" s="843"/>
      <c r="I25" s="843"/>
    </row>
    <row r="26" spans="1:9">
      <c r="A26" s="2" t="s">
        <v>21</v>
      </c>
    </row>
    <row r="27" spans="1:9">
      <c r="A27" s="2" t="s">
        <v>22</v>
      </c>
    </row>
  </sheetData>
  <mergeCells count="8">
    <mergeCell ref="F24:F25"/>
    <mergeCell ref="G24:G25"/>
    <mergeCell ref="H24:H25"/>
    <mergeCell ref="I24:I25"/>
    <mergeCell ref="B24:B25"/>
    <mergeCell ref="C24:C25"/>
    <mergeCell ref="D24:D25"/>
    <mergeCell ref="E24:E25"/>
  </mergeCells>
  <phoneticPr fontId="1"/>
  <pageMargins left="0.78740157480314965" right="0.78740157480314965" top="0.98425196850393704" bottom="0.98425196850393704" header="0.31496062992125984" footer="0.31496062992125984"/>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Normal="100" zoomScaleSheetLayoutView="100" workbookViewId="0"/>
  </sheetViews>
  <sheetFormatPr defaultRowHeight="11.25" customHeight="1"/>
  <cols>
    <col min="1" max="1" width="3" style="170" customWidth="1"/>
    <col min="2" max="2" width="22.625" style="170" customWidth="1"/>
    <col min="3" max="9" width="11.375" style="170" customWidth="1"/>
    <col min="10" max="11" width="9.625" style="170" customWidth="1"/>
    <col min="12" max="12" width="11.375" style="170" customWidth="1"/>
    <col min="13" max="13" width="5.25" style="201" customWidth="1"/>
    <col min="14" max="15" width="11.375" style="170" bestFit="1" customWidth="1"/>
    <col min="16" max="16384" width="9" style="170"/>
  </cols>
  <sheetData>
    <row r="1" spans="1:6" ht="11.25" customHeight="1">
      <c r="A1" s="170" t="s">
        <v>154</v>
      </c>
    </row>
    <row r="2" spans="1:6" ht="11.25" customHeight="1">
      <c r="A2" s="177"/>
      <c r="B2" s="177"/>
      <c r="C2" s="202" t="s">
        <v>155</v>
      </c>
      <c r="D2" s="203"/>
      <c r="E2" s="202" t="s">
        <v>156</v>
      </c>
      <c r="F2" s="203"/>
    </row>
    <row r="3" spans="1:6" ht="11.25" customHeight="1">
      <c r="A3" s="196"/>
      <c r="B3" s="196"/>
      <c r="C3" s="204" t="s">
        <v>56</v>
      </c>
      <c r="D3" s="205" t="s">
        <v>157</v>
      </c>
      <c r="E3" s="204" t="s">
        <v>56</v>
      </c>
      <c r="F3" s="205" t="s">
        <v>157</v>
      </c>
    </row>
    <row r="4" spans="1:6" ht="11.25" customHeight="1">
      <c r="A4" s="184"/>
      <c r="B4" s="184"/>
      <c r="C4" s="206" t="s">
        <v>158</v>
      </c>
      <c r="D4" s="207" t="s">
        <v>159</v>
      </c>
      <c r="E4" s="206" t="s">
        <v>158</v>
      </c>
      <c r="F4" s="207" t="s">
        <v>159</v>
      </c>
    </row>
    <row r="5" spans="1:6" ht="11.25" customHeight="1">
      <c r="A5" s="177" t="s">
        <v>160</v>
      </c>
      <c r="B5" s="177"/>
      <c r="C5" s="208">
        <v>1810950</v>
      </c>
      <c r="D5" s="209">
        <v>100</v>
      </c>
      <c r="E5" s="210">
        <v>624440</v>
      </c>
      <c r="F5" s="209">
        <v>100</v>
      </c>
    </row>
    <row r="6" spans="1:6" ht="11.25" customHeight="1">
      <c r="A6" s="196"/>
      <c r="B6" s="196" t="s">
        <v>161</v>
      </c>
      <c r="C6" s="187">
        <v>15080</v>
      </c>
      <c r="D6" s="211">
        <v>0.8</v>
      </c>
      <c r="E6" s="188">
        <v>6180</v>
      </c>
      <c r="F6" s="211">
        <v>0.98968675933636541</v>
      </c>
    </row>
    <row r="7" spans="1:6" ht="11.25" customHeight="1">
      <c r="A7" s="196"/>
      <c r="B7" s="196" t="s">
        <v>162</v>
      </c>
      <c r="C7" s="187">
        <v>3180</v>
      </c>
      <c r="D7" s="211">
        <v>0.2</v>
      </c>
      <c r="E7" s="188">
        <v>2260</v>
      </c>
      <c r="F7" s="211">
        <v>0.36192428415860611</v>
      </c>
    </row>
    <row r="8" spans="1:6" ht="11.25" customHeight="1">
      <c r="A8" s="196"/>
      <c r="B8" s="196" t="s">
        <v>163</v>
      </c>
      <c r="C8" s="187">
        <v>2890</v>
      </c>
      <c r="D8" s="211">
        <v>0.2</v>
      </c>
      <c r="E8" s="188">
        <v>1030</v>
      </c>
      <c r="F8" s="211">
        <v>0.16494779322272757</v>
      </c>
    </row>
    <row r="9" spans="1:6" ht="11.25" customHeight="1">
      <c r="A9" s="196"/>
      <c r="B9" s="196" t="s">
        <v>164</v>
      </c>
      <c r="C9" s="187">
        <v>2250</v>
      </c>
      <c r="D9" s="211">
        <v>0.1</v>
      </c>
      <c r="E9" s="188">
        <v>1280</v>
      </c>
      <c r="F9" s="211">
        <v>0.20498366536416632</v>
      </c>
    </row>
    <row r="10" spans="1:6" ht="11.25" customHeight="1">
      <c r="A10" s="196"/>
      <c r="B10" s="196" t="s">
        <v>165</v>
      </c>
      <c r="C10" s="187">
        <v>292690</v>
      </c>
      <c r="D10" s="211">
        <v>16.2</v>
      </c>
      <c r="E10" s="188">
        <v>93150</v>
      </c>
      <c r="F10" s="211">
        <v>14.917365959900069</v>
      </c>
    </row>
    <row r="11" spans="1:6" ht="11.25" customHeight="1">
      <c r="A11" s="196"/>
      <c r="B11" s="196" t="s">
        <v>166</v>
      </c>
      <c r="C11" s="187">
        <v>268930</v>
      </c>
      <c r="D11" s="211">
        <v>14.9</v>
      </c>
      <c r="E11" s="188">
        <v>99890</v>
      </c>
      <c r="F11" s="211">
        <v>15.996733072833258</v>
      </c>
    </row>
    <row r="12" spans="1:6" ht="11.25" customHeight="1">
      <c r="A12" s="196"/>
      <c r="B12" s="212" t="s">
        <v>167</v>
      </c>
      <c r="C12" s="187">
        <v>620</v>
      </c>
      <c r="D12" s="211">
        <v>0</v>
      </c>
      <c r="E12" s="188">
        <v>330</v>
      </c>
      <c r="F12" s="211">
        <v>5.2847351226699119E-2</v>
      </c>
    </row>
    <row r="13" spans="1:6" ht="11.25" customHeight="1">
      <c r="A13" s="196"/>
      <c r="B13" s="196" t="s">
        <v>168</v>
      </c>
      <c r="C13" s="187">
        <v>31620</v>
      </c>
      <c r="D13" s="211">
        <v>1.7</v>
      </c>
      <c r="E13" s="188">
        <v>4200</v>
      </c>
      <c r="F13" s="211">
        <v>0.67260265197617064</v>
      </c>
    </row>
    <row r="14" spans="1:6" ht="11.25" customHeight="1">
      <c r="A14" s="196"/>
      <c r="B14" s="196" t="s">
        <v>169</v>
      </c>
      <c r="C14" s="187">
        <v>48810</v>
      </c>
      <c r="D14" s="211">
        <v>2.7</v>
      </c>
      <c r="E14" s="188">
        <v>19020</v>
      </c>
      <c r="F14" s="211">
        <v>3.0459291525206584</v>
      </c>
    </row>
    <row r="15" spans="1:6" ht="11.25" customHeight="1">
      <c r="A15" s="196"/>
      <c r="B15" s="196" t="s">
        <v>170</v>
      </c>
      <c r="C15" s="187">
        <v>180290</v>
      </c>
      <c r="D15" s="211">
        <v>10</v>
      </c>
      <c r="E15" s="188">
        <v>58810</v>
      </c>
      <c r="F15" s="211">
        <v>9.4180385625520469</v>
      </c>
    </row>
    <row r="16" spans="1:6" ht="11.25" customHeight="1">
      <c r="A16" s="196"/>
      <c r="B16" s="196" t="s">
        <v>171</v>
      </c>
      <c r="C16" s="187">
        <v>258680</v>
      </c>
      <c r="D16" s="211">
        <v>14.3</v>
      </c>
      <c r="E16" s="188">
        <v>59260</v>
      </c>
      <c r="F16" s="211">
        <v>9.4901031324066363</v>
      </c>
    </row>
    <row r="17" spans="1:6" ht="11.25" customHeight="1">
      <c r="A17" s="196"/>
      <c r="B17" s="196" t="s">
        <v>172</v>
      </c>
      <c r="C17" s="187">
        <v>18920</v>
      </c>
      <c r="D17" s="211">
        <v>1</v>
      </c>
      <c r="E17" s="188">
        <v>3880</v>
      </c>
      <c r="F17" s="211">
        <v>0.62135673563512905</v>
      </c>
    </row>
    <row r="18" spans="1:6" ht="11.25" customHeight="1">
      <c r="A18" s="196"/>
      <c r="B18" s="196" t="s">
        <v>173</v>
      </c>
      <c r="C18" s="187">
        <v>108820</v>
      </c>
      <c r="D18" s="211">
        <v>6</v>
      </c>
      <c r="E18" s="188">
        <v>49710</v>
      </c>
      <c r="F18" s="211">
        <v>7.9607328166036773</v>
      </c>
    </row>
    <row r="19" spans="1:6" ht="11.25" customHeight="1">
      <c r="A19" s="196"/>
      <c r="B19" s="196" t="s">
        <v>174</v>
      </c>
      <c r="C19" s="187">
        <v>83080</v>
      </c>
      <c r="D19" s="211">
        <v>4.5999999999999996</v>
      </c>
      <c r="E19" s="188">
        <v>19140</v>
      </c>
      <c r="F19" s="211">
        <v>3.0651463711485492</v>
      </c>
    </row>
    <row r="20" spans="1:6" ht="11.25" customHeight="1">
      <c r="A20" s="196"/>
      <c r="B20" s="196" t="s">
        <v>175</v>
      </c>
      <c r="C20" s="187">
        <v>79200</v>
      </c>
      <c r="D20" s="211">
        <v>4.4000000000000004</v>
      </c>
      <c r="E20" s="188">
        <v>24700</v>
      </c>
      <c r="F20" s="211">
        <v>3.9555441675741467</v>
      </c>
    </row>
    <row r="21" spans="1:6" ht="11.25" customHeight="1">
      <c r="A21" s="196"/>
      <c r="B21" s="196" t="s">
        <v>176</v>
      </c>
      <c r="C21" s="187">
        <v>22750</v>
      </c>
      <c r="D21" s="211">
        <v>1.3</v>
      </c>
      <c r="E21" s="188">
        <v>10580</v>
      </c>
      <c r="F21" s="211">
        <v>1.6943181090256869</v>
      </c>
    </row>
    <row r="22" spans="1:6" ht="11.25" customHeight="1">
      <c r="A22" s="196"/>
      <c r="B22" s="196" t="s">
        <v>177</v>
      </c>
      <c r="C22" s="187">
        <v>15720</v>
      </c>
      <c r="D22" s="211">
        <v>0.9</v>
      </c>
      <c r="E22" s="188">
        <v>6840</v>
      </c>
      <c r="F22" s="211">
        <v>1.0953814617897637</v>
      </c>
    </row>
    <row r="23" spans="1:6" ht="11.25" customHeight="1">
      <c r="A23" s="196"/>
      <c r="B23" s="213" t="s">
        <v>178</v>
      </c>
      <c r="C23" s="187">
        <v>129380</v>
      </c>
      <c r="D23" s="211">
        <v>7.1</v>
      </c>
      <c r="E23" s="188">
        <v>110740</v>
      </c>
      <c r="F23" s="211">
        <v>17.734289923771698</v>
      </c>
    </row>
    <row r="24" spans="1:6" ht="11.25" customHeight="1">
      <c r="A24" s="184"/>
      <c r="B24" s="184" t="s">
        <v>179</v>
      </c>
      <c r="C24" s="192">
        <v>248050</v>
      </c>
      <c r="D24" s="214">
        <v>13.7</v>
      </c>
      <c r="E24" s="193">
        <v>53450</v>
      </c>
      <c r="F24" s="214">
        <v>8.5596694638396009</v>
      </c>
    </row>
  </sheetData>
  <phoneticPr fontId="1"/>
  <pageMargins left="0.78740157480314965" right="0.78740157480314965" top="0.98425196850393704" bottom="0.98425196850393704" header="0.31496062992125984" footer="0.31496062992125984"/>
  <pageSetup paperSize="9" orientation="landscape"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zoomScaleNormal="100" zoomScaleSheetLayoutView="106" workbookViewId="0"/>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10" s="170" customFormat="1">
      <c r="A1" s="92" t="s">
        <v>1105</v>
      </c>
    </row>
    <row r="2" spans="1:10" s="170" customFormat="1">
      <c r="A2" s="177"/>
      <c r="B2" s="177"/>
      <c r="C2" s="204" t="s">
        <v>832</v>
      </c>
      <c r="D2" s="177" t="s">
        <v>1106</v>
      </c>
      <c r="E2" s="177"/>
      <c r="F2" s="177"/>
      <c r="G2" s="677" t="s">
        <v>1107</v>
      </c>
      <c r="H2" s="177"/>
      <c r="I2" s="177"/>
    </row>
    <row r="3" spans="1:10" s="170" customFormat="1">
      <c r="A3" s="196"/>
      <c r="B3" s="196"/>
      <c r="C3" s="380" t="s">
        <v>351</v>
      </c>
      <c r="D3" s="65" t="s">
        <v>325</v>
      </c>
      <c r="E3" s="204" t="s">
        <v>835</v>
      </c>
      <c r="F3" s="312" t="s">
        <v>835</v>
      </c>
      <c r="G3" s="380" t="s">
        <v>325</v>
      </c>
      <c r="H3" s="204" t="s">
        <v>835</v>
      </c>
      <c r="I3" s="312" t="s">
        <v>835</v>
      </c>
    </row>
    <row r="4" spans="1:10" s="170" customFormat="1">
      <c r="A4" s="196"/>
      <c r="B4" s="196"/>
      <c r="C4" s="380"/>
      <c r="D4" s="65" t="s">
        <v>353</v>
      </c>
      <c r="E4" s="380" t="s">
        <v>1108</v>
      </c>
      <c r="F4" s="363" t="s">
        <v>1108</v>
      </c>
      <c r="G4" s="380" t="s">
        <v>353</v>
      </c>
      <c r="H4" s="380" t="s">
        <v>1108</v>
      </c>
      <c r="I4" s="363" t="s">
        <v>1108</v>
      </c>
    </row>
    <row r="5" spans="1:10" s="170" customFormat="1">
      <c r="A5" s="196"/>
      <c r="B5" s="196"/>
      <c r="C5" s="380"/>
      <c r="D5" s="65"/>
      <c r="E5" s="380" t="s">
        <v>1109</v>
      </c>
      <c r="F5" s="363" t="s">
        <v>1109</v>
      </c>
      <c r="G5" s="380"/>
      <c r="H5" s="380" t="s">
        <v>1109</v>
      </c>
      <c r="I5" s="363" t="s">
        <v>1109</v>
      </c>
    </row>
    <row r="6" spans="1:10" s="170" customFormat="1">
      <c r="A6" s="184"/>
      <c r="B6" s="184"/>
      <c r="C6" s="317"/>
      <c r="D6" s="383"/>
      <c r="E6" s="317" t="s">
        <v>1110</v>
      </c>
      <c r="F6" s="318" t="s">
        <v>1111</v>
      </c>
      <c r="G6" s="317"/>
      <c r="H6" s="317" t="s">
        <v>1110</v>
      </c>
      <c r="I6" s="318" t="s">
        <v>1111</v>
      </c>
    </row>
    <row r="7" spans="1:10" s="170" customFormat="1">
      <c r="A7" s="170" t="s">
        <v>1059</v>
      </c>
      <c r="C7" s="678"/>
      <c r="D7" s="232"/>
      <c r="E7" s="232"/>
      <c r="F7" s="232"/>
      <c r="G7" s="232"/>
      <c r="H7" s="232"/>
      <c r="I7" s="232"/>
    </row>
    <row r="8" spans="1:10" s="170" customFormat="1">
      <c r="A8" s="170" t="s">
        <v>1112</v>
      </c>
      <c r="C8" s="247">
        <v>40530000</v>
      </c>
      <c r="D8" s="261">
        <v>23657000</v>
      </c>
      <c r="E8" s="261">
        <v>21487000</v>
      </c>
      <c r="F8" s="261">
        <v>2171000</v>
      </c>
      <c r="G8" s="261">
        <v>16855000</v>
      </c>
      <c r="H8" s="261">
        <v>330000</v>
      </c>
      <c r="I8" s="261">
        <v>16526000</v>
      </c>
    </row>
    <row r="9" spans="1:10" s="170" customFormat="1">
      <c r="A9" s="170" t="s">
        <v>1113</v>
      </c>
      <c r="C9" s="247">
        <v>43928000</v>
      </c>
      <c r="D9" s="261">
        <v>24970000</v>
      </c>
      <c r="E9" s="261">
        <v>22615000</v>
      </c>
      <c r="F9" s="261">
        <v>2149000</v>
      </c>
      <c r="G9" s="261">
        <v>17686000</v>
      </c>
      <c r="H9" s="261">
        <v>191000</v>
      </c>
      <c r="I9" s="261">
        <v>17484000</v>
      </c>
    </row>
    <row r="10" spans="1:10" s="170" customFormat="1">
      <c r="A10" s="170" t="s">
        <v>1114</v>
      </c>
      <c r="C10" s="247">
        <v>46908000</v>
      </c>
      <c r="D10" s="261">
        <v>27303000</v>
      </c>
      <c r="E10" s="261">
        <v>23683000</v>
      </c>
      <c r="F10" s="261">
        <v>1960000</v>
      </c>
      <c r="G10" s="261">
        <v>18032000</v>
      </c>
      <c r="H10" s="261">
        <v>256000</v>
      </c>
      <c r="I10" s="261">
        <v>17694000</v>
      </c>
    </row>
    <row r="11" spans="1:10" s="170" customFormat="1">
      <c r="A11" s="170" t="s">
        <v>1115</v>
      </c>
      <c r="C11" s="247">
        <v>50132000</v>
      </c>
      <c r="D11" s="261">
        <v>28244000</v>
      </c>
      <c r="E11" s="261">
        <v>24160000</v>
      </c>
      <c r="F11" s="261">
        <v>1655000</v>
      </c>
      <c r="G11" s="261">
        <v>19442000</v>
      </c>
      <c r="H11" s="261">
        <v>247000</v>
      </c>
      <c r="I11" s="261">
        <v>19050000</v>
      </c>
    </row>
    <row r="12" spans="1:10" s="170" customFormat="1">
      <c r="A12" s="196" t="s">
        <v>247</v>
      </c>
      <c r="B12" s="196"/>
      <c r="C12" s="218"/>
      <c r="D12" s="219"/>
      <c r="E12" s="219"/>
      <c r="F12" s="219"/>
      <c r="G12" s="219"/>
      <c r="H12" s="219"/>
      <c r="I12" s="219"/>
    </row>
    <row r="13" spans="1:10" s="170" customFormat="1">
      <c r="A13" s="170" t="s">
        <v>1112</v>
      </c>
      <c r="C13" s="218">
        <v>100</v>
      </c>
      <c r="D13" s="219">
        <v>58.369109301751784</v>
      </c>
      <c r="E13" s="219">
        <v>53.015050579817427</v>
      </c>
      <c r="F13" s="219">
        <v>5.3565260301011595</v>
      </c>
      <c r="G13" s="219">
        <v>41.586479151245989</v>
      </c>
      <c r="H13" s="219">
        <v>0.81421169504071056</v>
      </c>
      <c r="I13" s="219">
        <v>40.77473476437207</v>
      </c>
    </row>
    <row r="14" spans="1:10" s="170" customFormat="1">
      <c r="A14" s="196" t="s">
        <v>1116</v>
      </c>
      <c r="C14" s="218">
        <v>100</v>
      </c>
      <c r="D14" s="219">
        <v>56.84301584410855</v>
      </c>
      <c r="E14" s="219">
        <v>51.481970497177201</v>
      </c>
      <c r="F14" s="219">
        <v>4.8920961573483881</v>
      </c>
      <c r="G14" s="219">
        <v>40.261336732835552</v>
      </c>
      <c r="H14" s="219">
        <v>0.43480240393370967</v>
      </c>
      <c r="I14" s="219">
        <v>39.80149335275906</v>
      </c>
    </row>
    <row r="15" spans="1:10" s="170" customFormat="1">
      <c r="A15" s="196" t="s">
        <v>1114</v>
      </c>
      <c r="C15" s="218">
        <v>100</v>
      </c>
      <c r="D15" s="219">
        <v>58.205423381939113</v>
      </c>
      <c r="E15" s="219">
        <v>50.488189647821272</v>
      </c>
      <c r="F15" s="219">
        <v>4.1783917455444701</v>
      </c>
      <c r="G15" s="219">
        <v>38.441204059009124</v>
      </c>
      <c r="H15" s="219">
        <v>0.54574912594866543</v>
      </c>
      <c r="I15" s="219">
        <v>37.720644666155032</v>
      </c>
    </row>
    <row r="16" spans="1:10" s="170" customFormat="1">
      <c r="A16" s="196" t="s">
        <v>1115</v>
      </c>
      <c r="C16" s="218">
        <v>100</v>
      </c>
      <c r="D16" s="219">
        <v>56.339264342136765</v>
      </c>
      <c r="E16" s="219">
        <v>48.192771084337352</v>
      </c>
      <c r="F16" s="219">
        <v>3.3012846086332086</v>
      </c>
      <c r="G16" s="219">
        <v>38.781616532354583</v>
      </c>
      <c r="H16" s="219">
        <v>0.49269927391685953</v>
      </c>
      <c r="I16" s="219">
        <v>37.9996808425756</v>
      </c>
      <c r="J16" s="196"/>
    </row>
    <row r="17" spans="1:9" s="170" customFormat="1">
      <c r="A17" s="170" t="s">
        <v>248</v>
      </c>
      <c r="C17" s="218"/>
      <c r="D17" s="219"/>
      <c r="E17" s="219"/>
      <c r="F17" s="219"/>
      <c r="G17" s="219"/>
      <c r="H17" s="219"/>
      <c r="I17" s="219"/>
    </row>
    <row r="18" spans="1:9" s="170" customFormat="1">
      <c r="A18" s="170" t="s">
        <v>1112</v>
      </c>
      <c r="C18" s="679" t="s">
        <v>75</v>
      </c>
      <c r="D18" s="219">
        <v>100</v>
      </c>
      <c r="E18" s="219">
        <v>90.827239294923274</v>
      </c>
      <c r="F18" s="219">
        <v>9.1769877837426552</v>
      </c>
      <c r="G18" s="219">
        <v>100</v>
      </c>
      <c r="H18" s="219">
        <v>1.9578760011865914</v>
      </c>
      <c r="I18" s="219">
        <v>98.048056956392756</v>
      </c>
    </row>
    <row r="19" spans="1:9" s="170" customFormat="1">
      <c r="A19" s="196" t="s">
        <v>1113</v>
      </c>
      <c r="C19" s="679" t="s">
        <v>75</v>
      </c>
      <c r="D19" s="219">
        <v>100</v>
      </c>
      <c r="E19" s="219">
        <v>90.568682418902682</v>
      </c>
      <c r="F19" s="219">
        <v>8.6063275931117342</v>
      </c>
      <c r="G19" s="219">
        <v>100</v>
      </c>
      <c r="H19" s="219">
        <v>1.0799502431301593</v>
      </c>
      <c r="I19" s="219">
        <v>98.857853669569153</v>
      </c>
    </row>
    <row r="20" spans="1:9" s="170" customFormat="1">
      <c r="A20" s="196" t="s">
        <v>1114</v>
      </c>
      <c r="C20" s="679" t="s">
        <v>75</v>
      </c>
      <c r="D20" s="219">
        <v>100</v>
      </c>
      <c r="E20" s="219">
        <v>86.741383730725559</v>
      </c>
      <c r="F20" s="219">
        <v>7.178698311540856</v>
      </c>
      <c r="G20" s="219">
        <v>100</v>
      </c>
      <c r="H20" s="219">
        <v>1.419698314108252</v>
      </c>
      <c r="I20" s="219">
        <v>98.125554569653957</v>
      </c>
    </row>
    <row r="21" spans="1:9" s="170" customFormat="1">
      <c r="A21" s="184" t="s">
        <v>1115</v>
      </c>
      <c r="B21" s="230"/>
      <c r="C21" s="680" t="s">
        <v>75</v>
      </c>
      <c r="D21" s="214">
        <v>100</v>
      </c>
      <c r="E21" s="214">
        <v>85.540291743379129</v>
      </c>
      <c r="F21" s="214">
        <v>5.8596516074210454</v>
      </c>
      <c r="G21" s="214">
        <v>100</v>
      </c>
      <c r="H21" s="214">
        <v>1.270445427425162</v>
      </c>
      <c r="I21" s="214">
        <v>97.983746528134958</v>
      </c>
    </row>
    <row r="22" spans="1:9" s="170" customFormat="1">
      <c r="A22" s="655" t="s">
        <v>84</v>
      </c>
      <c r="B22" s="170" t="s">
        <v>1117</v>
      </c>
    </row>
    <row r="23" spans="1:9" s="170" customFormat="1">
      <c r="A23" s="655" t="s">
        <v>86</v>
      </c>
      <c r="B23" s="170" t="s">
        <v>1118</v>
      </c>
    </row>
    <row r="24" spans="1:9" s="666" customFormat="1">
      <c r="B24" s="681"/>
      <c r="C24" s="682"/>
      <c r="D24" s="683"/>
      <c r="E24" s="684"/>
      <c r="F24" s="684"/>
      <c r="G24" s="684"/>
      <c r="H24" s="684"/>
      <c r="I24" s="684"/>
    </row>
  </sheetData>
  <phoneticPr fontId="1"/>
  <pageMargins left="0.70866141732283472" right="0.39370078740157483" top="0.98425196850393704" bottom="0.98425196850393704" header="0.31496062992125984" footer="0.31496062992125984"/>
  <pageSetup paperSize="9" orientation="landscape"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zoomScaleNormal="100" zoomScaleSheetLayoutView="106" workbookViewId="0"/>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12" s="666" customFormat="1">
      <c r="A1" s="92" t="s">
        <v>1119</v>
      </c>
      <c r="B1" s="184"/>
      <c r="C1" s="184"/>
      <c r="D1" s="184"/>
      <c r="E1" s="184"/>
      <c r="F1" s="184"/>
      <c r="G1" s="184"/>
      <c r="H1" s="184"/>
      <c r="I1" s="184"/>
      <c r="J1" s="196"/>
      <c r="K1" s="170"/>
    </row>
    <row r="2" spans="1:12" s="666" customFormat="1">
      <c r="A2" s="196"/>
      <c r="B2" s="233"/>
      <c r="C2" s="685" t="s">
        <v>924</v>
      </c>
      <c r="D2" s="686" t="s">
        <v>1120</v>
      </c>
      <c r="E2" s="686" t="s">
        <v>1121</v>
      </c>
      <c r="F2" s="204" t="s">
        <v>1122</v>
      </c>
      <c r="G2" s="685" t="s">
        <v>1123</v>
      </c>
      <c r="H2" s="204" t="s">
        <v>1124</v>
      </c>
      <c r="I2" s="687" t="s">
        <v>1125</v>
      </c>
      <c r="J2" s="688"/>
      <c r="K2" s="170"/>
      <c r="L2" s="485"/>
    </row>
    <row r="3" spans="1:12" s="666" customFormat="1">
      <c r="A3" s="196"/>
      <c r="B3" s="229"/>
      <c r="C3" s="380" t="s">
        <v>351</v>
      </c>
      <c r="D3" s="380" t="s">
        <v>1126</v>
      </c>
      <c r="E3" s="380" t="s">
        <v>1127</v>
      </c>
      <c r="F3" s="380" t="s">
        <v>1128</v>
      </c>
      <c r="G3" s="380"/>
      <c r="H3" s="380" t="s">
        <v>1081</v>
      </c>
      <c r="I3" s="363"/>
      <c r="J3" s="65"/>
      <c r="K3" s="170"/>
      <c r="L3" s="24"/>
    </row>
    <row r="4" spans="1:12" s="666" customFormat="1">
      <c r="A4" s="184"/>
      <c r="B4" s="230"/>
      <c r="C4" s="317"/>
      <c r="D4" s="317" t="s">
        <v>1129</v>
      </c>
      <c r="E4" s="317" t="s">
        <v>1130</v>
      </c>
      <c r="F4" s="317"/>
      <c r="G4" s="317"/>
      <c r="H4" s="317"/>
      <c r="I4" s="318"/>
      <c r="J4" s="65"/>
      <c r="L4" s="24"/>
    </row>
    <row r="5" spans="1:12" s="666" customFormat="1">
      <c r="A5" s="196" t="s">
        <v>1131</v>
      </c>
      <c r="B5" s="233"/>
      <c r="C5" s="689"/>
      <c r="D5" s="688"/>
      <c r="E5" s="688"/>
      <c r="F5" s="688"/>
      <c r="G5" s="690"/>
      <c r="H5" s="688"/>
      <c r="I5" s="688"/>
      <c r="J5" s="688"/>
      <c r="L5" s="24"/>
    </row>
    <row r="6" spans="1:12" s="666" customFormat="1">
      <c r="A6" s="229" t="s">
        <v>1132</v>
      </c>
      <c r="B6" s="691"/>
      <c r="C6" s="261">
        <v>1658000</v>
      </c>
      <c r="D6" s="261">
        <v>52000</v>
      </c>
      <c r="E6" s="261">
        <v>22000</v>
      </c>
      <c r="F6" s="261">
        <v>268000</v>
      </c>
      <c r="G6" s="261">
        <v>585000</v>
      </c>
      <c r="H6" s="261">
        <v>687000</v>
      </c>
      <c r="I6" s="261">
        <v>39000</v>
      </c>
      <c r="J6" s="248"/>
      <c r="L6" s="24"/>
    </row>
    <row r="7" spans="1:12" s="666" customFormat="1">
      <c r="A7" s="229" t="s">
        <v>1133</v>
      </c>
      <c r="B7" s="691"/>
      <c r="C7" s="261">
        <v>1711000</v>
      </c>
      <c r="D7" s="261">
        <v>47000</v>
      </c>
      <c r="E7" s="261">
        <v>17000</v>
      </c>
      <c r="F7" s="261">
        <v>244000</v>
      </c>
      <c r="G7" s="261">
        <v>517000</v>
      </c>
      <c r="H7" s="261">
        <v>816000</v>
      </c>
      <c r="I7" s="261">
        <v>44000</v>
      </c>
      <c r="J7" s="248"/>
      <c r="L7" s="24"/>
    </row>
    <row r="8" spans="1:12" s="666" customFormat="1">
      <c r="A8" s="229" t="s">
        <v>1134</v>
      </c>
      <c r="B8" s="691"/>
      <c r="C8" s="261">
        <v>1611000</v>
      </c>
      <c r="D8" s="261">
        <v>38000</v>
      </c>
      <c r="E8" s="261">
        <v>8000</v>
      </c>
      <c r="F8" s="261">
        <v>215000</v>
      </c>
      <c r="G8" s="261">
        <v>438000</v>
      </c>
      <c r="H8" s="261">
        <v>840000</v>
      </c>
      <c r="I8" s="261">
        <v>44000</v>
      </c>
      <c r="J8" s="248"/>
      <c r="L8" s="24"/>
    </row>
    <row r="9" spans="1:12" s="666" customFormat="1">
      <c r="A9" s="196" t="s">
        <v>1135</v>
      </c>
      <c r="B9" s="229"/>
      <c r="C9" s="692"/>
      <c r="D9" s="541"/>
      <c r="E9" s="541"/>
      <c r="F9" s="541"/>
      <c r="G9" s="541"/>
      <c r="H9" s="541"/>
      <c r="I9" s="541"/>
      <c r="J9" s="541"/>
      <c r="L9" s="24"/>
    </row>
    <row r="10" spans="1:12" s="666" customFormat="1">
      <c r="A10" s="196" t="s">
        <v>1113</v>
      </c>
      <c r="B10" s="229"/>
      <c r="C10" s="211">
        <v>100</v>
      </c>
      <c r="D10" s="299">
        <v>3.1382015691007847</v>
      </c>
      <c r="E10" s="299">
        <v>1.3277006638503319</v>
      </c>
      <c r="F10" s="299">
        <v>16.173808086904042</v>
      </c>
      <c r="G10" s="299">
        <v>35.304767652383831</v>
      </c>
      <c r="H10" s="299">
        <v>41.435464414957778</v>
      </c>
      <c r="I10" s="299">
        <v>2.3536511768255886</v>
      </c>
      <c r="J10" s="299"/>
      <c r="L10" s="24"/>
    </row>
    <row r="11" spans="1:12" s="666" customFormat="1">
      <c r="A11" s="196" t="s">
        <v>1114</v>
      </c>
      <c r="B11" s="229"/>
      <c r="C11" s="211">
        <v>100</v>
      </c>
      <c r="D11" s="220">
        <v>2.7469316189362947</v>
      </c>
      <c r="E11" s="220">
        <v>0.994733762434172</v>
      </c>
      <c r="F11" s="220">
        <v>14.277355178466939</v>
      </c>
      <c r="G11" s="220">
        <v>30.21624780829924</v>
      </c>
      <c r="H11" s="220">
        <v>47.747220596840258</v>
      </c>
      <c r="I11" s="220">
        <v>2.5746050321825629</v>
      </c>
      <c r="J11" s="299"/>
      <c r="K11" s="170"/>
      <c r="L11" s="24"/>
    </row>
    <row r="12" spans="1:12" s="666" customFormat="1">
      <c r="A12" s="184" t="s">
        <v>1115</v>
      </c>
      <c r="B12" s="230"/>
      <c r="C12" s="214">
        <v>100</v>
      </c>
      <c r="D12" s="693">
        <v>2.3587833643699563</v>
      </c>
      <c r="E12" s="693">
        <v>0.49658597144630662</v>
      </c>
      <c r="F12" s="693">
        <v>13.345747982619491</v>
      </c>
      <c r="G12" s="693">
        <v>27.188081936685286</v>
      </c>
      <c r="H12" s="693">
        <v>52.141527001862201</v>
      </c>
      <c r="I12" s="693">
        <v>2.7312228429546863</v>
      </c>
      <c r="J12" s="694"/>
      <c r="K12" s="170"/>
      <c r="L12" s="24"/>
    </row>
    <row r="13" spans="1:12" s="666" customFormat="1">
      <c r="A13" s="655" t="s">
        <v>84</v>
      </c>
      <c r="B13" s="170" t="s">
        <v>1136</v>
      </c>
      <c r="C13" s="170"/>
      <c r="D13" s="170"/>
      <c r="E13" s="170"/>
      <c r="F13" s="170"/>
      <c r="G13" s="170"/>
      <c r="H13" s="170"/>
      <c r="I13" s="170"/>
      <c r="J13" s="170"/>
      <c r="K13" s="170"/>
      <c r="L13" s="681"/>
    </row>
    <row r="14" spans="1:12" s="666" customFormat="1">
      <c r="K14" s="681"/>
      <c r="L14" s="610"/>
    </row>
  </sheetData>
  <phoneticPr fontId="1"/>
  <pageMargins left="0.70866141732283472" right="0.39370078740157483" top="0.98425196850393704" bottom="0.98425196850393704" header="0.31496062992125984" footer="0.31496062992125984"/>
  <pageSetup paperSize="9" orientation="landscape"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zoomScaleNormal="100" zoomScaleSheetLayoutView="106" workbookViewId="0"/>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11" s="666" customFormat="1">
      <c r="A1" s="92" t="s">
        <v>1137</v>
      </c>
      <c r="B1" s="184"/>
      <c r="C1" s="184"/>
      <c r="D1" s="184"/>
      <c r="E1" s="184"/>
      <c r="F1" s="184"/>
      <c r="G1" s="184"/>
      <c r="H1" s="184"/>
      <c r="I1" s="184"/>
      <c r="J1" s="196"/>
      <c r="K1" s="170"/>
    </row>
    <row r="2" spans="1:11" s="666" customFormat="1">
      <c r="A2" s="196"/>
      <c r="B2" s="233"/>
      <c r="C2" s="685" t="s">
        <v>924</v>
      </c>
      <c r="D2" s="686" t="s">
        <v>1120</v>
      </c>
      <c r="E2" s="686" t="s">
        <v>1121</v>
      </c>
      <c r="F2" s="204" t="s">
        <v>1122</v>
      </c>
      <c r="G2" s="685" t="s">
        <v>1123</v>
      </c>
      <c r="H2" s="350" t="s">
        <v>1124</v>
      </c>
      <c r="I2" s="690" t="s">
        <v>1125</v>
      </c>
      <c r="J2" s="688"/>
      <c r="K2" s="170"/>
    </row>
    <row r="3" spans="1:11" s="666" customFormat="1">
      <c r="A3" s="196"/>
      <c r="B3" s="229"/>
      <c r="C3" s="380" t="s">
        <v>351</v>
      </c>
      <c r="D3" s="380" t="s">
        <v>1126</v>
      </c>
      <c r="E3" s="380" t="s">
        <v>1127</v>
      </c>
      <c r="F3" s="380" t="s">
        <v>1128</v>
      </c>
      <c r="G3" s="380"/>
      <c r="H3" s="352" t="s">
        <v>1081</v>
      </c>
      <c r="I3" s="65"/>
      <c r="J3" s="65"/>
      <c r="K3" s="170"/>
    </row>
    <row r="4" spans="1:11" s="666" customFormat="1">
      <c r="A4" s="184"/>
      <c r="B4" s="230"/>
      <c r="C4" s="317"/>
      <c r="D4" s="317" t="s">
        <v>1129</v>
      </c>
      <c r="E4" s="317" t="s">
        <v>1130</v>
      </c>
      <c r="F4" s="317"/>
      <c r="G4" s="317"/>
      <c r="H4" s="355"/>
      <c r="I4" s="383"/>
      <c r="J4" s="65"/>
      <c r="K4" s="170"/>
    </row>
    <row r="5" spans="1:11" s="666" customFormat="1">
      <c r="A5" s="196" t="s">
        <v>1138</v>
      </c>
      <c r="B5" s="170"/>
      <c r="C5" s="314"/>
      <c r="D5" s="688"/>
      <c r="E5" s="688"/>
      <c r="F5" s="688"/>
      <c r="G5" s="688"/>
      <c r="H5" s="688"/>
      <c r="I5" s="688"/>
      <c r="J5" s="688"/>
      <c r="K5" s="170"/>
    </row>
    <row r="6" spans="1:11" s="666" customFormat="1">
      <c r="A6" s="229" t="s">
        <v>1132</v>
      </c>
      <c r="B6" s="229"/>
      <c r="C6" s="261">
        <v>1176241000</v>
      </c>
      <c r="D6" s="261">
        <v>59815000</v>
      </c>
      <c r="E6" s="261">
        <v>9649000</v>
      </c>
      <c r="F6" s="261">
        <v>95859000</v>
      </c>
      <c r="G6" s="261">
        <v>351222000</v>
      </c>
      <c r="H6" s="261">
        <v>626526000</v>
      </c>
      <c r="I6" s="261">
        <v>31512000</v>
      </c>
      <c r="J6" s="248"/>
      <c r="K6" s="695"/>
    </row>
    <row r="7" spans="1:11" s="666" customFormat="1">
      <c r="A7" s="229" t="s">
        <v>1133</v>
      </c>
      <c r="B7" s="229"/>
      <c r="C7" s="261">
        <v>1047086000</v>
      </c>
      <c r="D7" s="261">
        <v>31271000</v>
      </c>
      <c r="E7" s="261">
        <v>7416000</v>
      </c>
      <c r="F7" s="261">
        <v>75877000</v>
      </c>
      <c r="G7" s="261">
        <v>255594000</v>
      </c>
      <c r="H7" s="261">
        <v>633433000</v>
      </c>
      <c r="I7" s="261">
        <v>30775000</v>
      </c>
      <c r="J7" s="248"/>
      <c r="K7" s="695"/>
    </row>
    <row r="8" spans="1:11" s="666" customFormat="1">
      <c r="A8" s="229" t="s">
        <v>1134</v>
      </c>
      <c r="B8" s="229"/>
      <c r="C8" s="261">
        <v>991330000</v>
      </c>
      <c r="D8" s="261">
        <v>16353000</v>
      </c>
      <c r="E8" s="261">
        <v>2658000</v>
      </c>
      <c r="F8" s="261">
        <v>68300000</v>
      </c>
      <c r="G8" s="261">
        <v>199586000</v>
      </c>
      <c r="H8" s="261">
        <v>661471000</v>
      </c>
      <c r="I8" s="261">
        <v>26010000</v>
      </c>
      <c r="J8" s="248"/>
      <c r="K8" s="695"/>
    </row>
    <row r="9" spans="1:11" s="666" customFormat="1">
      <c r="A9" s="196" t="s">
        <v>1135</v>
      </c>
      <c r="B9" s="229"/>
      <c r="C9" s="692"/>
      <c r="D9" s="541"/>
      <c r="E9" s="541"/>
      <c r="F9" s="541"/>
      <c r="G9" s="541"/>
      <c r="H9" s="541"/>
      <c r="I9" s="541"/>
      <c r="J9" s="541"/>
      <c r="K9" s="695"/>
    </row>
    <row r="10" spans="1:11" s="666" customFormat="1">
      <c r="A10" s="196" t="s">
        <v>1113</v>
      </c>
      <c r="B10" s="229"/>
      <c r="C10" s="211">
        <v>100</v>
      </c>
      <c r="D10" s="696">
        <v>5.0852717132557981</v>
      </c>
      <c r="E10" s="696">
        <v>0.8203257838536353</v>
      </c>
      <c r="F10" s="696">
        <v>8.1496123240155072</v>
      </c>
      <c r="G10" s="696">
        <v>29.859722505611096</v>
      </c>
      <c r="H10" s="696">
        <v>53.265149969394002</v>
      </c>
      <c r="I10" s="696">
        <v>2.6790450928381961</v>
      </c>
      <c r="J10" s="696"/>
      <c r="K10" s="695"/>
    </row>
    <row r="11" spans="1:11" s="666" customFormat="1">
      <c r="A11" s="196" t="s">
        <v>1114</v>
      </c>
      <c r="B11" s="229"/>
      <c r="C11" s="211">
        <v>100</v>
      </c>
      <c r="D11" s="696">
        <v>2.9864815177373374</v>
      </c>
      <c r="E11" s="696">
        <v>0.70825195662243279</v>
      </c>
      <c r="F11" s="696">
        <v>7.2464986128155786</v>
      </c>
      <c r="G11" s="696">
        <v>24.410052670031565</v>
      </c>
      <c r="H11" s="696">
        <v>60.494897739916055</v>
      </c>
      <c r="I11" s="696">
        <v>2.9391119154605407</v>
      </c>
      <c r="J11" s="696"/>
      <c r="K11" s="695"/>
    </row>
    <row r="12" spans="1:11" s="666" customFormat="1">
      <c r="A12" s="184" t="s">
        <v>1115</v>
      </c>
      <c r="B12" s="230"/>
      <c r="C12" s="214">
        <v>100</v>
      </c>
      <c r="D12" s="697">
        <v>1.6496037138023807</v>
      </c>
      <c r="E12" s="697">
        <v>0.2681249111041844</v>
      </c>
      <c r="F12" s="697">
        <v>6.8897409437230213</v>
      </c>
      <c r="G12" s="697">
        <v>20.133174758329474</v>
      </c>
      <c r="H12" s="697">
        <v>66.725678357033829</v>
      </c>
      <c r="I12" s="697">
        <v>2.6237505409404949</v>
      </c>
      <c r="J12" s="696"/>
      <c r="K12" s="695"/>
    </row>
    <row r="13" spans="1:11" s="666" customFormat="1">
      <c r="A13" s="655" t="s">
        <v>84</v>
      </c>
      <c r="B13" s="170" t="s">
        <v>1136</v>
      </c>
      <c r="C13" s="170"/>
      <c r="D13" s="170"/>
      <c r="E13" s="170"/>
      <c r="F13" s="170"/>
      <c r="G13" s="170"/>
      <c r="H13" s="170"/>
      <c r="I13" s="170"/>
      <c r="J13" s="170"/>
      <c r="K13" s="170"/>
    </row>
    <row r="14" spans="1:11" s="666" customFormat="1">
      <c r="A14" s="655"/>
      <c r="B14" s="170"/>
      <c r="C14" s="170"/>
      <c r="D14" s="170"/>
      <c r="E14" s="170"/>
      <c r="F14" s="170"/>
      <c r="G14" s="170"/>
      <c r="H14" s="170"/>
      <c r="I14" s="170"/>
      <c r="J14" s="170"/>
      <c r="K14" s="170"/>
    </row>
  </sheetData>
  <phoneticPr fontId="1"/>
  <pageMargins left="0.70866141732283472" right="0.39370078740157483" top="0.98425196850393704" bottom="0.98425196850393704" header="0.31496062992125984" footer="0.31496062992125984"/>
  <pageSetup paperSize="9" orientation="landscape"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
  <sheetViews>
    <sheetView zoomScaleNormal="100" zoomScaleSheetLayoutView="106" workbookViewId="0"/>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23" s="666" customFormat="1">
      <c r="A1" s="92" t="s">
        <v>1139</v>
      </c>
      <c r="B1" s="3"/>
      <c r="C1" s="470"/>
      <c r="D1" s="470"/>
      <c r="E1" s="485"/>
      <c r="F1" s="485"/>
      <c r="G1" s="2"/>
      <c r="H1" s="2"/>
      <c r="I1" s="2"/>
      <c r="J1" s="2"/>
      <c r="K1" s="610"/>
      <c r="L1" s="698"/>
    </row>
    <row r="2" spans="1:23" s="666" customFormat="1" ht="13.5" customHeight="1">
      <c r="A2" s="91"/>
      <c r="B2" s="476"/>
      <c r="C2" s="477" t="s">
        <v>1103</v>
      </c>
      <c r="D2" s="7"/>
      <c r="E2" s="9"/>
      <c r="F2" s="7" t="s">
        <v>1140</v>
      </c>
      <c r="G2" s="699"/>
      <c r="H2" s="9"/>
    </row>
    <row r="3" spans="1:23" s="666" customFormat="1">
      <c r="A3" s="92"/>
      <c r="B3" s="32"/>
      <c r="C3" s="449" t="s">
        <v>0</v>
      </c>
      <c r="D3" s="449" t="s">
        <v>1</v>
      </c>
      <c r="E3" s="449" t="s">
        <v>2</v>
      </c>
      <c r="F3" s="11" t="s">
        <v>0</v>
      </c>
      <c r="G3" s="11" t="s">
        <v>1</v>
      </c>
      <c r="H3" s="13" t="s">
        <v>2</v>
      </c>
    </row>
    <row r="4" spans="1:23" s="666" customFormat="1">
      <c r="A4" s="91" t="s">
        <v>842</v>
      </c>
      <c r="B4" s="91"/>
      <c r="C4" s="526">
        <v>1658000</v>
      </c>
      <c r="D4" s="519">
        <v>1711000</v>
      </c>
      <c r="E4" s="519">
        <v>1611000</v>
      </c>
      <c r="F4" s="700">
        <v>3.7743580404297941</v>
      </c>
      <c r="G4" s="22">
        <v>3.6475654472584633</v>
      </c>
      <c r="H4" s="22">
        <v>3.2135163169233225</v>
      </c>
    </row>
    <row r="5" spans="1:23" s="666" customFormat="1">
      <c r="A5" s="656" t="s">
        <v>1084</v>
      </c>
      <c r="B5" s="486"/>
      <c r="C5" s="23">
        <v>105000</v>
      </c>
      <c r="D5" s="24">
        <v>149000</v>
      </c>
      <c r="E5" s="24">
        <v>172000</v>
      </c>
      <c r="F5" s="20">
        <v>1.5498154981549817</v>
      </c>
      <c r="G5" s="22">
        <v>1.7589422736394758</v>
      </c>
      <c r="H5" s="22">
        <v>1.9690898683457354</v>
      </c>
    </row>
    <row r="6" spans="1:23" s="170" customFormat="1">
      <c r="A6" s="656" t="s">
        <v>1085</v>
      </c>
      <c r="B6" s="486"/>
      <c r="C6" s="23">
        <v>117000</v>
      </c>
      <c r="D6" s="24">
        <v>173000</v>
      </c>
      <c r="E6" s="24">
        <v>191000</v>
      </c>
      <c r="F6" s="20">
        <v>2.1889616463985031</v>
      </c>
      <c r="G6" s="22">
        <v>2.5937031484257873</v>
      </c>
      <c r="H6" s="22">
        <v>2.580383680086463</v>
      </c>
      <c r="I6" s="666"/>
      <c r="J6" s="666"/>
    </row>
    <row r="7" spans="1:23" s="170" customFormat="1">
      <c r="A7" s="656" t="s">
        <v>1086</v>
      </c>
      <c r="B7" s="486"/>
      <c r="C7" s="23">
        <v>161000</v>
      </c>
      <c r="D7" s="24">
        <v>198000</v>
      </c>
      <c r="E7" s="24">
        <v>214000</v>
      </c>
      <c r="F7" s="20">
        <v>2.780656303972366</v>
      </c>
      <c r="G7" s="22">
        <v>3.0456852791878175</v>
      </c>
      <c r="H7" s="22">
        <v>3.0384779213403377</v>
      </c>
      <c r="I7" s="666"/>
      <c r="J7" s="666"/>
    </row>
    <row r="8" spans="1:23" s="170" customFormat="1">
      <c r="A8" s="656" t="s">
        <v>1087</v>
      </c>
      <c r="B8" s="486"/>
      <c r="C8" s="23">
        <v>166000</v>
      </c>
      <c r="D8" s="24">
        <v>184000</v>
      </c>
      <c r="E8" s="24">
        <v>175000</v>
      </c>
      <c r="F8" s="20">
        <v>3.1238238614979301</v>
      </c>
      <c r="G8" s="22">
        <v>3.2951289398280799</v>
      </c>
      <c r="H8" s="22">
        <v>3.1616982836495033</v>
      </c>
      <c r="I8" s="666"/>
      <c r="J8" s="666"/>
    </row>
    <row r="9" spans="1:23" s="170" customFormat="1">
      <c r="A9" s="656" t="s">
        <v>1088</v>
      </c>
      <c r="B9" s="486"/>
      <c r="C9" s="23">
        <v>272000</v>
      </c>
      <c r="D9" s="24">
        <v>300000</v>
      </c>
      <c r="E9" s="24">
        <v>266000</v>
      </c>
      <c r="F9" s="20">
        <v>3.6083841867869464</v>
      </c>
      <c r="G9" s="22">
        <v>4.0085515766969531</v>
      </c>
      <c r="H9" s="22">
        <v>3.3958891867739052</v>
      </c>
      <c r="I9" s="666"/>
      <c r="J9" s="666"/>
    </row>
    <row r="10" spans="1:23" s="170" customFormat="1">
      <c r="A10" s="656" t="s">
        <v>1089</v>
      </c>
      <c r="B10" s="486"/>
      <c r="C10" s="23">
        <v>347000</v>
      </c>
      <c r="D10" s="24">
        <v>332000</v>
      </c>
      <c r="E10" s="24">
        <v>298000</v>
      </c>
      <c r="F10" s="20">
        <v>5.1369356032568465</v>
      </c>
      <c r="G10" s="22">
        <v>5.2267002518891683</v>
      </c>
      <c r="H10" s="22">
        <v>4.6016059295861647</v>
      </c>
      <c r="I10" s="666"/>
      <c r="J10" s="666"/>
    </row>
    <row r="11" spans="1:23" s="170" customFormat="1">
      <c r="A11" s="656" t="s">
        <v>1090</v>
      </c>
      <c r="B11" s="486"/>
      <c r="C11" s="23">
        <v>289000</v>
      </c>
      <c r="D11" s="24">
        <v>224000</v>
      </c>
      <c r="E11" s="24">
        <v>177000</v>
      </c>
      <c r="F11" s="20">
        <v>8.1916099773242621</v>
      </c>
      <c r="G11" s="22">
        <v>7.7188146106133697</v>
      </c>
      <c r="H11" s="22">
        <v>6.7377236391320903</v>
      </c>
      <c r="I11" s="666"/>
      <c r="J11" s="666"/>
    </row>
    <row r="12" spans="1:23" s="170" customFormat="1">
      <c r="A12" s="656" t="s">
        <v>1091</v>
      </c>
      <c r="B12" s="486"/>
      <c r="C12" s="23">
        <v>102000</v>
      </c>
      <c r="D12" s="24">
        <v>71000</v>
      </c>
      <c r="E12" s="24">
        <v>59000</v>
      </c>
      <c r="F12" s="20">
        <v>12.289156626506024</v>
      </c>
      <c r="G12" s="22">
        <v>11.09375</v>
      </c>
      <c r="H12" s="22">
        <v>11.111111111111111</v>
      </c>
      <c r="I12" s="666"/>
      <c r="J12" s="666"/>
    </row>
    <row r="13" spans="1:23" s="170" customFormat="1">
      <c r="A13" s="701" t="s">
        <v>1092</v>
      </c>
      <c r="B13" s="486"/>
      <c r="C13" s="524">
        <v>102000</v>
      </c>
      <c r="D13" s="494">
        <v>81000</v>
      </c>
      <c r="E13" s="494">
        <v>54000</v>
      </c>
      <c r="F13" s="545">
        <v>20.987654320987652</v>
      </c>
      <c r="G13" s="22">
        <v>20.199501246882793</v>
      </c>
      <c r="H13" s="22">
        <v>15.882352941176469</v>
      </c>
      <c r="I13" s="681"/>
      <c r="J13" s="681"/>
    </row>
    <row r="14" spans="1:23" s="170" customFormat="1">
      <c r="A14" s="91" t="s">
        <v>84</v>
      </c>
      <c r="B14" s="890" t="s">
        <v>1141</v>
      </c>
      <c r="C14" s="881"/>
      <c r="D14" s="881"/>
      <c r="E14" s="881"/>
      <c r="F14" s="890"/>
      <c r="G14" s="890"/>
      <c r="H14" s="890"/>
      <c r="I14" s="881"/>
      <c r="J14" s="881"/>
      <c r="M14" s="666"/>
      <c r="N14" s="666"/>
      <c r="O14" s="666"/>
      <c r="P14" s="681"/>
      <c r="Q14" s="682"/>
      <c r="R14" s="683"/>
      <c r="S14" s="684"/>
      <c r="T14" s="684"/>
      <c r="U14" s="684"/>
      <c r="V14" s="684"/>
      <c r="W14" s="684"/>
    </row>
    <row r="15" spans="1:23" s="170" customFormat="1">
      <c r="A15" s="3" t="s">
        <v>86</v>
      </c>
      <c r="B15" s="3" t="s">
        <v>874</v>
      </c>
      <c r="C15" s="3"/>
      <c r="D15" s="2"/>
      <c r="E15" s="2"/>
      <c r="F15" s="2"/>
      <c r="G15" s="2"/>
      <c r="H15" s="2"/>
      <c r="I15" s="2"/>
      <c r="J15" s="2"/>
    </row>
    <row r="16" spans="1:23" s="170" customFormat="1">
      <c r="A16" s="666"/>
      <c r="B16" s="666"/>
      <c r="C16" s="666"/>
      <c r="D16" s="666"/>
      <c r="E16" s="666"/>
      <c r="F16" s="666"/>
      <c r="G16" s="666"/>
      <c r="H16" s="666"/>
      <c r="I16" s="666"/>
      <c r="J16" s="666"/>
    </row>
    <row r="17" spans="1:10" s="170" customFormat="1">
      <c r="A17" s="666"/>
      <c r="B17" s="666"/>
      <c r="C17" s="666"/>
      <c r="D17" s="666"/>
      <c r="E17" s="666"/>
      <c r="F17" s="666"/>
      <c r="G17" s="666"/>
      <c r="H17" s="666"/>
      <c r="I17" s="666"/>
      <c r="J17" s="666"/>
    </row>
  </sheetData>
  <mergeCells count="1">
    <mergeCell ref="B14:J14"/>
  </mergeCells>
  <phoneticPr fontId="1"/>
  <pageMargins left="0.70866141732283472" right="0.39370078740157483" top="0.98425196850393704" bottom="0.98425196850393704" header="0.31496062992125984" footer="0.31496062992125984"/>
  <pageSetup paperSize="9" orientation="landscape"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zoomScaleNormal="100" zoomScaleSheetLayoutView="106" workbookViewId="0"/>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13" s="170" customFormat="1" ht="13.5">
      <c r="A1" s="92" t="s">
        <v>1142</v>
      </c>
      <c r="B1" s="3"/>
      <c r="C1" s="470"/>
      <c r="D1" s="470"/>
      <c r="E1" s="485"/>
      <c r="F1" s="485"/>
      <c r="G1" s="2"/>
      <c r="H1" s="2"/>
      <c r="I1" s="2"/>
      <c r="J1" s="666"/>
      <c r="M1" s="702"/>
    </row>
    <row r="2" spans="1:13" s="170" customFormat="1">
      <c r="A2" s="91"/>
      <c r="B2" s="476"/>
      <c r="C2" s="477" t="s">
        <v>1143</v>
      </c>
      <c r="D2" s="7"/>
      <c r="E2" s="9"/>
      <c r="F2" s="7" t="s">
        <v>1140</v>
      </c>
      <c r="G2" s="699"/>
      <c r="H2" s="9"/>
      <c r="I2" s="666"/>
      <c r="J2" s="666"/>
      <c r="M2" s="472"/>
    </row>
    <row r="3" spans="1:13" s="666" customFormat="1">
      <c r="A3" s="92"/>
      <c r="B3" s="32"/>
      <c r="C3" s="449" t="s">
        <v>0</v>
      </c>
      <c r="D3" s="449" t="s">
        <v>1</v>
      </c>
      <c r="E3" s="449" t="s">
        <v>2</v>
      </c>
      <c r="F3" s="11" t="s">
        <v>0</v>
      </c>
      <c r="G3" s="11" t="s">
        <v>1</v>
      </c>
      <c r="H3" s="13" t="s">
        <v>2</v>
      </c>
      <c r="I3" s="681"/>
      <c r="M3" s="472"/>
    </row>
    <row r="4" spans="1:13" s="170" customFormat="1">
      <c r="A4" s="91" t="s">
        <v>842</v>
      </c>
      <c r="B4" s="91"/>
      <c r="C4" s="526">
        <v>1658000</v>
      </c>
      <c r="D4" s="519">
        <v>1711000</v>
      </c>
      <c r="E4" s="519">
        <v>1611000</v>
      </c>
      <c r="F4" s="461">
        <v>3.7743580404297941</v>
      </c>
      <c r="G4" s="461">
        <v>3.6475654472584633</v>
      </c>
      <c r="H4" s="461">
        <v>3.2135163169233225</v>
      </c>
      <c r="I4" s="681"/>
      <c r="J4" s="666"/>
      <c r="M4" s="472"/>
    </row>
    <row r="5" spans="1:13" s="170" customFormat="1">
      <c r="A5" s="196" t="s">
        <v>878</v>
      </c>
      <c r="B5" s="3"/>
      <c r="C5" s="23">
        <v>1000</v>
      </c>
      <c r="D5" s="703">
        <v>0</v>
      </c>
      <c r="E5" s="24">
        <v>1000</v>
      </c>
      <c r="F5" s="461">
        <v>4.5248868778280542E-2</v>
      </c>
      <c r="G5" s="461">
        <v>0</v>
      </c>
      <c r="H5" s="461">
        <v>5.9066745422327233E-2</v>
      </c>
      <c r="I5" s="681"/>
      <c r="J5" s="666"/>
      <c r="M5" s="472"/>
    </row>
    <row r="6" spans="1:13" s="170" customFormat="1">
      <c r="A6" s="196" t="s">
        <v>879</v>
      </c>
      <c r="B6" s="3"/>
      <c r="C6" s="23">
        <v>9000</v>
      </c>
      <c r="D6" s="24">
        <v>6000</v>
      </c>
      <c r="E6" s="24">
        <v>4000</v>
      </c>
      <c r="F6" s="461">
        <v>0.34682080924855491</v>
      </c>
      <c r="G6" s="461">
        <v>0.25391451544646637</v>
      </c>
      <c r="H6" s="461">
        <v>0.18416206261510129</v>
      </c>
      <c r="I6" s="681"/>
      <c r="J6" s="666"/>
      <c r="M6" s="472"/>
    </row>
    <row r="7" spans="1:13" s="170" customFormat="1">
      <c r="A7" s="196" t="s">
        <v>880</v>
      </c>
      <c r="B7" s="3"/>
      <c r="C7" s="23">
        <v>33000</v>
      </c>
      <c r="D7" s="24">
        <v>23000</v>
      </c>
      <c r="E7" s="24">
        <v>16000</v>
      </c>
      <c r="F7" s="461">
        <v>1.0406811731315044</v>
      </c>
      <c r="G7" s="461">
        <v>0.66666666666666674</v>
      </c>
      <c r="H7" s="461">
        <v>0.49185367353212417</v>
      </c>
      <c r="I7" s="681"/>
      <c r="J7" s="666"/>
      <c r="M7" s="472"/>
    </row>
    <row r="8" spans="1:13" s="170" customFormat="1">
      <c r="A8" s="196" t="s">
        <v>881</v>
      </c>
      <c r="B8" s="3"/>
      <c r="C8" s="23">
        <v>62000</v>
      </c>
      <c r="D8" s="24">
        <v>49000</v>
      </c>
      <c r="E8" s="24">
        <v>35000</v>
      </c>
      <c r="F8" s="461">
        <v>1.8867924528301887</v>
      </c>
      <c r="G8" s="461">
        <v>1.3702460850111857</v>
      </c>
      <c r="H8" s="461">
        <v>0.88139007806597824</v>
      </c>
      <c r="I8" s="681"/>
      <c r="J8" s="666"/>
      <c r="M8" s="472"/>
    </row>
    <row r="9" spans="1:13" s="170" customFormat="1">
      <c r="A9" s="196" t="s">
        <v>882</v>
      </c>
      <c r="B9" s="3"/>
      <c r="C9" s="23">
        <v>108000</v>
      </c>
      <c r="D9" s="24">
        <v>79000</v>
      </c>
      <c r="E9" s="24">
        <v>57000</v>
      </c>
      <c r="F9" s="461">
        <v>2.883845126835781</v>
      </c>
      <c r="G9" s="461">
        <v>2.1847345132743361</v>
      </c>
      <c r="H9" s="461">
        <v>1.4581734458940905</v>
      </c>
      <c r="I9" s="681"/>
      <c r="J9" s="666"/>
      <c r="M9" s="472"/>
    </row>
    <row r="10" spans="1:13" s="170" customFormat="1">
      <c r="A10" s="196" t="s">
        <v>883</v>
      </c>
      <c r="B10" s="3"/>
      <c r="C10" s="23">
        <v>203000</v>
      </c>
      <c r="D10" s="24">
        <v>137000</v>
      </c>
      <c r="E10" s="24">
        <v>104000</v>
      </c>
      <c r="F10" s="461">
        <v>3.9440450748008544</v>
      </c>
      <c r="G10" s="461">
        <v>3.4500125912868294</v>
      </c>
      <c r="H10" s="461">
        <v>2.6984950700570836</v>
      </c>
      <c r="I10" s="681"/>
      <c r="M10" s="472"/>
    </row>
    <row r="11" spans="1:13" s="170" customFormat="1">
      <c r="A11" s="196" t="s">
        <v>884</v>
      </c>
      <c r="B11" s="3"/>
      <c r="C11" s="23">
        <v>259000</v>
      </c>
      <c r="D11" s="24">
        <v>243000</v>
      </c>
      <c r="E11" s="24">
        <v>150000</v>
      </c>
      <c r="F11" s="461">
        <v>5.1562811069082217</v>
      </c>
      <c r="G11" s="461">
        <v>4.6268088347296263</v>
      </c>
      <c r="H11" s="461">
        <v>3.6214389183969096</v>
      </c>
      <c r="I11" s="681"/>
      <c r="M11" s="472"/>
    </row>
    <row r="12" spans="1:13" s="170" customFormat="1">
      <c r="A12" s="196" t="s">
        <v>885</v>
      </c>
      <c r="B12" s="3"/>
      <c r="C12" s="23">
        <v>255000</v>
      </c>
      <c r="D12" s="24">
        <v>280000</v>
      </c>
      <c r="E12" s="24">
        <v>254000</v>
      </c>
      <c r="F12" s="461">
        <v>5.6465899025686443</v>
      </c>
      <c r="G12" s="461">
        <v>5.6247488951386098</v>
      </c>
      <c r="H12" s="461">
        <v>4.7924528301886795</v>
      </c>
      <c r="I12" s="681"/>
      <c r="M12" s="472"/>
    </row>
    <row r="13" spans="1:13" s="170" customFormat="1">
      <c r="A13" s="196" t="s">
        <v>886</v>
      </c>
      <c r="B13" s="3"/>
      <c r="C13" s="23">
        <v>240000</v>
      </c>
      <c r="D13" s="24">
        <v>265000</v>
      </c>
      <c r="E13" s="24">
        <v>267000</v>
      </c>
      <c r="F13" s="461">
        <v>5.9553349875930524</v>
      </c>
      <c r="G13" s="461">
        <v>5.8447287163652408</v>
      </c>
      <c r="H13" s="461">
        <v>5.4400977995110029</v>
      </c>
      <c r="I13" s="681"/>
      <c r="M13" s="472"/>
    </row>
    <row r="14" spans="1:13" s="170" customFormat="1">
      <c r="A14" s="196" t="s">
        <v>887</v>
      </c>
      <c r="B14" s="3"/>
      <c r="C14" s="23">
        <v>348000</v>
      </c>
      <c r="D14" s="24">
        <v>409000</v>
      </c>
      <c r="E14" s="24">
        <v>435000</v>
      </c>
      <c r="F14" s="461">
        <v>5.890318212593094</v>
      </c>
      <c r="G14" s="461">
        <v>5.6483911062008012</v>
      </c>
      <c r="H14" s="461">
        <v>5.403055521053286</v>
      </c>
      <c r="I14" s="681"/>
      <c r="M14" s="196"/>
    </row>
    <row r="15" spans="1:13" s="170" customFormat="1">
      <c r="A15" s="184" t="s">
        <v>888</v>
      </c>
      <c r="B15" s="92"/>
      <c r="C15" s="524">
        <v>142000</v>
      </c>
      <c r="D15" s="494">
        <v>215000</v>
      </c>
      <c r="E15" s="494">
        <v>282000</v>
      </c>
      <c r="F15" s="464">
        <v>5.2052785923753664</v>
      </c>
      <c r="G15" s="464">
        <v>5.2890528905289047</v>
      </c>
      <c r="H15" s="464">
        <v>5.1013024602026054</v>
      </c>
      <c r="I15" s="681"/>
      <c r="L15" s="673"/>
      <c r="M15" s="673"/>
    </row>
    <row r="16" spans="1:13" s="170" customFormat="1" ht="11.25" customHeight="1">
      <c r="A16" s="3" t="s">
        <v>84</v>
      </c>
      <c r="B16" s="881" t="s">
        <v>1144</v>
      </c>
      <c r="C16" s="881"/>
      <c r="D16" s="881"/>
      <c r="E16" s="881"/>
      <c r="F16" s="881"/>
      <c r="G16" s="881"/>
      <c r="H16" s="881"/>
      <c r="I16" s="881"/>
      <c r="J16" s="881"/>
      <c r="L16" s="195"/>
      <c r="M16" s="704"/>
    </row>
    <row r="17" spans="1:13" s="170" customFormat="1">
      <c r="A17" s="3" t="s">
        <v>86</v>
      </c>
      <c r="B17" s="1" t="s">
        <v>890</v>
      </c>
      <c r="C17" s="2"/>
      <c r="D17" s="2"/>
      <c r="E17" s="2"/>
      <c r="F17" s="2"/>
      <c r="G17" s="2"/>
      <c r="H17" s="2"/>
      <c r="I17" s="2"/>
      <c r="L17" s="195"/>
      <c r="M17" s="704"/>
    </row>
    <row r="18" spans="1:13" s="170" customFormat="1">
      <c r="A18" s="3"/>
      <c r="B18" s="3"/>
      <c r="C18" s="2"/>
      <c r="D18" s="2"/>
      <c r="E18" s="2"/>
      <c r="F18" s="2"/>
      <c r="G18" s="2"/>
      <c r="H18" s="2"/>
      <c r="I18" s="2"/>
      <c r="L18" s="195"/>
      <c r="M18" s="704"/>
    </row>
  </sheetData>
  <mergeCells count="1">
    <mergeCell ref="B16:J16"/>
  </mergeCells>
  <phoneticPr fontId="1"/>
  <pageMargins left="0.70866141732283472" right="0.39370078740157483" top="0.98425196850393704" bottom="0.98425196850393704" header="0.31496062992125984" footer="0.31496062992125984"/>
  <pageSetup paperSize="9" orientation="landscape"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zoomScaleNormal="100" zoomScaleSheetLayoutView="106" workbookViewId="0"/>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13" s="170" customFormat="1">
      <c r="A1" s="92" t="s">
        <v>1145</v>
      </c>
      <c r="L1" s="195"/>
      <c r="M1" s="704"/>
    </row>
    <row r="2" spans="1:13" s="170" customFormat="1">
      <c r="A2" s="705"/>
      <c r="B2" s="706"/>
      <c r="C2" s="185" t="s">
        <v>24</v>
      </c>
      <c r="D2" s="313" t="s">
        <v>0</v>
      </c>
      <c r="E2" s="185" t="s">
        <v>1</v>
      </c>
      <c r="F2" s="313" t="s">
        <v>2</v>
      </c>
      <c r="L2" s="195"/>
      <c r="M2" s="704"/>
    </row>
    <row r="3" spans="1:13" s="170" customFormat="1">
      <c r="A3" s="170" t="s">
        <v>1146</v>
      </c>
      <c r="B3" s="233"/>
      <c r="L3" s="195"/>
      <c r="M3" s="704"/>
    </row>
    <row r="4" spans="1:13" s="170" customFormat="1">
      <c r="A4" s="229" t="s">
        <v>1147</v>
      </c>
      <c r="B4" s="229"/>
      <c r="C4" s="707">
        <v>5276000</v>
      </c>
      <c r="D4" s="707">
        <v>4796000</v>
      </c>
      <c r="E4" s="708">
        <v>4585000</v>
      </c>
      <c r="F4" s="336">
        <v>4262000</v>
      </c>
      <c r="M4" s="704"/>
    </row>
    <row r="5" spans="1:13" s="170" customFormat="1">
      <c r="A5" s="229" t="s">
        <v>1148</v>
      </c>
      <c r="B5" s="229"/>
      <c r="C5" s="707">
        <v>2987000</v>
      </c>
      <c r="D5" s="707">
        <v>2816000</v>
      </c>
      <c r="E5" s="708">
        <v>2723000</v>
      </c>
      <c r="F5" s="336">
        <v>2458000</v>
      </c>
      <c r="M5" s="704"/>
    </row>
    <row r="6" spans="1:13" s="170" customFormat="1">
      <c r="A6" s="170" t="s">
        <v>1149</v>
      </c>
      <c r="B6" s="229"/>
      <c r="C6" s="261"/>
      <c r="D6" s="261"/>
      <c r="E6" s="261"/>
      <c r="F6" s="261"/>
      <c r="M6" s="704"/>
    </row>
    <row r="7" spans="1:13" s="170" customFormat="1">
      <c r="A7" s="229" t="s">
        <v>1147</v>
      </c>
      <c r="B7" s="229"/>
      <c r="C7" s="707">
        <v>39770959000</v>
      </c>
      <c r="D7" s="707">
        <v>39874700000</v>
      </c>
      <c r="E7" s="708">
        <v>39037338000</v>
      </c>
      <c r="F7" s="336">
        <v>33503141000</v>
      </c>
      <c r="M7" s="704"/>
    </row>
    <row r="8" spans="1:13" s="170" customFormat="1">
      <c r="A8" s="229" t="s">
        <v>1148</v>
      </c>
      <c r="B8" s="229"/>
      <c r="C8" s="707">
        <v>62838915000</v>
      </c>
      <c r="D8" s="707">
        <v>64346262000</v>
      </c>
      <c r="E8" s="708">
        <v>63230305000</v>
      </c>
      <c r="F8" s="336">
        <v>53641075000</v>
      </c>
      <c r="M8" s="704"/>
    </row>
    <row r="9" spans="1:13" s="170" customFormat="1">
      <c r="A9" s="170" t="s">
        <v>1150</v>
      </c>
      <c r="B9" s="229"/>
      <c r="C9" s="196"/>
      <c r="D9" s="196"/>
      <c r="E9" s="196"/>
      <c r="M9" s="704"/>
    </row>
    <row r="10" spans="1:13" s="170" customFormat="1">
      <c r="A10" s="229" t="s">
        <v>1147</v>
      </c>
      <c r="B10" s="229"/>
      <c r="C10" s="709">
        <v>7538.089272175891</v>
      </c>
      <c r="D10" s="709">
        <v>8314.1576313594669</v>
      </c>
      <c r="E10" s="710">
        <v>8514.1413304253001</v>
      </c>
      <c r="F10" s="711">
        <v>7860.8965274519005</v>
      </c>
      <c r="L10" s="195"/>
      <c r="M10" s="704"/>
    </row>
    <row r="11" spans="1:13" s="170" customFormat="1">
      <c r="A11" s="184" t="s">
        <v>1148</v>
      </c>
      <c r="B11" s="229"/>
      <c r="C11" s="712">
        <v>21037.467358553731</v>
      </c>
      <c r="D11" s="712">
        <v>22850.235085227272</v>
      </c>
      <c r="E11" s="713">
        <v>23220.824458318031</v>
      </c>
      <c r="F11" s="712">
        <v>21823.057363710333</v>
      </c>
      <c r="L11" s="195"/>
      <c r="M11" s="704"/>
    </row>
    <row r="12" spans="1:13" s="170" customFormat="1">
      <c r="A12" s="3" t="s">
        <v>84</v>
      </c>
      <c r="B12" s="177" t="s">
        <v>1151</v>
      </c>
      <c r="C12" s="714"/>
      <c r="D12" s="715"/>
      <c r="E12" s="715"/>
      <c r="F12" s="716"/>
      <c r="L12" s="195"/>
      <c r="M12" s="704"/>
    </row>
    <row r="13" spans="1:13" s="170" customFormat="1">
      <c r="A13" s="196"/>
      <c r="B13" s="196"/>
      <c r="C13" s="714"/>
      <c r="D13" s="715"/>
      <c r="E13" s="715"/>
      <c r="F13" s="716"/>
      <c r="L13" s="195"/>
      <c r="M13" s="704"/>
    </row>
  </sheetData>
  <phoneticPr fontId="1"/>
  <pageMargins left="0.70866141732283472" right="0.39370078740157483" top="0.98425196850393704" bottom="0.98425196850393704" header="0.31496062992125984" footer="0.31496062992125984"/>
  <pageSetup paperSize="9" orientation="landscape"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zoomScaleNormal="100" zoomScaleSheetLayoutView="106" workbookViewId="0"/>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13" s="170" customFormat="1">
      <c r="A1" s="92" t="s">
        <v>1152</v>
      </c>
      <c r="B1" s="184"/>
      <c r="C1" s="717"/>
      <c r="D1" s="718"/>
      <c r="E1" s="718"/>
      <c r="F1" s="716"/>
      <c r="L1" s="195"/>
      <c r="M1" s="704"/>
    </row>
    <row r="2" spans="1:13" s="170" customFormat="1">
      <c r="A2" s="705"/>
      <c r="B2" s="467"/>
      <c r="C2" s="590" t="s">
        <v>0</v>
      </c>
      <c r="D2" s="11" t="s">
        <v>1</v>
      </c>
      <c r="E2" s="13" t="s">
        <v>2</v>
      </c>
      <c r="F2" s="716"/>
      <c r="L2" s="195"/>
      <c r="M2" s="704"/>
    </row>
    <row r="3" spans="1:13" s="170" customFormat="1">
      <c r="A3" s="196" t="s">
        <v>1153</v>
      </c>
      <c r="B3" s="229"/>
      <c r="C3" s="261">
        <v>4796000</v>
      </c>
      <c r="D3" s="261">
        <v>4585000</v>
      </c>
      <c r="E3" s="261">
        <v>4262000</v>
      </c>
      <c r="F3" s="716"/>
      <c r="L3" s="195"/>
      <c r="M3" s="704"/>
    </row>
    <row r="4" spans="1:13" s="170" customFormat="1">
      <c r="A4" s="719" t="s">
        <v>1154</v>
      </c>
      <c r="B4" s="229"/>
      <c r="C4" s="471">
        <v>951000</v>
      </c>
      <c r="D4" s="471">
        <v>957000</v>
      </c>
      <c r="E4" s="472">
        <v>901000</v>
      </c>
      <c r="F4" s="716"/>
      <c r="L4" s="195"/>
      <c r="M4" s="704"/>
    </row>
    <row r="5" spans="1:13" s="170" customFormat="1">
      <c r="A5" s="719" t="s">
        <v>1155</v>
      </c>
      <c r="B5" s="229"/>
      <c r="C5" s="471">
        <v>607000</v>
      </c>
      <c r="D5" s="471">
        <v>567000</v>
      </c>
      <c r="E5" s="472">
        <v>533000</v>
      </c>
      <c r="F5" s="716"/>
      <c r="L5" s="195"/>
      <c r="M5" s="704"/>
    </row>
    <row r="6" spans="1:13" s="170" customFormat="1">
      <c r="A6" s="719" t="s">
        <v>1156</v>
      </c>
      <c r="B6" s="229"/>
      <c r="C6" s="471">
        <v>444000</v>
      </c>
      <c r="D6" s="471">
        <v>421000</v>
      </c>
      <c r="E6" s="472">
        <v>387000</v>
      </c>
      <c r="F6" s="716"/>
      <c r="L6" s="195"/>
      <c r="M6" s="704"/>
    </row>
    <row r="7" spans="1:13" s="170" customFormat="1">
      <c r="A7" s="719" t="s">
        <v>1157</v>
      </c>
      <c r="B7" s="229"/>
      <c r="C7" s="471">
        <v>728000</v>
      </c>
      <c r="D7" s="471">
        <v>673000</v>
      </c>
      <c r="E7" s="472">
        <v>602000</v>
      </c>
      <c r="F7" s="716"/>
      <c r="L7" s="195"/>
      <c r="M7" s="704"/>
    </row>
    <row r="8" spans="1:13" s="170" customFormat="1">
      <c r="A8" s="719" t="s">
        <v>1158</v>
      </c>
      <c r="B8" s="229"/>
      <c r="C8" s="471">
        <v>1022000</v>
      </c>
      <c r="D8" s="471">
        <v>961000</v>
      </c>
      <c r="E8" s="472">
        <v>869000</v>
      </c>
      <c r="F8" s="716"/>
      <c r="L8" s="195"/>
      <c r="M8" s="704"/>
    </row>
    <row r="9" spans="1:13" s="170" customFormat="1">
      <c r="A9" s="719" t="s">
        <v>1159</v>
      </c>
      <c r="B9" s="229"/>
      <c r="C9" s="471">
        <v>438000</v>
      </c>
      <c r="D9" s="471">
        <v>420000</v>
      </c>
      <c r="E9" s="472">
        <v>380000</v>
      </c>
      <c r="F9" s="716"/>
      <c r="L9" s="195"/>
      <c r="M9" s="704"/>
    </row>
    <row r="10" spans="1:13" s="170" customFormat="1">
      <c r="A10" s="719" t="s">
        <v>1160</v>
      </c>
      <c r="B10" s="229"/>
      <c r="C10" s="471">
        <v>226000</v>
      </c>
      <c r="D10" s="471">
        <v>211000</v>
      </c>
      <c r="E10" s="472">
        <v>199000</v>
      </c>
      <c r="F10" s="716"/>
      <c r="L10" s="195"/>
      <c r="M10" s="704"/>
    </row>
    <row r="11" spans="1:13" s="170" customFormat="1">
      <c r="A11" s="719" t="s">
        <v>1161</v>
      </c>
      <c r="B11" s="229"/>
      <c r="C11" s="471">
        <v>265000</v>
      </c>
      <c r="D11" s="471">
        <v>256000</v>
      </c>
      <c r="E11" s="472">
        <v>232000</v>
      </c>
      <c r="F11" s="716"/>
      <c r="L11" s="195"/>
      <c r="M11" s="704"/>
    </row>
    <row r="12" spans="1:13" s="170" customFormat="1">
      <c r="A12" s="719" t="s">
        <v>1162</v>
      </c>
      <c r="B12" s="229"/>
      <c r="C12" s="471">
        <v>55000</v>
      </c>
      <c r="D12" s="471">
        <v>65000</v>
      </c>
      <c r="E12" s="472">
        <v>57000</v>
      </c>
      <c r="F12" s="716"/>
      <c r="H12" s="574"/>
      <c r="I12" s="720"/>
      <c r="J12" s="63"/>
      <c r="K12" s="695"/>
      <c r="L12" s="195"/>
      <c r="M12" s="704"/>
    </row>
    <row r="13" spans="1:13" s="170" customFormat="1">
      <c r="A13" s="721" t="s">
        <v>1163</v>
      </c>
      <c r="B13" s="230"/>
      <c r="C13" s="482">
        <v>7000</v>
      </c>
      <c r="D13" s="482">
        <v>8000</v>
      </c>
      <c r="E13" s="490">
        <v>4000</v>
      </c>
      <c r="F13" s="716"/>
      <c r="H13" s="574"/>
      <c r="I13" s="720"/>
      <c r="J13" s="63"/>
      <c r="K13" s="695"/>
      <c r="L13" s="195"/>
      <c r="M13" s="704"/>
    </row>
    <row r="14" spans="1:13" s="170" customFormat="1">
      <c r="A14" s="2" t="s">
        <v>84</v>
      </c>
      <c r="B14" s="2" t="s">
        <v>1164</v>
      </c>
      <c r="C14" s="714"/>
      <c r="D14" s="715"/>
      <c r="E14" s="715"/>
      <c r="F14" s="716"/>
      <c r="H14" s="574"/>
      <c r="I14" s="720"/>
      <c r="J14" s="63"/>
      <c r="K14" s="695"/>
      <c r="L14" s="195"/>
      <c r="M14" s="704"/>
    </row>
    <row r="15" spans="1:13" s="170" customFormat="1">
      <c r="A15" s="2"/>
      <c r="B15" s="2"/>
      <c r="C15" s="714"/>
      <c r="D15" s="715"/>
      <c r="E15" s="715"/>
      <c r="F15" s="716"/>
      <c r="H15" s="574"/>
      <c r="I15" s="720"/>
      <c r="J15" s="63"/>
      <c r="K15" s="695"/>
      <c r="L15" s="195"/>
      <c r="M15" s="704"/>
    </row>
  </sheetData>
  <phoneticPr fontId="1"/>
  <pageMargins left="0.70866141732283472" right="0.39370078740157483" top="0.98425196850393704" bottom="0.98425196850393704" header="0.31496062992125984" footer="0.31496062992125984"/>
  <pageSetup paperSize="9" orientation="landscape"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
  <sheetViews>
    <sheetView zoomScaleNormal="100" zoomScaleSheetLayoutView="106" workbookViewId="0"/>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28" s="170" customFormat="1" ht="13.5">
      <c r="A1" s="92" t="s">
        <v>1165</v>
      </c>
      <c r="B1" s="184"/>
      <c r="C1" s="717"/>
      <c r="D1" s="718"/>
      <c r="E1" s="718"/>
      <c r="F1" s="716"/>
      <c r="L1" s="195"/>
      <c r="M1" s="722"/>
      <c r="N1" s="722"/>
      <c r="O1" s="722"/>
      <c r="P1" s="722"/>
      <c r="Q1" s="722"/>
      <c r="R1" s="722"/>
      <c r="S1" s="722"/>
      <c r="T1" s="722"/>
      <c r="U1" s="722"/>
      <c r="V1" s="722"/>
      <c r="W1" s="722"/>
      <c r="X1" s="722"/>
      <c r="Y1" s="722"/>
      <c r="Z1" s="722"/>
      <c r="AA1" s="722"/>
      <c r="AB1" s="722"/>
    </row>
    <row r="2" spans="1:28" s="170" customFormat="1" ht="13.5">
      <c r="A2" s="705"/>
      <c r="B2" s="467"/>
      <c r="C2" s="590" t="s">
        <v>0</v>
      </c>
      <c r="D2" s="11" t="s">
        <v>1</v>
      </c>
      <c r="E2" s="13" t="s">
        <v>2</v>
      </c>
      <c r="F2" s="716"/>
      <c r="L2" s="195"/>
      <c r="M2" s="722"/>
      <c r="N2" s="722"/>
      <c r="O2" s="722"/>
      <c r="P2" s="722"/>
      <c r="Q2" s="722"/>
      <c r="R2" s="722"/>
      <c r="S2" s="722"/>
      <c r="T2" s="722"/>
      <c r="U2" s="722"/>
      <c r="V2" s="722"/>
      <c r="W2" s="722"/>
      <c r="X2" s="722"/>
      <c r="Y2" s="722"/>
      <c r="Z2" s="722"/>
      <c r="AA2" s="722"/>
      <c r="AB2" s="722"/>
    </row>
    <row r="3" spans="1:28" s="170" customFormat="1" ht="13.5">
      <c r="A3" s="196" t="s">
        <v>1153</v>
      </c>
      <c r="B3" s="229"/>
      <c r="C3" s="261">
        <v>2816000</v>
      </c>
      <c r="D3" s="261">
        <v>2723000</v>
      </c>
      <c r="E3" s="261">
        <v>2458000</v>
      </c>
      <c r="F3" s="716"/>
      <c r="L3" s="195"/>
      <c r="M3" s="722"/>
      <c r="N3" s="722"/>
      <c r="O3" s="722"/>
      <c r="P3" s="722"/>
      <c r="Q3" s="722"/>
      <c r="R3" s="722"/>
      <c r="S3" s="722"/>
      <c r="T3" s="722"/>
      <c r="U3" s="722"/>
      <c r="V3" s="722"/>
      <c r="W3" s="722"/>
      <c r="X3" s="722"/>
      <c r="Y3" s="722"/>
      <c r="Z3" s="722"/>
      <c r="AA3" s="722"/>
      <c r="AB3" s="722"/>
    </row>
    <row r="4" spans="1:28" s="170" customFormat="1" ht="13.5">
      <c r="A4" s="719" t="s">
        <v>1154</v>
      </c>
      <c r="B4" s="229"/>
      <c r="C4" s="471">
        <v>659000</v>
      </c>
      <c r="D4" s="471">
        <v>607000</v>
      </c>
      <c r="E4" s="472">
        <v>550000</v>
      </c>
      <c r="F4" s="716"/>
      <c r="L4" s="195"/>
      <c r="M4" s="722"/>
      <c r="N4" s="722"/>
      <c r="O4" s="722"/>
      <c r="P4" s="722"/>
      <c r="Q4" s="722"/>
      <c r="R4" s="722"/>
      <c r="S4" s="722"/>
      <c r="T4" s="722"/>
      <c r="U4" s="722"/>
      <c r="V4" s="722"/>
      <c r="W4" s="722"/>
      <c r="X4" s="722"/>
      <c r="Y4" s="722"/>
      <c r="Z4" s="722"/>
      <c r="AA4" s="722"/>
      <c r="AB4" s="722"/>
    </row>
    <row r="5" spans="1:28" s="170" customFormat="1" ht="13.5">
      <c r="A5" s="719" t="s">
        <v>1155</v>
      </c>
      <c r="B5" s="229"/>
      <c r="C5" s="471">
        <v>563000</v>
      </c>
      <c r="D5" s="471">
        <v>509000</v>
      </c>
      <c r="E5" s="472">
        <v>451000</v>
      </c>
      <c r="F5" s="716"/>
      <c r="L5" s="195"/>
      <c r="M5" s="722"/>
      <c r="N5" s="722"/>
      <c r="O5" s="722"/>
      <c r="P5" s="722"/>
      <c r="Q5" s="722"/>
      <c r="R5" s="722"/>
      <c r="S5" s="722"/>
      <c r="T5" s="722"/>
      <c r="U5" s="722"/>
      <c r="V5" s="722"/>
      <c r="W5" s="722"/>
      <c r="X5" s="722"/>
      <c r="Y5" s="722"/>
      <c r="Z5" s="722"/>
      <c r="AA5" s="722"/>
      <c r="AB5" s="722"/>
    </row>
    <row r="6" spans="1:28" s="170" customFormat="1" ht="13.5">
      <c r="A6" s="719" t="s">
        <v>1156</v>
      </c>
      <c r="B6" s="229"/>
      <c r="C6" s="471">
        <v>297000</v>
      </c>
      <c r="D6" s="471">
        <v>275000</v>
      </c>
      <c r="E6" s="472">
        <v>241000</v>
      </c>
      <c r="F6" s="716"/>
      <c r="L6" s="195"/>
      <c r="M6" s="722"/>
      <c r="N6" s="722"/>
      <c r="O6" s="722"/>
      <c r="P6" s="722"/>
      <c r="Q6" s="722"/>
      <c r="R6" s="722"/>
      <c r="S6" s="722"/>
      <c r="T6" s="722"/>
      <c r="U6" s="722"/>
      <c r="V6" s="722"/>
      <c r="W6" s="722"/>
      <c r="X6" s="722"/>
      <c r="Y6" s="722"/>
      <c r="Z6" s="722"/>
      <c r="AA6" s="722"/>
      <c r="AB6" s="722"/>
    </row>
    <row r="7" spans="1:28" s="170" customFormat="1" ht="13.5">
      <c r="A7" s="719" t="s">
        <v>1157</v>
      </c>
      <c r="B7" s="229"/>
      <c r="C7" s="471">
        <v>408000</v>
      </c>
      <c r="D7" s="471">
        <v>382000</v>
      </c>
      <c r="E7" s="472">
        <v>335000</v>
      </c>
      <c r="F7" s="716"/>
      <c r="L7" s="195"/>
      <c r="M7" s="722"/>
      <c r="N7" s="722"/>
      <c r="O7" s="722"/>
      <c r="P7" s="722"/>
      <c r="Q7" s="722"/>
      <c r="R7" s="722"/>
      <c r="S7" s="722"/>
      <c r="T7" s="722"/>
      <c r="U7" s="722"/>
      <c r="V7" s="722"/>
      <c r="W7" s="722"/>
      <c r="X7" s="722"/>
      <c r="Y7" s="722"/>
      <c r="Z7" s="722"/>
      <c r="AA7" s="722"/>
      <c r="AB7" s="722"/>
    </row>
    <row r="8" spans="1:28" s="170" customFormat="1" ht="13.5">
      <c r="A8" s="719" t="s">
        <v>1158</v>
      </c>
      <c r="B8" s="229"/>
      <c r="C8" s="471">
        <v>389000</v>
      </c>
      <c r="D8" s="471">
        <v>407000</v>
      </c>
      <c r="E8" s="472">
        <v>352000</v>
      </c>
      <c r="F8" s="716"/>
      <c r="L8" s="195"/>
      <c r="M8" s="722"/>
      <c r="N8" s="722"/>
      <c r="O8" s="722"/>
      <c r="P8" s="722"/>
      <c r="Q8" s="722"/>
      <c r="R8" s="722"/>
      <c r="S8" s="722"/>
      <c r="T8" s="722"/>
      <c r="U8" s="722"/>
      <c r="V8" s="722"/>
      <c r="W8" s="722"/>
      <c r="X8" s="722"/>
      <c r="Y8" s="722"/>
      <c r="Z8" s="722"/>
      <c r="AA8" s="722"/>
      <c r="AB8" s="722"/>
    </row>
    <row r="9" spans="1:28" s="170" customFormat="1" ht="13.5">
      <c r="A9" s="719" t="s">
        <v>1159</v>
      </c>
      <c r="B9" s="229"/>
      <c r="C9" s="471">
        <v>221000</v>
      </c>
      <c r="D9" s="471">
        <v>226000</v>
      </c>
      <c r="E9" s="472">
        <v>198000</v>
      </c>
      <c r="F9" s="716"/>
      <c r="L9" s="195"/>
      <c r="M9" s="722"/>
      <c r="N9" s="722"/>
      <c r="O9" s="722"/>
      <c r="P9" s="722"/>
      <c r="Q9" s="722"/>
      <c r="R9" s="722"/>
      <c r="S9" s="722"/>
      <c r="T9" s="722"/>
      <c r="U9" s="722"/>
      <c r="V9" s="722"/>
      <c r="W9" s="722"/>
      <c r="X9" s="722"/>
      <c r="Y9" s="722"/>
      <c r="Z9" s="722"/>
      <c r="AA9" s="722"/>
      <c r="AB9" s="722"/>
    </row>
    <row r="10" spans="1:28" s="170" customFormat="1" ht="13.5">
      <c r="A10" s="719" t="s">
        <v>1160</v>
      </c>
      <c r="B10" s="229"/>
      <c r="C10" s="471">
        <v>126000</v>
      </c>
      <c r="D10" s="471">
        <v>134000</v>
      </c>
      <c r="E10" s="472">
        <v>119000</v>
      </c>
      <c r="F10" s="716"/>
      <c r="L10" s="195"/>
      <c r="M10" s="722"/>
      <c r="N10" s="722"/>
      <c r="O10" s="722"/>
      <c r="P10" s="722"/>
      <c r="Q10" s="722"/>
      <c r="R10" s="722"/>
      <c r="S10" s="722"/>
      <c r="T10" s="722"/>
      <c r="U10" s="722"/>
      <c r="V10" s="722"/>
      <c r="W10" s="722"/>
      <c r="X10" s="722"/>
      <c r="Y10" s="722"/>
      <c r="Z10" s="722"/>
      <c r="AA10" s="722"/>
      <c r="AB10" s="722"/>
    </row>
    <row r="11" spans="1:28" s="170" customFormat="1" ht="13.5">
      <c r="A11" s="719" t="s">
        <v>1161</v>
      </c>
      <c r="B11" s="229"/>
      <c r="C11" s="471">
        <v>53000</v>
      </c>
      <c r="D11" s="471">
        <v>79000</v>
      </c>
      <c r="E11" s="472">
        <v>64000</v>
      </c>
      <c r="F11" s="716"/>
      <c r="L11" s="195"/>
      <c r="M11" s="722"/>
      <c r="N11" s="722"/>
      <c r="O11" s="722"/>
      <c r="P11" s="722"/>
      <c r="Q11" s="722"/>
      <c r="R11" s="722"/>
      <c r="S11" s="722"/>
      <c r="T11" s="722"/>
      <c r="U11" s="722"/>
      <c r="V11" s="722"/>
      <c r="W11" s="722"/>
      <c r="X11" s="722"/>
      <c r="Y11" s="722"/>
      <c r="Z11" s="722"/>
      <c r="AA11" s="722"/>
      <c r="AB11" s="722"/>
    </row>
    <row r="12" spans="1:28" s="170" customFormat="1">
      <c r="A12" s="719" t="s">
        <v>1162</v>
      </c>
      <c r="B12" s="229"/>
      <c r="C12" s="471">
        <v>34000</v>
      </c>
      <c r="D12" s="471">
        <v>47000</v>
      </c>
      <c r="E12" s="472">
        <v>41000</v>
      </c>
      <c r="F12" s="716"/>
      <c r="L12" s="195"/>
      <c r="M12" s="704"/>
    </row>
    <row r="13" spans="1:28" s="170" customFormat="1">
      <c r="A13" s="721" t="s">
        <v>1163</v>
      </c>
      <c r="B13" s="230"/>
      <c r="C13" s="482">
        <v>13000</v>
      </c>
      <c r="D13" s="482">
        <v>11000</v>
      </c>
      <c r="E13" s="490">
        <v>9000</v>
      </c>
      <c r="F13" s="716"/>
      <c r="L13" s="195"/>
      <c r="M13" s="704"/>
    </row>
    <row r="14" spans="1:28" s="170" customFormat="1">
      <c r="A14" s="2" t="s">
        <v>84</v>
      </c>
      <c r="B14" s="2" t="s">
        <v>1164</v>
      </c>
      <c r="C14" s="714"/>
      <c r="D14" s="715"/>
      <c r="E14" s="715"/>
      <c r="F14" s="716"/>
      <c r="L14" s="195"/>
      <c r="M14" s="704"/>
    </row>
    <row r="15" spans="1:28" s="170" customFormat="1">
      <c r="A15" s="2"/>
      <c r="B15" s="2"/>
      <c r="C15" s="714"/>
      <c r="D15" s="715"/>
      <c r="E15" s="715"/>
      <c r="F15" s="716"/>
      <c r="L15" s="195"/>
      <c r="M15" s="704"/>
    </row>
  </sheetData>
  <phoneticPr fontId="1"/>
  <pageMargins left="0.70866141732283472" right="0.39370078740157483" top="0.98425196850393704" bottom="0.98425196850393704" header="0.31496062992125984" footer="0.31496062992125984"/>
  <pageSetup paperSize="9" orientation="landscape"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zoomScaleNormal="100" zoomScaleSheetLayoutView="106" workbookViewId="0">
      <selection activeCell="H9" sqref="H9"/>
    </sheetView>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10" s="666" customFormat="1">
      <c r="A1" s="798" t="s">
        <v>1733</v>
      </c>
    </row>
    <row r="2" spans="1:10" s="666" customFormat="1">
      <c r="A2" s="3"/>
      <c r="B2" s="944"/>
      <c r="C2" s="204" t="s">
        <v>325</v>
      </c>
      <c r="D2" s="204" t="s">
        <v>1732</v>
      </c>
      <c r="E2" s="686" t="s">
        <v>1731</v>
      </c>
      <c r="F2" s="943" t="s">
        <v>1730</v>
      </c>
    </row>
    <row r="3" spans="1:10" s="666" customFormat="1">
      <c r="A3" s="3"/>
      <c r="B3" s="691"/>
      <c r="D3" s="380" t="s">
        <v>1729</v>
      </c>
      <c r="E3" s="380" t="s">
        <v>1728</v>
      </c>
    </row>
    <row r="4" spans="1:10">
      <c r="A4" s="721"/>
      <c r="B4" s="230"/>
      <c r="C4" s="666"/>
      <c r="D4" s="317" t="s">
        <v>1727</v>
      </c>
      <c r="E4" s="317" t="s">
        <v>1727</v>
      </c>
      <c r="F4" s="942"/>
    </row>
    <row r="5" spans="1:10">
      <c r="A5" s="941" t="s">
        <v>1095</v>
      </c>
      <c r="B5" s="233"/>
      <c r="C5" s="940"/>
      <c r="D5" s="939"/>
      <c r="E5" s="939"/>
      <c r="F5" s="939"/>
    </row>
    <row r="6" spans="1:10">
      <c r="A6" s="196" t="s">
        <v>141</v>
      </c>
      <c r="B6" s="666"/>
      <c r="C6" s="938">
        <v>33503141000</v>
      </c>
      <c r="D6" s="933">
        <v>33059980000</v>
      </c>
      <c r="E6" s="933">
        <v>326118000</v>
      </c>
      <c r="F6" s="933">
        <v>117043000</v>
      </c>
    </row>
    <row r="7" spans="1:10">
      <c r="A7" s="196"/>
      <c r="B7" s="937" t="s">
        <v>1726</v>
      </c>
      <c r="C7" s="931">
        <v>5157074000</v>
      </c>
      <c r="D7" s="25">
        <v>4935761000</v>
      </c>
      <c r="E7" s="936">
        <v>200580000</v>
      </c>
      <c r="F7" s="261">
        <v>20733000</v>
      </c>
    </row>
    <row r="8" spans="1:10">
      <c r="A8" s="196"/>
      <c r="B8" s="937" t="s">
        <v>1725</v>
      </c>
      <c r="C8" s="931">
        <v>28346067000</v>
      </c>
      <c r="D8" s="25">
        <v>28124219000</v>
      </c>
      <c r="E8" s="936">
        <v>125538000</v>
      </c>
      <c r="F8" s="261">
        <v>96310000</v>
      </c>
    </row>
    <row r="9" spans="1:10">
      <c r="A9" s="196" t="s">
        <v>1148</v>
      </c>
      <c r="B9" s="935"/>
      <c r="C9" s="934">
        <f>53641075000</f>
        <v>53641075000</v>
      </c>
      <c r="D9" s="933">
        <v>51536625000</v>
      </c>
      <c r="E9" s="933">
        <v>1827020000</v>
      </c>
      <c r="F9" s="933">
        <v>277430000</v>
      </c>
    </row>
    <row r="10" spans="1:10">
      <c r="A10" s="196"/>
      <c r="B10" s="932" t="s">
        <v>1726</v>
      </c>
      <c r="C10" s="931">
        <v>5258768000</v>
      </c>
      <c r="D10" s="248">
        <v>4037796000</v>
      </c>
      <c r="E10" s="248">
        <v>1166916000</v>
      </c>
      <c r="F10" s="248">
        <v>54056000</v>
      </c>
    </row>
    <row r="11" spans="1:10">
      <c r="A11" s="184"/>
      <c r="B11" s="930" t="s">
        <v>1725</v>
      </c>
      <c r="C11" s="929">
        <v>48382307000</v>
      </c>
      <c r="D11" s="250">
        <v>47498829000</v>
      </c>
      <c r="E11" s="250">
        <v>660104000</v>
      </c>
      <c r="F11" s="250">
        <v>223374000</v>
      </c>
    </row>
    <row r="12" spans="1:10">
      <c r="A12" s="170" t="s">
        <v>527</v>
      </c>
      <c r="B12" s="385" t="s">
        <v>1724</v>
      </c>
      <c r="C12" s="385"/>
      <c r="D12" s="385"/>
      <c r="E12" s="385"/>
      <c r="F12" s="385"/>
      <c r="G12" s="385"/>
      <c r="H12" s="385"/>
      <c r="I12" s="385"/>
      <c r="J12" s="385"/>
    </row>
  </sheetData>
  <phoneticPr fontId="1"/>
  <pageMargins left="0.70866141732283472" right="0.39370078740157483" top="0.98425196850393704" bottom="0.98425196850393704" header="0.31496062992125984" footer="0.31496062992125984"/>
  <pageSetup paperSize="9" orientation="landscape"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zoomScaleNormal="100" zoomScaleSheetLayoutView="100" workbookViewId="0"/>
  </sheetViews>
  <sheetFormatPr defaultRowHeight="11.25"/>
  <cols>
    <col min="1" max="1" width="3" style="2" customWidth="1"/>
    <col min="2" max="5" width="9.75" style="2" customWidth="1"/>
    <col min="6" max="6" width="21.625" style="2" customWidth="1"/>
    <col min="7" max="7" width="9.75" style="2" customWidth="1"/>
    <col min="8" max="8" width="12.25" style="723" bestFit="1" customWidth="1"/>
    <col min="9" max="16384" width="9" style="723"/>
  </cols>
  <sheetData>
    <row r="1" spans="1:7">
      <c r="A1" s="196" t="s">
        <v>1166</v>
      </c>
    </row>
    <row r="2" spans="1:7">
      <c r="A2" s="91"/>
      <c r="B2" s="91"/>
      <c r="C2" s="449" t="s">
        <v>835</v>
      </c>
      <c r="D2" s="535" t="s">
        <v>1167</v>
      </c>
      <c r="E2" s="589"/>
      <c r="F2" s="535" t="s">
        <v>1168</v>
      </c>
      <c r="G2" s="8"/>
    </row>
    <row r="3" spans="1:7">
      <c r="A3" s="3"/>
      <c r="B3" s="3"/>
      <c r="C3" s="451" t="s">
        <v>1169</v>
      </c>
      <c r="D3" s="724" t="s">
        <v>1170</v>
      </c>
      <c r="E3" s="725"/>
      <c r="F3" s="724" t="s">
        <v>1171</v>
      </c>
      <c r="G3" s="470"/>
    </row>
    <row r="4" spans="1:7">
      <c r="A4" s="3"/>
      <c r="B4" s="1"/>
      <c r="C4" s="451" t="s">
        <v>1172</v>
      </c>
      <c r="D4" s="724"/>
      <c r="E4" s="725"/>
      <c r="F4" s="724" t="s">
        <v>1173</v>
      </c>
      <c r="G4" s="470"/>
    </row>
    <row r="5" spans="1:7">
      <c r="A5" s="92"/>
      <c r="B5" s="32"/>
      <c r="C5" s="454" t="s">
        <v>1174</v>
      </c>
      <c r="D5" s="11" t="s">
        <v>159</v>
      </c>
      <c r="E5" s="11" t="s">
        <v>1175</v>
      </c>
      <c r="F5" s="11" t="s">
        <v>593</v>
      </c>
      <c r="G5" s="13" t="s">
        <v>1175</v>
      </c>
    </row>
    <row r="6" spans="1:7">
      <c r="A6" s="438" t="s">
        <v>1176</v>
      </c>
      <c r="B6" s="726"/>
      <c r="C6" s="727">
        <v>24595000</v>
      </c>
      <c r="D6" s="728">
        <v>49.060480331923721</v>
      </c>
      <c r="E6" s="729" t="s">
        <v>75</v>
      </c>
      <c r="F6" s="600">
        <v>297.72562885619362</v>
      </c>
      <c r="G6" s="730" t="s">
        <v>75</v>
      </c>
    </row>
    <row r="7" spans="1:7">
      <c r="A7" s="731" t="s">
        <v>675</v>
      </c>
      <c r="C7" s="23">
        <v>1086000</v>
      </c>
      <c r="D7" s="461">
        <v>46.173469387755098</v>
      </c>
      <c r="E7" s="732">
        <v>41</v>
      </c>
      <c r="F7" s="733">
        <v>309.57928118393232</v>
      </c>
      <c r="G7" s="2">
        <v>27</v>
      </c>
    </row>
    <row r="8" spans="1:7">
      <c r="A8" s="734" t="s">
        <v>676</v>
      </c>
      <c r="C8" s="23">
        <v>318000</v>
      </c>
      <c r="D8" s="461">
        <v>62.970297029702969</v>
      </c>
      <c r="E8" s="732">
        <v>8</v>
      </c>
      <c r="F8" s="600">
        <v>389.17307692307691</v>
      </c>
      <c r="G8" s="2">
        <v>9</v>
      </c>
    </row>
    <row r="9" spans="1:7">
      <c r="A9" s="734" t="s">
        <v>677</v>
      </c>
      <c r="C9" s="23">
        <v>305000</v>
      </c>
      <c r="D9" s="461">
        <v>63.016528925619831</v>
      </c>
      <c r="E9" s="732">
        <v>7</v>
      </c>
      <c r="F9" s="600">
        <v>456.39455782312928</v>
      </c>
      <c r="G9" s="2">
        <v>3</v>
      </c>
    </row>
    <row r="10" spans="1:7">
      <c r="A10" s="734" t="s">
        <v>678</v>
      </c>
      <c r="C10" s="23">
        <v>460000</v>
      </c>
      <c r="D10" s="461">
        <v>52.571428571428569</v>
      </c>
      <c r="E10" s="732">
        <v>34</v>
      </c>
      <c r="F10" s="600">
        <v>414.03309692671394</v>
      </c>
      <c r="G10" s="2">
        <v>7</v>
      </c>
    </row>
    <row r="11" spans="1:7">
      <c r="A11" s="735" t="s">
        <v>679</v>
      </c>
      <c r="B11" s="736"/>
      <c r="C11" s="737">
        <v>265000</v>
      </c>
      <c r="D11" s="738">
        <v>68.123393316195376</v>
      </c>
      <c r="E11" s="739">
        <v>1</v>
      </c>
      <c r="F11" s="740">
        <v>416.32950191570882</v>
      </c>
      <c r="G11" s="741">
        <v>6</v>
      </c>
    </row>
    <row r="12" spans="1:7">
      <c r="A12" s="734" t="s">
        <v>733</v>
      </c>
      <c r="C12" s="23">
        <v>259000</v>
      </c>
      <c r="D12" s="461">
        <v>65.736040609137063</v>
      </c>
      <c r="E12" s="732">
        <v>4</v>
      </c>
      <c r="F12" s="600">
        <v>461.26104417670683</v>
      </c>
      <c r="G12" s="2">
        <v>2</v>
      </c>
    </row>
    <row r="13" spans="1:7">
      <c r="A13" s="734" t="s">
        <v>734</v>
      </c>
      <c r="C13" s="23">
        <v>408000</v>
      </c>
      <c r="D13" s="461">
        <v>58.789625360230545</v>
      </c>
      <c r="E13" s="732">
        <v>20</v>
      </c>
      <c r="F13" s="600">
        <v>429.01246882793015</v>
      </c>
      <c r="G13" s="2">
        <v>4</v>
      </c>
    </row>
    <row r="14" spans="1:7">
      <c r="A14" s="734" t="s">
        <v>735</v>
      </c>
      <c r="C14" s="23">
        <v>641000</v>
      </c>
      <c r="D14" s="461">
        <v>60.244360902255636</v>
      </c>
      <c r="E14" s="732">
        <v>14</v>
      </c>
      <c r="F14" s="600">
        <v>489.12944983818772</v>
      </c>
      <c r="G14" s="2">
        <v>1</v>
      </c>
    </row>
    <row r="15" spans="1:7">
      <c r="A15" s="734" t="s">
        <v>736</v>
      </c>
      <c r="C15" s="23">
        <v>412000</v>
      </c>
      <c r="D15" s="461">
        <v>57.62237762237762</v>
      </c>
      <c r="E15" s="732">
        <v>23</v>
      </c>
      <c r="F15" s="600">
        <v>424.87313432835822</v>
      </c>
      <c r="G15" s="2">
        <v>5</v>
      </c>
    </row>
    <row r="16" spans="1:7">
      <c r="A16" s="735" t="s">
        <v>737</v>
      </c>
      <c r="B16" s="736"/>
      <c r="C16" s="737">
        <v>430000</v>
      </c>
      <c r="D16" s="738">
        <v>58.503401360544217</v>
      </c>
      <c r="E16" s="739">
        <v>21</v>
      </c>
      <c r="F16" s="600">
        <v>375.3388625592417</v>
      </c>
      <c r="G16" s="741">
        <v>13</v>
      </c>
    </row>
    <row r="17" spans="1:7">
      <c r="A17" s="734" t="s">
        <v>738</v>
      </c>
      <c r="C17" s="23">
        <v>1428000</v>
      </c>
      <c r="D17" s="461">
        <v>52.288538996704503</v>
      </c>
      <c r="E17" s="732">
        <v>36</v>
      </c>
      <c r="F17" s="733">
        <v>235.50895140664963</v>
      </c>
      <c r="G17" s="2">
        <v>40</v>
      </c>
    </row>
    <row r="18" spans="1:7">
      <c r="A18" s="734" t="s">
        <v>739</v>
      </c>
      <c r="C18" s="23">
        <v>1236000</v>
      </c>
      <c r="D18" s="461">
        <v>52.129902994517089</v>
      </c>
      <c r="E18" s="732">
        <v>37</v>
      </c>
      <c r="F18" s="600">
        <v>276.71498530852108</v>
      </c>
      <c r="G18" s="2">
        <v>35</v>
      </c>
    </row>
    <row r="19" spans="1:7">
      <c r="A19" s="734" t="s">
        <v>740</v>
      </c>
      <c r="C19" s="23">
        <v>1745000</v>
      </c>
      <c r="D19" s="461">
        <v>29.034941763727122</v>
      </c>
      <c r="E19" s="732">
        <v>47</v>
      </c>
      <c r="F19" s="600">
        <v>155.98560460652592</v>
      </c>
      <c r="G19" s="2">
        <v>46</v>
      </c>
    </row>
    <row r="20" spans="1:7">
      <c r="A20" s="734" t="s">
        <v>741</v>
      </c>
      <c r="C20" s="23">
        <v>1617000</v>
      </c>
      <c r="D20" s="461">
        <v>43.976067446287736</v>
      </c>
      <c r="E20" s="732">
        <v>43</v>
      </c>
      <c r="F20" s="600">
        <v>185.56505914467698</v>
      </c>
      <c r="G20" s="2">
        <v>44</v>
      </c>
    </row>
    <row r="21" spans="1:7">
      <c r="A21" s="735" t="s">
        <v>742</v>
      </c>
      <c r="B21" s="736"/>
      <c r="C21" s="737">
        <v>541000</v>
      </c>
      <c r="D21" s="738">
        <v>66.461916461916459</v>
      </c>
      <c r="E21" s="739">
        <v>3</v>
      </c>
      <c r="F21" s="740">
        <v>368.43643263757116</v>
      </c>
      <c r="G21" s="741">
        <v>15</v>
      </c>
    </row>
    <row r="22" spans="1:7">
      <c r="A22" s="734" t="s">
        <v>743</v>
      </c>
      <c r="C22" s="23">
        <v>255000</v>
      </c>
      <c r="D22" s="461">
        <v>68</v>
      </c>
      <c r="E22" s="732">
        <v>2</v>
      </c>
      <c r="F22" s="600">
        <v>412.60557768924303</v>
      </c>
      <c r="G22" s="2">
        <v>8</v>
      </c>
    </row>
    <row r="23" spans="1:7">
      <c r="A23" s="734" t="s">
        <v>744</v>
      </c>
      <c r="C23" s="23">
        <v>255000</v>
      </c>
      <c r="D23" s="461">
        <v>60</v>
      </c>
      <c r="E23" s="732">
        <v>15</v>
      </c>
      <c r="F23" s="600">
        <v>310.59437751004015</v>
      </c>
      <c r="G23" s="2">
        <v>26</v>
      </c>
    </row>
    <row r="24" spans="1:7">
      <c r="A24" s="734" t="s">
        <v>745</v>
      </c>
      <c r="C24" s="23">
        <v>161000</v>
      </c>
      <c r="D24" s="461">
        <v>62.645914396887157</v>
      </c>
      <c r="E24" s="732">
        <v>10</v>
      </c>
      <c r="F24" s="600">
        <v>347.22641509433964</v>
      </c>
      <c r="G24" s="2">
        <v>20</v>
      </c>
    </row>
    <row r="25" spans="1:7">
      <c r="A25" s="734" t="s">
        <v>746</v>
      </c>
      <c r="C25" s="23">
        <v>184000</v>
      </c>
      <c r="D25" s="461">
        <v>56.79012345679012</v>
      </c>
      <c r="E25" s="732">
        <v>24</v>
      </c>
      <c r="F25" s="600">
        <v>361.55555555555554</v>
      </c>
      <c r="G25" s="2">
        <v>17</v>
      </c>
    </row>
    <row r="26" spans="1:7">
      <c r="A26" s="735" t="s">
        <v>747</v>
      </c>
      <c r="B26" s="736"/>
      <c r="C26" s="737">
        <v>479000</v>
      </c>
      <c r="D26" s="738">
        <v>62.943495400788443</v>
      </c>
      <c r="E26" s="739">
        <v>9</v>
      </c>
      <c r="F26" s="740">
        <v>386.81545064377684</v>
      </c>
      <c r="G26" s="741">
        <v>10</v>
      </c>
    </row>
    <row r="27" spans="1:7">
      <c r="A27" s="734" t="s">
        <v>748</v>
      </c>
      <c r="C27" s="23">
        <v>444000</v>
      </c>
      <c r="D27" s="461">
        <v>62.0979020979021</v>
      </c>
      <c r="E27" s="732">
        <v>11</v>
      </c>
      <c r="F27" s="600">
        <v>327.65581395348835</v>
      </c>
      <c r="G27" s="2">
        <v>22</v>
      </c>
    </row>
    <row r="28" spans="1:7">
      <c r="A28" s="734" t="s">
        <v>749</v>
      </c>
      <c r="C28" s="23">
        <v>722000</v>
      </c>
      <c r="D28" s="461">
        <v>52.470930232558146</v>
      </c>
      <c r="E28" s="732">
        <v>35</v>
      </c>
      <c r="F28" s="600">
        <v>291.65123010130247</v>
      </c>
      <c r="G28" s="2">
        <v>32</v>
      </c>
    </row>
    <row r="29" spans="1:7">
      <c r="A29" s="734" t="s">
        <v>750</v>
      </c>
      <c r="C29" s="23">
        <v>1310000</v>
      </c>
      <c r="D29" s="461">
        <v>46.273401624867539</v>
      </c>
      <c r="E29" s="732">
        <v>40</v>
      </c>
      <c r="F29" s="600">
        <v>273.30919220055711</v>
      </c>
      <c r="G29" s="2">
        <v>36</v>
      </c>
    </row>
    <row r="30" spans="1:7">
      <c r="A30" s="734" t="s">
        <v>751</v>
      </c>
      <c r="C30" s="23">
        <v>415000</v>
      </c>
      <c r="D30" s="461">
        <v>61.390532544378694</v>
      </c>
      <c r="E30" s="732">
        <v>12</v>
      </c>
      <c r="F30" s="600">
        <v>306.94513715710724</v>
      </c>
      <c r="G30" s="2">
        <v>30</v>
      </c>
    </row>
    <row r="31" spans="1:7">
      <c r="A31" s="735" t="s">
        <v>752</v>
      </c>
      <c r="B31" s="736"/>
      <c r="C31" s="737">
        <v>297000</v>
      </c>
      <c r="D31" s="738">
        <v>60</v>
      </c>
      <c r="E31" s="739">
        <v>15</v>
      </c>
      <c r="F31" s="740">
        <v>288.54744525547443</v>
      </c>
      <c r="G31" s="741">
        <v>33</v>
      </c>
    </row>
    <row r="32" spans="1:7">
      <c r="A32" s="734" t="s">
        <v>753</v>
      </c>
      <c r="C32" s="23">
        <v>479000</v>
      </c>
      <c r="D32" s="461">
        <v>43.585077343039124</v>
      </c>
      <c r="E32" s="732">
        <v>44</v>
      </c>
      <c r="F32" s="600">
        <v>185.32178217821783</v>
      </c>
      <c r="G32" s="2">
        <v>45</v>
      </c>
    </row>
    <row r="33" spans="1:7">
      <c r="A33" s="734" t="s">
        <v>754</v>
      </c>
      <c r="C33" s="23">
        <v>1492000</v>
      </c>
      <c r="D33" s="461">
        <v>40</v>
      </c>
      <c r="E33" s="732">
        <v>45</v>
      </c>
      <c r="F33" s="600">
        <v>145.65317387304509</v>
      </c>
      <c r="G33" s="2">
        <v>47</v>
      </c>
    </row>
    <row r="34" spans="1:7">
      <c r="A34" s="734" t="s">
        <v>755</v>
      </c>
      <c r="C34" s="23">
        <v>1149000</v>
      </c>
      <c r="D34" s="461">
        <v>52.87620800736309</v>
      </c>
      <c r="E34" s="732">
        <v>32</v>
      </c>
      <c r="F34" s="600">
        <v>228.71954022988507</v>
      </c>
      <c r="G34" s="2">
        <v>43</v>
      </c>
    </row>
    <row r="35" spans="1:7">
      <c r="A35" s="734" t="s">
        <v>756</v>
      </c>
      <c r="C35" s="23">
        <v>299000</v>
      </c>
      <c r="D35" s="461">
        <v>58.974358974358978</v>
      </c>
      <c r="E35" s="732">
        <v>18</v>
      </c>
      <c r="F35" s="600">
        <v>247.03308823529412</v>
      </c>
      <c r="G35" s="2">
        <v>39</v>
      </c>
    </row>
    <row r="36" spans="1:7">
      <c r="A36" s="735" t="s">
        <v>757</v>
      </c>
      <c r="B36" s="736"/>
      <c r="C36" s="737">
        <v>227000</v>
      </c>
      <c r="D36" s="738">
        <v>58.961038961038959</v>
      </c>
      <c r="E36" s="739">
        <v>19</v>
      </c>
      <c r="F36" s="600">
        <v>228.8153153153153</v>
      </c>
      <c r="G36" s="741">
        <v>42</v>
      </c>
    </row>
    <row r="37" spans="1:7">
      <c r="A37" s="734" t="s">
        <v>758</v>
      </c>
      <c r="C37" s="23">
        <v>128000</v>
      </c>
      <c r="D37" s="461">
        <v>61.244019138755981</v>
      </c>
      <c r="E37" s="732">
        <v>13</v>
      </c>
      <c r="F37" s="733">
        <v>355.96800000000002</v>
      </c>
      <c r="G37" s="2">
        <v>18</v>
      </c>
    </row>
    <row r="38" spans="1:7">
      <c r="A38" s="734" t="s">
        <v>759</v>
      </c>
      <c r="C38" s="23">
        <v>162000</v>
      </c>
      <c r="D38" s="461">
        <v>64.031620553359687</v>
      </c>
      <c r="E38" s="732">
        <v>5</v>
      </c>
      <c r="F38" s="600">
        <v>353.30817610062894</v>
      </c>
      <c r="G38" s="2">
        <v>19</v>
      </c>
    </row>
    <row r="39" spans="1:7">
      <c r="A39" s="734" t="s">
        <v>760</v>
      </c>
      <c r="C39" s="23">
        <v>414000</v>
      </c>
      <c r="D39" s="461">
        <v>55.495978552278821</v>
      </c>
      <c r="E39" s="732">
        <v>25</v>
      </c>
      <c r="F39" s="600">
        <v>312.5151515151515</v>
      </c>
      <c r="G39" s="2">
        <v>25</v>
      </c>
    </row>
    <row r="40" spans="1:7">
      <c r="A40" s="734" t="s">
        <v>761</v>
      </c>
      <c r="C40" s="23">
        <v>577000</v>
      </c>
      <c r="D40" s="461">
        <v>50.525394045534156</v>
      </c>
      <c r="E40" s="732">
        <v>39</v>
      </c>
      <c r="F40" s="600">
        <v>254.65625</v>
      </c>
      <c r="G40" s="2">
        <v>38</v>
      </c>
    </row>
    <row r="41" spans="1:7">
      <c r="A41" s="735" t="s">
        <v>762</v>
      </c>
      <c r="B41" s="736"/>
      <c r="C41" s="737">
        <v>316000</v>
      </c>
      <c r="D41" s="738">
        <v>54.766031195840561</v>
      </c>
      <c r="E41" s="739">
        <v>26</v>
      </c>
      <c r="F41" s="600">
        <v>312.97058823529414</v>
      </c>
      <c r="G41" s="741">
        <v>24</v>
      </c>
    </row>
    <row r="42" spans="1:7">
      <c r="A42" s="734" t="s">
        <v>763</v>
      </c>
      <c r="C42" s="23">
        <v>173000</v>
      </c>
      <c r="D42" s="461">
        <v>57.859531772575245</v>
      </c>
      <c r="E42" s="732">
        <v>22</v>
      </c>
      <c r="F42" s="733">
        <v>320.07647058823528</v>
      </c>
      <c r="G42" s="2">
        <v>23</v>
      </c>
    </row>
    <row r="43" spans="1:7">
      <c r="A43" s="734" t="s">
        <v>764</v>
      </c>
      <c r="C43" s="23">
        <v>222000</v>
      </c>
      <c r="D43" s="461">
        <v>59.199999999999996</v>
      </c>
      <c r="E43" s="732">
        <v>17</v>
      </c>
      <c r="F43" s="600">
        <v>334.39613526570048</v>
      </c>
      <c r="G43" s="2">
        <v>21</v>
      </c>
    </row>
    <row r="44" spans="1:7">
      <c r="A44" s="734" t="s">
        <v>765</v>
      </c>
      <c r="C44" s="23">
        <v>302000</v>
      </c>
      <c r="D44" s="461">
        <v>52.705061082024429</v>
      </c>
      <c r="E44" s="732">
        <v>33</v>
      </c>
      <c r="F44" s="600">
        <v>264.85263157894735</v>
      </c>
      <c r="G44" s="2">
        <v>37</v>
      </c>
    </row>
    <row r="45" spans="1:7">
      <c r="A45" s="734" t="s">
        <v>766</v>
      </c>
      <c r="C45" s="23">
        <v>168000</v>
      </c>
      <c r="D45" s="461">
        <v>54.193548387096783</v>
      </c>
      <c r="E45" s="732">
        <v>27</v>
      </c>
      <c r="F45" s="600">
        <v>230.96226415094338</v>
      </c>
      <c r="G45" s="2">
        <v>41</v>
      </c>
    </row>
    <row r="46" spans="1:7">
      <c r="A46" s="735" t="s">
        <v>767</v>
      </c>
      <c r="B46" s="736"/>
      <c r="C46" s="737">
        <v>907000</v>
      </c>
      <c r="D46" s="738">
        <v>45.03475670307845</v>
      </c>
      <c r="E46" s="739">
        <v>42</v>
      </c>
      <c r="F46" s="740">
        <v>308.77088948787065</v>
      </c>
      <c r="G46" s="741">
        <v>29</v>
      </c>
    </row>
    <row r="47" spans="1:7">
      <c r="A47" s="734" t="s">
        <v>768</v>
      </c>
      <c r="C47" s="23">
        <v>184000</v>
      </c>
      <c r="D47" s="461">
        <v>63.230240549828174</v>
      </c>
      <c r="E47" s="732">
        <v>6</v>
      </c>
      <c r="F47" s="600">
        <v>369.6</v>
      </c>
      <c r="G47" s="2">
        <v>14</v>
      </c>
    </row>
    <row r="48" spans="1:7">
      <c r="A48" s="734" t="s">
        <v>769</v>
      </c>
      <c r="C48" s="23">
        <v>287000</v>
      </c>
      <c r="D48" s="461">
        <v>51.249999999999993</v>
      </c>
      <c r="E48" s="732">
        <v>38</v>
      </c>
      <c r="F48" s="600">
        <v>278.64503816793894</v>
      </c>
      <c r="G48" s="2">
        <v>34</v>
      </c>
    </row>
    <row r="49" spans="1:7">
      <c r="A49" s="734" t="s">
        <v>770</v>
      </c>
      <c r="C49" s="23">
        <v>360000</v>
      </c>
      <c r="D49" s="461">
        <v>53.097345132743371</v>
      </c>
      <c r="E49" s="732">
        <v>30</v>
      </c>
      <c r="F49" s="600">
        <v>384.09037900874637</v>
      </c>
      <c r="G49" s="2">
        <v>11</v>
      </c>
    </row>
    <row r="50" spans="1:7">
      <c r="A50" s="734" t="s">
        <v>771</v>
      </c>
      <c r="C50" s="23">
        <v>260000</v>
      </c>
      <c r="D50" s="461">
        <v>53.061224489795919</v>
      </c>
      <c r="E50" s="732">
        <v>31</v>
      </c>
      <c r="F50" s="600">
        <v>309.29268292682929</v>
      </c>
      <c r="G50" s="2">
        <v>28</v>
      </c>
    </row>
    <row r="51" spans="1:7">
      <c r="A51" s="735" t="s">
        <v>772</v>
      </c>
      <c r="B51" s="736"/>
      <c r="C51" s="737">
        <v>237000</v>
      </c>
      <c r="D51" s="738">
        <v>53.619909502262445</v>
      </c>
      <c r="E51" s="739">
        <v>29</v>
      </c>
      <c r="F51" s="740">
        <v>378.3608695652174</v>
      </c>
      <c r="G51" s="741">
        <v>12</v>
      </c>
    </row>
    <row r="52" spans="1:7">
      <c r="A52" s="734" t="s">
        <v>773</v>
      </c>
      <c r="C52" s="23">
        <v>396000</v>
      </c>
      <c r="D52" s="461">
        <v>54.098360655737707</v>
      </c>
      <c r="E52" s="732">
        <v>28</v>
      </c>
      <c r="F52" s="600">
        <v>364.05013192612137</v>
      </c>
      <c r="G52" s="2">
        <v>16</v>
      </c>
    </row>
    <row r="53" spans="1:7">
      <c r="A53" s="742" t="s">
        <v>774</v>
      </c>
      <c r="B53" s="32"/>
      <c r="C53" s="524">
        <v>182000</v>
      </c>
      <c r="D53" s="464">
        <v>36.327345309381236</v>
      </c>
      <c r="E53" s="743">
        <v>46</v>
      </c>
      <c r="F53" s="605">
        <v>299.38926174496646</v>
      </c>
      <c r="G53" s="92">
        <v>31</v>
      </c>
    </row>
  </sheetData>
  <phoneticPr fontId="1"/>
  <pageMargins left="0.78740157480314965" right="0.78740157480314965" top="0.98425196850393704" bottom="0.98425196850393704"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zoomScaleNormal="100" zoomScaleSheetLayoutView="100" workbookViewId="0">
      <selection activeCell="H29" sqref="H29"/>
    </sheetView>
  </sheetViews>
  <sheetFormatPr defaultRowHeight="11.25" customHeight="1"/>
  <cols>
    <col min="1" max="1" width="3" style="170" customWidth="1"/>
    <col min="2" max="2" width="22.625" style="170" customWidth="1"/>
    <col min="3" max="9" width="11.375" style="170" customWidth="1"/>
    <col min="10" max="11" width="9.625" style="170" customWidth="1"/>
    <col min="12" max="12" width="11.375" style="170" customWidth="1"/>
    <col min="13" max="13" width="5.25" style="201" customWidth="1"/>
    <col min="14" max="15" width="11.375" style="170" bestFit="1" customWidth="1"/>
    <col min="16" max="16384" width="9" style="170"/>
  </cols>
  <sheetData>
    <row r="1" spans="1:6" ht="11.25" customHeight="1">
      <c r="A1" s="170" t="s">
        <v>180</v>
      </c>
    </row>
    <row r="2" spans="1:6" ht="11.25" customHeight="1">
      <c r="A2" s="177"/>
      <c r="B2" s="177"/>
      <c r="C2" s="202" t="s">
        <v>155</v>
      </c>
      <c r="D2" s="203"/>
      <c r="E2" s="202" t="s">
        <v>156</v>
      </c>
      <c r="F2" s="203"/>
    </row>
    <row r="3" spans="1:6" ht="11.25" customHeight="1">
      <c r="A3" s="196"/>
      <c r="B3" s="196"/>
      <c r="C3" s="204" t="s">
        <v>56</v>
      </c>
      <c r="D3" s="205" t="s">
        <v>157</v>
      </c>
      <c r="E3" s="204" t="s">
        <v>56</v>
      </c>
      <c r="F3" s="205" t="s">
        <v>157</v>
      </c>
    </row>
    <row r="4" spans="1:6" ht="11.25" customHeight="1">
      <c r="A4" s="184"/>
      <c r="B4" s="184"/>
      <c r="C4" s="206" t="s">
        <v>158</v>
      </c>
      <c r="D4" s="207" t="s">
        <v>159</v>
      </c>
      <c r="E4" s="206" t="s">
        <v>158</v>
      </c>
      <c r="F4" s="207" t="s">
        <v>159</v>
      </c>
    </row>
    <row r="5" spans="1:6" ht="11.25" customHeight="1">
      <c r="A5" s="177" t="s">
        <v>181</v>
      </c>
      <c r="B5" s="177"/>
      <c r="C5" s="208">
        <v>1525500</v>
      </c>
      <c r="D5" s="209">
        <v>100</v>
      </c>
      <c r="E5" s="210">
        <v>455990</v>
      </c>
      <c r="F5" s="209">
        <v>100</v>
      </c>
    </row>
    <row r="6" spans="1:6" ht="11.25" customHeight="1">
      <c r="A6" s="196"/>
      <c r="B6" s="196" t="s">
        <v>161</v>
      </c>
      <c r="C6" s="187">
        <v>7490</v>
      </c>
      <c r="D6" s="211">
        <v>0.5</v>
      </c>
      <c r="E6" s="188">
        <v>2740</v>
      </c>
      <c r="F6" s="211">
        <v>0.60089037040285975</v>
      </c>
    </row>
    <row r="7" spans="1:6" ht="11.25" customHeight="1">
      <c r="A7" s="196"/>
      <c r="B7" s="196" t="s">
        <v>162</v>
      </c>
      <c r="C7" s="187">
        <v>1180</v>
      </c>
      <c r="D7" s="211">
        <v>0.1</v>
      </c>
      <c r="E7" s="188">
        <v>580</v>
      </c>
      <c r="F7" s="211">
        <v>0.12719577183710171</v>
      </c>
    </row>
    <row r="8" spans="1:6" ht="11.25" customHeight="1">
      <c r="A8" s="196"/>
      <c r="B8" s="196" t="s">
        <v>163</v>
      </c>
      <c r="C8" s="187">
        <v>2110</v>
      </c>
      <c r="D8" s="211">
        <v>0.1</v>
      </c>
      <c r="E8" s="188">
        <v>750</v>
      </c>
      <c r="F8" s="211">
        <v>0.164477291168666</v>
      </c>
    </row>
    <row r="9" spans="1:6" ht="11.25" customHeight="1">
      <c r="A9" s="196"/>
      <c r="B9" s="196" t="s">
        <v>164</v>
      </c>
      <c r="C9" s="187">
        <v>2110</v>
      </c>
      <c r="D9" s="211">
        <v>0.1</v>
      </c>
      <c r="E9" s="188">
        <v>1230</v>
      </c>
      <c r="F9" s="211">
        <v>0.26974275751661225</v>
      </c>
    </row>
    <row r="10" spans="1:6" ht="11.25" customHeight="1">
      <c r="A10" s="196"/>
      <c r="B10" s="196" t="s">
        <v>165</v>
      </c>
      <c r="C10" s="187">
        <v>291600</v>
      </c>
      <c r="D10" s="211">
        <v>19.100000000000001</v>
      </c>
      <c r="E10" s="188">
        <v>92920</v>
      </c>
      <c r="F10" s="211">
        <v>20.37763986052326</v>
      </c>
    </row>
    <row r="11" spans="1:6" ht="11.25" customHeight="1">
      <c r="A11" s="196"/>
      <c r="B11" s="196" t="s">
        <v>166</v>
      </c>
      <c r="C11" s="187">
        <v>266350</v>
      </c>
      <c r="D11" s="211">
        <v>17.5</v>
      </c>
      <c r="E11" s="188">
        <v>98880</v>
      </c>
      <c r="F11" s="211">
        <v>21.684686067676921</v>
      </c>
    </row>
    <row r="12" spans="1:6" ht="11.25" customHeight="1">
      <c r="A12" s="196"/>
      <c r="B12" s="212" t="s">
        <v>167</v>
      </c>
      <c r="C12" s="187">
        <v>570</v>
      </c>
      <c r="D12" s="211">
        <v>0</v>
      </c>
      <c r="E12" s="188">
        <v>320</v>
      </c>
      <c r="F12" s="211">
        <v>7.0176977565297491E-2</v>
      </c>
    </row>
    <row r="13" spans="1:6" ht="11.25" customHeight="1">
      <c r="A13" s="196"/>
      <c r="B13" s="196" t="s">
        <v>168</v>
      </c>
      <c r="C13" s="187">
        <v>31090</v>
      </c>
      <c r="D13" s="211">
        <v>2</v>
      </c>
      <c r="E13" s="188">
        <v>4120</v>
      </c>
      <c r="F13" s="211">
        <v>0.90352858615320508</v>
      </c>
    </row>
    <row r="14" spans="1:6" ht="11.25" customHeight="1">
      <c r="A14" s="196"/>
      <c r="B14" s="196" t="s">
        <v>169</v>
      </c>
      <c r="C14" s="187">
        <v>47830</v>
      </c>
      <c r="D14" s="211">
        <v>3.1</v>
      </c>
      <c r="E14" s="188">
        <v>18810</v>
      </c>
      <c r="F14" s="211">
        <v>4.1250904625101423</v>
      </c>
    </row>
    <row r="15" spans="1:6" ht="11.25" customHeight="1">
      <c r="A15" s="196"/>
      <c r="B15" s="196" t="s">
        <v>170</v>
      </c>
      <c r="C15" s="187">
        <v>178350</v>
      </c>
      <c r="D15" s="211">
        <v>11.7</v>
      </c>
      <c r="E15" s="188">
        <v>57910</v>
      </c>
      <c r="F15" s="211">
        <v>12.699839908769931</v>
      </c>
    </row>
    <row r="16" spans="1:6" ht="11.25" customHeight="1">
      <c r="A16" s="196"/>
      <c r="B16" s="196" t="s">
        <v>171</v>
      </c>
      <c r="C16" s="187">
        <v>255730</v>
      </c>
      <c r="D16" s="211">
        <v>16.8</v>
      </c>
      <c r="E16" s="188">
        <v>58480</v>
      </c>
      <c r="F16" s="211">
        <v>12.824842650058116</v>
      </c>
    </row>
    <row r="17" spans="1:6" ht="11.25" customHeight="1">
      <c r="A17" s="196"/>
      <c r="B17" s="196" t="s">
        <v>172</v>
      </c>
      <c r="C17" s="187">
        <v>16940</v>
      </c>
      <c r="D17" s="211">
        <v>1.1000000000000001</v>
      </c>
      <c r="E17" s="188">
        <v>2750</v>
      </c>
      <c r="F17" s="211">
        <v>0.60308340095177526</v>
      </c>
    </row>
    <row r="18" spans="1:6" ht="11.25" customHeight="1">
      <c r="A18" s="196"/>
      <c r="B18" s="196" t="s">
        <v>173</v>
      </c>
      <c r="C18" s="187">
        <v>106470</v>
      </c>
      <c r="D18" s="211">
        <v>7</v>
      </c>
      <c r="E18" s="188">
        <v>47890</v>
      </c>
      <c r="F18" s="211">
        <v>10.50242329875655</v>
      </c>
    </row>
    <row r="19" spans="1:6" ht="11.25" customHeight="1">
      <c r="A19" s="196"/>
      <c r="B19" s="196" t="s">
        <v>174</v>
      </c>
      <c r="C19" s="187">
        <v>82380</v>
      </c>
      <c r="D19" s="211">
        <v>5.4</v>
      </c>
      <c r="E19" s="188">
        <v>18980</v>
      </c>
      <c r="F19" s="211">
        <v>4.1623719818417078</v>
      </c>
    </row>
    <row r="20" spans="1:6" ht="11.25" customHeight="1">
      <c r="A20" s="196"/>
      <c r="B20" s="196" t="s">
        <v>175</v>
      </c>
      <c r="C20" s="187">
        <v>12610</v>
      </c>
      <c r="D20" s="211">
        <v>0.8</v>
      </c>
      <c r="E20" s="188">
        <v>2070</v>
      </c>
      <c r="F20" s="211">
        <v>0.45395732362551811</v>
      </c>
    </row>
    <row r="21" spans="1:6" ht="11.25" customHeight="1">
      <c r="A21" s="196"/>
      <c r="B21" s="196" t="s">
        <v>176</v>
      </c>
      <c r="C21" s="187">
        <v>11480</v>
      </c>
      <c r="D21" s="211">
        <v>0.8</v>
      </c>
      <c r="E21" s="188">
        <v>2360</v>
      </c>
      <c r="F21" s="211">
        <v>0.51755520954406886</v>
      </c>
    </row>
    <row r="22" spans="1:6" ht="11.25" customHeight="1">
      <c r="A22" s="196"/>
      <c r="B22" s="196" t="s">
        <v>177</v>
      </c>
      <c r="C22" s="187">
        <v>40</v>
      </c>
      <c r="D22" s="211">
        <v>0</v>
      </c>
      <c r="E22" s="188">
        <v>10</v>
      </c>
      <c r="F22" s="211">
        <v>2.1930305489155466E-3</v>
      </c>
    </row>
    <row r="23" spans="1:6" ht="11.25" customHeight="1">
      <c r="A23" s="184"/>
      <c r="B23" s="184" t="s">
        <v>179</v>
      </c>
      <c r="C23" s="192">
        <v>211170</v>
      </c>
      <c r="D23" s="214">
        <v>13.8</v>
      </c>
      <c r="E23" s="193">
        <v>45180</v>
      </c>
      <c r="F23" s="214">
        <v>9.9081120200004378</v>
      </c>
    </row>
  </sheetData>
  <phoneticPr fontId="1"/>
  <pageMargins left="0.78740157480314965" right="0.78740157480314965" top="0.98425196850393704" bottom="0.98425196850393704" header="0.31496062992125984" footer="0.31496062992125984"/>
  <pageSetup paperSize="9" orientation="landscape"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zoomScaleNormal="100" zoomScaleSheetLayoutView="100" workbookViewId="0"/>
  </sheetViews>
  <sheetFormatPr defaultRowHeight="11.25"/>
  <cols>
    <col min="1" max="1" width="3" style="2" customWidth="1"/>
    <col min="2" max="5" width="9.75" style="2" customWidth="1"/>
    <col min="6" max="6" width="21.625" style="2" customWidth="1"/>
    <col min="7" max="7" width="9.75" style="2" customWidth="1"/>
    <col min="8" max="8" width="12.25" style="723" bestFit="1" customWidth="1"/>
    <col min="9" max="16" width="9" style="723"/>
    <col min="17" max="17" width="14" style="723" customWidth="1"/>
    <col min="18" max="16384" width="9" style="723"/>
  </cols>
  <sheetData>
    <row r="1" spans="1:5" ht="11.25" customHeight="1">
      <c r="A1" s="196" t="s">
        <v>1177</v>
      </c>
    </row>
    <row r="2" spans="1:5">
      <c r="A2" s="91"/>
      <c r="B2" s="91"/>
      <c r="C2" s="535" t="s">
        <v>1171</v>
      </c>
      <c r="D2" s="8"/>
    </row>
    <row r="3" spans="1:5">
      <c r="A3" s="3"/>
      <c r="B3" s="3"/>
      <c r="C3" s="724" t="s">
        <v>1178</v>
      </c>
      <c r="D3" s="470"/>
    </row>
    <row r="4" spans="1:5">
      <c r="A4" s="92"/>
      <c r="B4" s="92"/>
      <c r="C4" s="11" t="s">
        <v>1179</v>
      </c>
      <c r="D4" s="13" t="s">
        <v>1175</v>
      </c>
      <c r="E4" s="558"/>
    </row>
    <row r="5" spans="1:5">
      <c r="A5" s="438" t="s">
        <v>1176</v>
      </c>
      <c r="B5" s="744"/>
      <c r="C5" s="745">
        <v>1179.8671507220936</v>
      </c>
      <c r="D5" s="730" t="s">
        <v>75</v>
      </c>
    </row>
    <row r="6" spans="1:5">
      <c r="A6" s="731" t="s">
        <v>675</v>
      </c>
      <c r="B6" s="229"/>
      <c r="C6" s="746">
        <v>439.71088435374151</v>
      </c>
      <c r="D6" s="617">
        <v>47</v>
      </c>
    </row>
    <row r="7" spans="1:5">
      <c r="A7" s="734" t="s">
        <v>676</v>
      </c>
      <c r="B7" s="1"/>
      <c r="C7" s="746">
        <v>727.9207920792079</v>
      </c>
      <c r="D7" s="617">
        <v>43</v>
      </c>
    </row>
    <row r="8" spans="1:5">
      <c r="A8" s="734" t="s">
        <v>677</v>
      </c>
      <c r="B8" s="1"/>
      <c r="C8" s="746">
        <v>1009.9173553719008</v>
      </c>
      <c r="D8" s="617">
        <v>28</v>
      </c>
    </row>
    <row r="9" spans="1:5">
      <c r="A9" s="734" t="s">
        <v>678</v>
      </c>
      <c r="B9" s="1"/>
      <c r="C9" s="746">
        <v>846.05714285714282</v>
      </c>
      <c r="D9" s="617">
        <v>37</v>
      </c>
    </row>
    <row r="10" spans="1:5">
      <c r="A10" s="735" t="s">
        <v>679</v>
      </c>
      <c r="B10" s="736"/>
      <c r="C10" s="747">
        <v>793.05912596401026</v>
      </c>
      <c r="D10" s="748">
        <v>39</v>
      </c>
    </row>
    <row r="11" spans="1:5">
      <c r="A11" s="734" t="s">
        <v>733</v>
      </c>
      <c r="B11" s="1"/>
      <c r="C11" s="746">
        <v>1057.8680203045685</v>
      </c>
      <c r="D11" s="617">
        <v>23</v>
      </c>
    </row>
    <row r="12" spans="1:5">
      <c r="A12" s="734" t="s">
        <v>734</v>
      </c>
      <c r="B12" s="1"/>
      <c r="C12" s="746">
        <v>957.92507204610956</v>
      </c>
      <c r="D12" s="617">
        <v>33</v>
      </c>
    </row>
    <row r="13" spans="1:5">
      <c r="A13" s="734" t="s">
        <v>735</v>
      </c>
      <c r="B13" s="1"/>
      <c r="C13" s="746">
        <v>1194.6428571428571</v>
      </c>
      <c r="D13" s="617">
        <v>16</v>
      </c>
    </row>
    <row r="14" spans="1:5">
      <c r="A14" s="734" t="s">
        <v>736</v>
      </c>
      <c r="B14" s="1"/>
      <c r="C14" s="746">
        <v>1160.2797202797203</v>
      </c>
      <c r="D14" s="617">
        <v>17</v>
      </c>
    </row>
    <row r="15" spans="1:5">
      <c r="A15" s="735" t="s">
        <v>737</v>
      </c>
      <c r="B15" s="736"/>
      <c r="C15" s="747">
        <v>1293.7414965986395</v>
      </c>
      <c r="D15" s="748">
        <v>12</v>
      </c>
    </row>
    <row r="16" spans="1:5">
      <c r="A16" s="734" t="s">
        <v>738</v>
      </c>
      <c r="B16" s="1"/>
      <c r="C16" s="746">
        <v>1472.3910655437569</v>
      </c>
      <c r="D16" s="617">
        <v>6</v>
      </c>
    </row>
    <row r="17" spans="1:4">
      <c r="A17" s="734" t="s">
        <v>739</v>
      </c>
      <c r="B17" s="1"/>
      <c r="C17" s="746">
        <v>1078.5322648671447</v>
      </c>
      <c r="D17" s="617">
        <v>22</v>
      </c>
    </row>
    <row r="18" spans="1:4">
      <c r="A18" s="734" t="s">
        <v>740</v>
      </c>
      <c r="B18" s="1"/>
      <c r="C18" s="746">
        <v>1541.0648918469219</v>
      </c>
      <c r="D18" s="617">
        <v>5</v>
      </c>
    </row>
    <row r="19" spans="1:4">
      <c r="A19" s="734" t="s">
        <v>741</v>
      </c>
      <c r="B19" s="1"/>
      <c r="C19" s="746">
        <v>1605.7383736741908</v>
      </c>
      <c r="D19" s="617">
        <v>3</v>
      </c>
    </row>
    <row r="20" spans="1:4">
      <c r="A20" s="735" t="s">
        <v>742</v>
      </c>
      <c r="B20" s="736"/>
      <c r="C20" s="747">
        <v>1083.9066339066339</v>
      </c>
      <c r="D20" s="748">
        <v>21</v>
      </c>
    </row>
    <row r="21" spans="1:4">
      <c r="A21" s="734" t="s">
        <v>743</v>
      </c>
      <c r="B21" s="1"/>
      <c r="C21" s="746">
        <v>1145.5999999999999</v>
      </c>
      <c r="D21" s="617">
        <v>19</v>
      </c>
    </row>
    <row r="22" spans="1:4">
      <c r="A22" s="734" t="s">
        <v>744</v>
      </c>
      <c r="B22" s="1"/>
      <c r="C22" s="746">
        <v>1242.5882352941176</v>
      </c>
      <c r="D22" s="617">
        <v>13</v>
      </c>
    </row>
    <row r="23" spans="1:4">
      <c r="A23" s="734" t="s">
        <v>745</v>
      </c>
      <c r="B23" s="1"/>
      <c r="C23" s="746">
        <v>1321.4007782101166</v>
      </c>
      <c r="D23" s="617">
        <v>10</v>
      </c>
    </row>
    <row r="24" spans="1:4">
      <c r="A24" s="734" t="s">
        <v>746</v>
      </c>
      <c r="B24" s="1"/>
      <c r="C24" s="746">
        <v>1201.851851851852</v>
      </c>
      <c r="D24" s="617">
        <v>15</v>
      </c>
    </row>
    <row r="25" spans="1:4">
      <c r="A25" s="735" t="s">
        <v>747</v>
      </c>
      <c r="B25" s="736"/>
      <c r="C25" s="747">
        <v>1310.2496714848883</v>
      </c>
      <c r="D25" s="748">
        <v>11</v>
      </c>
    </row>
    <row r="26" spans="1:4">
      <c r="A26" s="734" t="s">
        <v>748</v>
      </c>
      <c r="B26" s="1"/>
      <c r="C26" s="746">
        <v>1565.4545454545455</v>
      </c>
      <c r="D26" s="617">
        <v>4</v>
      </c>
    </row>
    <row r="27" spans="1:4">
      <c r="A27" s="734" t="s">
        <v>749</v>
      </c>
      <c r="B27" s="1"/>
      <c r="C27" s="746">
        <v>1450.8720930232557</v>
      </c>
      <c r="D27" s="617">
        <v>7</v>
      </c>
    </row>
    <row r="28" spans="1:4">
      <c r="A28" s="734" t="s">
        <v>750</v>
      </c>
      <c r="B28" s="1"/>
      <c r="C28" s="746">
        <v>1675.8036029671493</v>
      </c>
      <c r="D28" s="617">
        <v>1</v>
      </c>
    </row>
    <row r="29" spans="1:4">
      <c r="A29" s="734" t="s">
        <v>751</v>
      </c>
      <c r="B29" s="1"/>
      <c r="C29" s="746">
        <v>1154.1420118343194</v>
      </c>
      <c r="D29" s="617">
        <v>18</v>
      </c>
    </row>
    <row r="30" spans="1:4">
      <c r="A30" s="735" t="s">
        <v>752</v>
      </c>
      <c r="B30" s="736"/>
      <c r="C30" s="747">
        <v>1221.6161616161617</v>
      </c>
      <c r="D30" s="748">
        <v>14</v>
      </c>
    </row>
    <row r="31" spans="1:4">
      <c r="A31" s="734" t="s">
        <v>753</v>
      </c>
      <c r="B31" s="1"/>
      <c r="C31" s="746">
        <v>1033.9399454049135</v>
      </c>
      <c r="D31" s="617">
        <v>26</v>
      </c>
    </row>
    <row r="32" spans="1:4">
      <c r="A32" s="734" t="s">
        <v>754</v>
      </c>
      <c r="B32" s="1"/>
      <c r="C32" s="746">
        <v>979.3297587131367</v>
      </c>
      <c r="D32" s="617">
        <v>31</v>
      </c>
    </row>
    <row r="33" spans="1:4">
      <c r="A33" s="734" t="s">
        <v>755</v>
      </c>
      <c r="B33" s="1"/>
      <c r="C33" s="746">
        <v>1120.5246203405429</v>
      </c>
      <c r="D33" s="617">
        <v>20</v>
      </c>
    </row>
    <row r="34" spans="1:4">
      <c r="A34" s="734" t="s">
        <v>756</v>
      </c>
      <c r="B34" s="1"/>
      <c r="C34" s="746">
        <v>1358.7771203155819</v>
      </c>
      <c r="D34" s="617">
        <v>9</v>
      </c>
    </row>
    <row r="35" spans="1:4">
      <c r="A35" s="735" t="s">
        <v>757</v>
      </c>
      <c r="B35" s="736"/>
      <c r="C35" s="747">
        <v>1030.909090909091</v>
      </c>
      <c r="D35" s="748">
        <v>27</v>
      </c>
    </row>
    <row r="36" spans="1:4">
      <c r="A36" s="734" t="s">
        <v>758</v>
      </c>
      <c r="B36" s="1"/>
      <c r="C36" s="746">
        <v>998.56459330143537</v>
      </c>
      <c r="D36" s="617">
        <v>29</v>
      </c>
    </row>
    <row r="37" spans="1:4">
      <c r="A37" s="734" t="s">
        <v>759</v>
      </c>
      <c r="B37" s="1"/>
      <c r="C37" s="746">
        <v>880.63241106719363</v>
      </c>
      <c r="D37" s="617">
        <v>35</v>
      </c>
    </row>
    <row r="38" spans="1:4">
      <c r="A38" s="734" t="s">
        <v>760</v>
      </c>
      <c r="B38" s="1"/>
      <c r="C38" s="746">
        <v>948.65951742627351</v>
      </c>
      <c r="D38" s="617">
        <v>34</v>
      </c>
    </row>
    <row r="39" spans="1:4">
      <c r="A39" s="734" t="s">
        <v>761</v>
      </c>
      <c r="B39" s="1"/>
      <c r="C39" s="746">
        <v>1046.9352014010508</v>
      </c>
      <c r="D39" s="617">
        <v>24</v>
      </c>
    </row>
    <row r="40" spans="1:4">
      <c r="A40" s="735" t="s">
        <v>762</v>
      </c>
      <c r="B40" s="736"/>
      <c r="C40" s="747">
        <v>812.3050259965338</v>
      </c>
      <c r="D40" s="748">
        <v>38</v>
      </c>
    </row>
    <row r="41" spans="1:4">
      <c r="A41" s="734" t="s">
        <v>763</v>
      </c>
      <c r="B41" s="1"/>
      <c r="C41" s="746">
        <v>1642.1404682274247</v>
      </c>
      <c r="D41" s="617">
        <v>2</v>
      </c>
    </row>
    <row r="42" spans="1:4">
      <c r="A42" s="734" t="s">
        <v>764</v>
      </c>
      <c r="B42" s="1"/>
      <c r="C42" s="746">
        <v>1376.8</v>
      </c>
      <c r="D42" s="617">
        <v>8</v>
      </c>
    </row>
    <row r="43" spans="1:4">
      <c r="A43" s="734" t="s">
        <v>765</v>
      </c>
      <c r="B43" s="1"/>
      <c r="C43" s="746">
        <v>994.24083769633512</v>
      </c>
      <c r="D43" s="617">
        <v>30</v>
      </c>
    </row>
    <row r="44" spans="1:4">
      <c r="A44" s="734" t="s">
        <v>766</v>
      </c>
      <c r="B44" s="1"/>
      <c r="C44" s="746">
        <v>1038.0645161290322</v>
      </c>
      <c r="D44" s="617">
        <v>25</v>
      </c>
    </row>
    <row r="45" spans="1:4">
      <c r="A45" s="735" t="s">
        <v>767</v>
      </c>
      <c r="B45" s="736"/>
      <c r="C45" s="747">
        <v>880.13902681231377</v>
      </c>
      <c r="D45" s="748">
        <v>36</v>
      </c>
    </row>
    <row r="46" spans="1:4">
      <c r="A46" s="734" t="s">
        <v>768</v>
      </c>
      <c r="B46" s="1"/>
      <c r="C46" s="746">
        <v>959.10652920962195</v>
      </c>
      <c r="D46" s="617">
        <v>32</v>
      </c>
    </row>
    <row r="47" spans="1:4">
      <c r="A47" s="734" t="s">
        <v>769</v>
      </c>
      <c r="B47" s="1"/>
      <c r="C47" s="746">
        <v>702.85714285714289</v>
      </c>
      <c r="D47" s="617">
        <v>44</v>
      </c>
    </row>
    <row r="48" spans="1:4">
      <c r="A48" s="734" t="s">
        <v>770</v>
      </c>
      <c r="B48" s="1"/>
      <c r="C48" s="746">
        <v>771.68141592920358</v>
      </c>
      <c r="D48" s="617">
        <v>40</v>
      </c>
    </row>
    <row r="49" spans="1:4">
      <c r="A49" s="734" t="s">
        <v>771</v>
      </c>
      <c r="B49" s="1"/>
      <c r="C49" s="746">
        <v>656.53061224489795</v>
      </c>
      <c r="D49" s="617">
        <v>45</v>
      </c>
    </row>
    <row r="50" spans="1:4">
      <c r="A50" s="735" t="s">
        <v>772</v>
      </c>
      <c r="B50" s="736"/>
      <c r="C50" s="747">
        <v>635.74660633484166</v>
      </c>
      <c r="D50" s="748">
        <v>46</v>
      </c>
    </row>
    <row r="51" spans="1:4">
      <c r="A51" s="734" t="s">
        <v>773</v>
      </c>
      <c r="B51" s="1"/>
      <c r="C51" s="746">
        <v>767.07650273224044</v>
      </c>
      <c r="D51" s="617">
        <v>41</v>
      </c>
    </row>
    <row r="52" spans="1:4">
      <c r="A52" s="742" t="s">
        <v>774</v>
      </c>
      <c r="B52" s="32"/>
      <c r="C52" s="749">
        <v>751.09780439121755</v>
      </c>
      <c r="D52" s="618">
        <v>42</v>
      </c>
    </row>
  </sheetData>
  <phoneticPr fontId="1"/>
  <pageMargins left="0.78740157480314965" right="0.78740157480314965" top="0.98425196850393704" bottom="0.98425196850393704" header="0.31496062992125984" footer="0.31496062992125984"/>
  <pageSetup paperSize="9" orientation="portrait"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zoomScaleNormal="100" zoomScaleSheetLayoutView="115" workbookViewId="0"/>
  </sheetViews>
  <sheetFormatPr defaultRowHeight="11.25"/>
  <cols>
    <col min="1" max="1" width="1.625" style="2" customWidth="1"/>
    <col min="2" max="2" width="1" style="2" customWidth="1"/>
    <col min="3" max="3" width="23.5" style="2" customWidth="1"/>
    <col min="4" max="9" width="11.5" style="2" customWidth="1"/>
    <col min="10" max="12" width="10.25" style="2" customWidth="1"/>
    <col min="13" max="15" width="10.875" style="2" customWidth="1"/>
    <col min="16" max="16384" width="9" style="2"/>
  </cols>
  <sheetData>
    <row r="1" spans="1:11">
      <c r="A1" s="2" t="s">
        <v>1180</v>
      </c>
    </row>
    <row r="2" spans="1:11">
      <c r="A2" s="91"/>
      <c r="B2" s="91"/>
      <c r="C2" s="91"/>
      <c r="D2" s="7" t="s">
        <v>69</v>
      </c>
      <c r="E2" s="8"/>
      <c r="F2" s="8"/>
      <c r="G2" s="891" t="s">
        <v>70</v>
      </c>
      <c r="H2" s="892"/>
      <c r="I2" s="892"/>
    </row>
    <row r="3" spans="1:11">
      <c r="A3" s="92"/>
      <c r="B3" s="92"/>
      <c r="C3" s="92"/>
      <c r="D3" s="11" t="s">
        <v>71</v>
      </c>
      <c r="E3" s="11" t="s">
        <v>72</v>
      </c>
      <c r="F3" s="11" t="s">
        <v>73</v>
      </c>
      <c r="G3" s="11" t="s">
        <v>71</v>
      </c>
      <c r="H3" s="11" t="s">
        <v>72</v>
      </c>
      <c r="I3" s="13" t="s">
        <v>73</v>
      </c>
    </row>
    <row r="4" spans="1:11">
      <c r="A4" s="3" t="s">
        <v>74</v>
      </c>
      <c r="B4" s="3"/>
      <c r="C4" s="3"/>
      <c r="D4" s="751">
        <v>1870420</v>
      </c>
      <c r="E4" s="752">
        <v>1859720</v>
      </c>
      <c r="F4" s="752">
        <v>1810950</v>
      </c>
      <c r="G4" s="95" t="s">
        <v>75</v>
      </c>
      <c r="H4" s="95" t="s">
        <v>75</v>
      </c>
      <c r="I4" s="95" t="s">
        <v>75</v>
      </c>
    </row>
    <row r="5" spans="1:11">
      <c r="A5" s="3"/>
      <c r="B5" s="3"/>
      <c r="C5" s="3" t="s">
        <v>76</v>
      </c>
      <c r="D5" s="751">
        <v>807560</v>
      </c>
      <c r="E5" s="752">
        <v>770100</v>
      </c>
      <c r="F5" s="753">
        <v>738890</v>
      </c>
      <c r="G5" s="515">
        <v>43.175329605115429</v>
      </c>
      <c r="H5" s="515">
        <v>41.409459488525151</v>
      </c>
      <c r="I5" s="515">
        <v>40.801236919848698</v>
      </c>
    </row>
    <row r="6" spans="1:11">
      <c r="A6" s="3"/>
      <c r="B6" s="3" t="s">
        <v>78</v>
      </c>
      <c r="C6" s="3"/>
      <c r="D6" s="751">
        <v>1679180</v>
      </c>
      <c r="E6" s="752">
        <v>1622590</v>
      </c>
      <c r="F6" s="753">
        <v>1525500</v>
      </c>
      <c r="G6" s="100" t="s">
        <v>75</v>
      </c>
      <c r="H6" s="100" t="s">
        <v>75</v>
      </c>
      <c r="I6" s="100" t="s">
        <v>75</v>
      </c>
    </row>
    <row r="7" spans="1:11">
      <c r="B7" s="3"/>
      <c r="C7" s="3" t="s">
        <v>76</v>
      </c>
      <c r="D7" s="751">
        <v>669970</v>
      </c>
      <c r="E7" s="754">
        <v>615410</v>
      </c>
      <c r="F7" s="755">
        <v>561110</v>
      </c>
      <c r="G7" s="515">
        <v>39.898641003346874</v>
      </c>
      <c r="H7" s="515">
        <v>37.927634214434946</v>
      </c>
      <c r="I7" s="515">
        <v>36.782038675843985</v>
      </c>
    </row>
    <row r="8" spans="1:11">
      <c r="B8" s="2" t="s">
        <v>80</v>
      </c>
      <c r="D8" s="751">
        <v>191240</v>
      </c>
      <c r="E8" s="754">
        <v>237110</v>
      </c>
      <c r="F8" s="755">
        <v>285450</v>
      </c>
      <c r="G8" s="100" t="s">
        <v>75</v>
      </c>
      <c r="H8" s="100" t="s">
        <v>75</v>
      </c>
      <c r="I8" s="100" t="s">
        <v>75</v>
      </c>
    </row>
    <row r="9" spans="1:11">
      <c r="A9" s="92"/>
      <c r="B9" s="92"/>
      <c r="C9" s="32" t="s">
        <v>76</v>
      </c>
      <c r="D9" s="751">
        <v>137590</v>
      </c>
      <c r="E9" s="752">
        <v>154670</v>
      </c>
      <c r="F9" s="752">
        <v>177780</v>
      </c>
      <c r="G9" s="515">
        <v>71.946245555323145</v>
      </c>
      <c r="H9" s="515">
        <v>65.231327232086372</v>
      </c>
      <c r="I9" s="515">
        <v>62.280609563846554</v>
      </c>
    </row>
    <row r="10" spans="1:11" ht="34.5" customHeight="1">
      <c r="A10" s="108" t="s">
        <v>82</v>
      </c>
      <c r="B10" s="3"/>
      <c r="C10" s="851" t="s">
        <v>1181</v>
      </c>
      <c r="D10" s="850"/>
      <c r="E10" s="850"/>
      <c r="F10" s="850"/>
      <c r="G10" s="850"/>
      <c r="H10" s="850"/>
      <c r="I10" s="850"/>
      <c r="K10" s="756"/>
    </row>
    <row r="11" spans="1:11" ht="22.5" customHeight="1">
      <c r="A11" s="108" t="s">
        <v>351</v>
      </c>
      <c r="B11" s="109"/>
      <c r="C11" s="851" t="s">
        <v>1182</v>
      </c>
      <c r="D11" s="851"/>
      <c r="E11" s="851"/>
      <c r="F11" s="851"/>
      <c r="G11" s="851"/>
      <c r="H11" s="851"/>
      <c r="I11" s="851"/>
    </row>
  </sheetData>
  <mergeCells count="3">
    <mergeCell ref="G2:I2"/>
    <mergeCell ref="C10:I10"/>
    <mergeCell ref="C11:I11"/>
  </mergeCells>
  <phoneticPr fontId="1"/>
  <pageMargins left="0.78740157480314965" right="0.78740157480314965" top="0.98425196850393704" bottom="0.98425196850393704" header="0.31496062992125984" footer="0.31496062992125984"/>
  <pageSetup paperSize="9" fitToHeight="0" orientation="landscape" horizontalDpi="300" verticalDpi="300"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Normal="100" zoomScaleSheetLayoutView="115" workbookViewId="0"/>
  </sheetViews>
  <sheetFormatPr defaultRowHeight="11.25"/>
  <cols>
    <col min="1" max="1" width="1.625" style="2" customWidth="1"/>
    <col min="2" max="2" width="1" style="2" customWidth="1"/>
    <col min="3" max="3" width="23.5" style="2" customWidth="1"/>
    <col min="4" max="7" width="11.5" style="2" customWidth="1"/>
    <col min="8" max="16384" width="9" style="2"/>
  </cols>
  <sheetData>
    <row r="1" spans="1:7">
      <c r="A1" s="2" t="s">
        <v>1183</v>
      </c>
    </row>
    <row r="2" spans="1:7">
      <c r="A2" s="91"/>
      <c r="B2" s="91"/>
      <c r="C2" s="91"/>
      <c r="D2" s="893" t="s">
        <v>1184</v>
      </c>
      <c r="E2" s="893"/>
      <c r="F2" s="893" t="s">
        <v>1185</v>
      </c>
      <c r="G2" s="891"/>
    </row>
    <row r="3" spans="1:7">
      <c r="A3" s="92"/>
      <c r="B3" s="92"/>
      <c r="C3" s="92"/>
      <c r="D3" s="11" t="s">
        <v>1186</v>
      </c>
      <c r="E3" s="11" t="s">
        <v>1187</v>
      </c>
      <c r="F3" s="11" t="s">
        <v>1186</v>
      </c>
      <c r="G3" s="13" t="s">
        <v>1187</v>
      </c>
    </row>
    <row r="4" spans="1:7">
      <c r="A4" s="3" t="s">
        <v>1188</v>
      </c>
      <c r="B4" s="3"/>
      <c r="C4" s="3"/>
      <c r="D4" s="758" t="s">
        <v>1189</v>
      </c>
      <c r="E4" s="759">
        <v>100</v>
      </c>
      <c r="F4" s="760" t="s">
        <v>1190</v>
      </c>
      <c r="G4" s="759">
        <v>100</v>
      </c>
    </row>
    <row r="5" spans="1:7">
      <c r="A5" s="3"/>
      <c r="B5" s="3" t="s">
        <v>189</v>
      </c>
      <c r="C5" s="3"/>
      <c r="D5" s="758" t="s">
        <v>1191</v>
      </c>
      <c r="E5" s="759">
        <v>0.9</v>
      </c>
      <c r="F5" s="760" t="s">
        <v>1192</v>
      </c>
      <c r="G5" s="759">
        <v>0.6</v>
      </c>
    </row>
    <row r="6" spans="1:7">
      <c r="A6" s="3"/>
      <c r="B6" s="3" t="s">
        <v>190</v>
      </c>
      <c r="C6" s="3"/>
      <c r="D6" s="758">
        <v>870</v>
      </c>
      <c r="E6" s="759">
        <v>0.1</v>
      </c>
      <c r="F6" s="760">
        <v>460</v>
      </c>
      <c r="G6" s="759">
        <v>0.1</v>
      </c>
    </row>
    <row r="7" spans="1:7">
      <c r="A7" s="3"/>
      <c r="B7" s="3" t="s">
        <v>191</v>
      </c>
      <c r="C7" s="3"/>
      <c r="D7" s="758" t="s">
        <v>1193</v>
      </c>
      <c r="E7" s="759">
        <v>0.2</v>
      </c>
      <c r="F7" s="760" t="s">
        <v>1194</v>
      </c>
      <c r="G7" s="759">
        <v>0.2</v>
      </c>
    </row>
    <row r="8" spans="1:7">
      <c r="A8" s="3"/>
      <c r="B8" s="3" t="s">
        <v>192</v>
      </c>
      <c r="C8" s="3"/>
      <c r="D8" s="758" t="s">
        <v>1195</v>
      </c>
      <c r="E8" s="759">
        <v>0.2</v>
      </c>
      <c r="F8" s="760" t="s">
        <v>1196</v>
      </c>
      <c r="G8" s="759">
        <v>0.2</v>
      </c>
    </row>
    <row r="9" spans="1:7">
      <c r="A9" s="3"/>
      <c r="B9" s="3" t="s">
        <v>165</v>
      </c>
      <c r="C9" s="3"/>
      <c r="D9" s="758" t="s">
        <v>1197</v>
      </c>
      <c r="E9" s="759">
        <v>13.9</v>
      </c>
      <c r="F9" s="760" t="s">
        <v>1198</v>
      </c>
      <c r="G9" s="759">
        <v>18.3</v>
      </c>
    </row>
    <row r="10" spans="1:7">
      <c r="A10" s="3"/>
      <c r="B10" s="3" t="s">
        <v>166</v>
      </c>
      <c r="C10" s="3"/>
      <c r="D10" s="758" t="s">
        <v>1199</v>
      </c>
      <c r="E10" s="759">
        <v>17.399999999999999</v>
      </c>
      <c r="F10" s="760" t="s">
        <v>1200</v>
      </c>
      <c r="G10" s="759">
        <v>22.7</v>
      </c>
    </row>
    <row r="11" spans="1:7">
      <c r="A11" s="3"/>
      <c r="B11" s="3" t="s">
        <v>652</v>
      </c>
      <c r="C11" s="3"/>
      <c r="D11" s="758">
        <v>390</v>
      </c>
      <c r="E11" s="759">
        <v>0.1</v>
      </c>
      <c r="F11" s="760">
        <v>370</v>
      </c>
      <c r="G11" s="759">
        <v>0.1</v>
      </c>
    </row>
    <row r="12" spans="1:7">
      <c r="A12" s="3"/>
      <c r="B12" s="3" t="s">
        <v>194</v>
      </c>
      <c r="C12" s="3"/>
      <c r="D12" s="758" t="s">
        <v>1201</v>
      </c>
      <c r="E12" s="759">
        <v>0.6</v>
      </c>
      <c r="F12" s="760" t="s">
        <v>1202</v>
      </c>
      <c r="G12" s="759">
        <v>0.8</v>
      </c>
    </row>
    <row r="13" spans="1:7">
      <c r="A13" s="3"/>
      <c r="B13" s="3" t="s">
        <v>169</v>
      </c>
      <c r="C13" s="3"/>
      <c r="D13" s="758" t="s">
        <v>1203</v>
      </c>
      <c r="E13" s="759">
        <v>2.9</v>
      </c>
      <c r="F13" s="760" t="s">
        <v>1204</v>
      </c>
      <c r="G13" s="759">
        <v>3.8</v>
      </c>
    </row>
    <row r="14" spans="1:7">
      <c r="A14" s="3"/>
      <c r="B14" s="3" t="s">
        <v>1205</v>
      </c>
      <c r="C14" s="3"/>
      <c r="D14" s="758" t="s">
        <v>1206</v>
      </c>
      <c r="E14" s="759">
        <v>8.9</v>
      </c>
      <c r="F14" s="760" t="s">
        <v>1207</v>
      </c>
      <c r="G14" s="759">
        <v>11.5</v>
      </c>
    </row>
    <row r="15" spans="1:7">
      <c r="A15" s="3"/>
      <c r="B15" s="3" t="s">
        <v>171</v>
      </c>
      <c r="C15" s="3"/>
      <c r="D15" s="758" t="s">
        <v>1208</v>
      </c>
      <c r="E15" s="759">
        <v>11.3</v>
      </c>
      <c r="F15" s="760" t="s">
        <v>1209</v>
      </c>
      <c r="G15" s="759">
        <v>14.7</v>
      </c>
    </row>
    <row r="16" spans="1:7">
      <c r="A16" s="3"/>
      <c r="B16" s="3" t="s">
        <v>197</v>
      </c>
      <c r="C16" s="3"/>
      <c r="D16" s="758" t="s">
        <v>1210</v>
      </c>
      <c r="E16" s="759">
        <v>0.6</v>
      </c>
      <c r="F16" s="760" t="s">
        <v>1211</v>
      </c>
      <c r="G16" s="759">
        <v>0.5</v>
      </c>
    </row>
    <row r="17" spans="1:7">
      <c r="A17" s="3"/>
      <c r="B17" s="3" t="s">
        <v>173</v>
      </c>
      <c r="C17" s="3"/>
      <c r="D17" s="758" t="s">
        <v>1212</v>
      </c>
      <c r="E17" s="759">
        <v>8.1</v>
      </c>
      <c r="F17" s="760" t="s">
        <v>1213</v>
      </c>
      <c r="G17" s="759">
        <v>10.4</v>
      </c>
    </row>
    <row r="18" spans="1:7">
      <c r="A18" s="3"/>
      <c r="B18" s="3" t="s">
        <v>174</v>
      </c>
      <c r="C18" s="3"/>
      <c r="D18" s="758" t="s">
        <v>1214</v>
      </c>
      <c r="E18" s="759">
        <v>3.7</v>
      </c>
      <c r="F18" s="760" t="s">
        <v>1215</v>
      </c>
      <c r="G18" s="759">
        <v>4.8</v>
      </c>
    </row>
    <row r="19" spans="1:7">
      <c r="A19" s="3"/>
      <c r="B19" s="3" t="s">
        <v>175</v>
      </c>
      <c r="C19" s="3"/>
      <c r="D19" s="758" t="s">
        <v>1216</v>
      </c>
      <c r="E19" s="759">
        <v>4.5</v>
      </c>
      <c r="F19" s="760" t="s">
        <v>1217</v>
      </c>
      <c r="G19" s="759">
        <v>0.6</v>
      </c>
    </row>
    <row r="20" spans="1:7">
      <c r="A20" s="3"/>
      <c r="B20" s="3" t="s">
        <v>198</v>
      </c>
      <c r="C20" s="3"/>
      <c r="D20" s="758" t="s">
        <v>1218</v>
      </c>
      <c r="E20" s="759">
        <v>1.6</v>
      </c>
      <c r="F20" s="760" t="s">
        <v>1219</v>
      </c>
      <c r="G20" s="759">
        <v>0.5</v>
      </c>
    </row>
    <row r="21" spans="1:7">
      <c r="A21" s="3"/>
      <c r="B21" s="3" t="s">
        <v>1220</v>
      </c>
      <c r="C21" s="3"/>
      <c r="D21" s="758" t="s">
        <v>1221</v>
      </c>
      <c r="E21" s="759">
        <v>1</v>
      </c>
      <c r="F21" s="760">
        <v>10</v>
      </c>
      <c r="G21" s="759">
        <v>0</v>
      </c>
    </row>
    <row r="22" spans="1:7">
      <c r="A22" s="3"/>
      <c r="B22" s="3" t="s">
        <v>1222</v>
      </c>
      <c r="C22" s="3"/>
      <c r="D22" s="758" t="s">
        <v>1223</v>
      </c>
      <c r="E22" s="759">
        <v>15.1</v>
      </c>
      <c r="F22" s="760">
        <v>0</v>
      </c>
      <c r="G22" s="759">
        <v>0</v>
      </c>
    </row>
    <row r="23" spans="1:7">
      <c r="A23" s="92"/>
      <c r="B23" s="92" t="s">
        <v>1224</v>
      </c>
      <c r="C23" s="92"/>
      <c r="D23" s="761" t="s">
        <v>1225</v>
      </c>
      <c r="E23" s="762">
        <v>9</v>
      </c>
      <c r="F23" s="763" t="s">
        <v>1226</v>
      </c>
      <c r="G23" s="762">
        <v>10.1</v>
      </c>
    </row>
    <row r="24" spans="1:7">
      <c r="A24" s="764" t="s">
        <v>1227</v>
      </c>
      <c r="C24" s="850" t="s">
        <v>1228</v>
      </c>
      <c r="D24" s="850"/>
      <c r="E24" s="850"/>
      <c r="F24" s="850"/>
      <c r="G24" s="850"/>
    </row>
    <row r="25" spans="1:7">
      <c r="C25" s="894"/>
      <c r="D25" s="894"/>
      <c r="E25" s="894"/>
      <c r="F25" s="894"/>
      <c r="G25" s="894"/>
    </row>
  </sheetData>
  <mergeCells count="3">
    <mergeCell ref="D2:E2"/>
    <mergeCell ref="F2:G2"/>
    <mergeCell ref="C24:G25"/>
  </mergeCells>
  <phoneticPr fontId="1"/>
  <pageMargins left="0.78740157480314965" right="0.78740157480314965" top="0.98425196850393704" bottom="0.98425196850393704" header="0.31496062992125984" footer="0.31496062992125984"/>
  <pageSetup paperSize="9" fitToHeight="0" orientation="landscape" horizontalDpi="300" verticalDpi="300"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Normal="100" zoomScaleSheetLayoutView="115" workbookViewId="0"/>
  </sheetViews>
  <sheetFormatPr defaultRowHeight="11.25"/>
  <cols>
    <col min="1" max="1" width="1.625" style="2" customWidth="1"/>
    <col min="2" max="2" width="1" style="2" customWidth="1"/>
    <col min="3" max="3" width="23.5" style="2" customWidth="1"/>
    <col min="4" max="6" width="11.5" style="2" customWidth="1"/>
    <col min="7" max="16384" width="9" style="2"/>
  </cols>
  <sheetData>
    <row r="1" spans="1:6">
      <c r="A1" s="2" t="s">
        <v>1229</v>
      </c>
    </row>
    <row r="2" spans="1:6" ht="24" customHeight="1">
      <c r="A2" s="91"/>
      <c r="B2" s="91"/>
      <c r="C2" s="91"/>
      <c r="D2" s="895" t="s">
        <v>1230</v>
      </c>
      <c r="E2" s="896"/>
      <c r="F2" s="469" t="s">
        <v>1231</v>
      </c>
    </row>
    <row r="3" spans="1:6">
      <c r="A3" s="92"/>
      <c r="B3" s="92"/>
      <c r="C3" s="92"/>
      <c r="D3" s="11" t="s">
        <v>615</v>
      </c>
      <c r="E3" s="11" t="s">
        <v>93</v>
      </c>
      <c r="F3" s="13" t="s">
        <v>1232</v>
      </c>
    </row>
    <row r="4" spans="1:6">
      <c r="A4" s="2" t="s">
        <v>1233</v>
      </c>
      <c r="D4" s="765">
        <v>37.9</v>
      </c>
      <c r="E4" s="759">
        <v>36.799999999999997</v>
      </c>
      <c r="F4" s="766">
        <v>-1.1000000000000001</v>
      </c>
    </row>
    <row r="5" spans="1:6">
      <c r="B5" s="2" t="s">
        <v>189</v>
      </c>
      <c r="D5" s="765">
        <v>45.4</v>
      </c>
      <c r="E5" s="759">
        <v>45.7</v>
      </c>
      <c r="F5" s="766">
        <v>0.2</v>
      </c>
    </row>
    <row r="6" spans="1:6">
      <c r="B6" s="2" t="s">
        <v>190</v>
      </c>
      <c r="D6" s="765">
        <v>35</v>
      </c>
      <c r="E6" s="759">
        <v>39</v>
      </c>
      <c r="F6" s="766">
        <v>4</v>
      </c>
    </row>
    <row r="7" spans="1:6">
      <c r="B7" s="2" t="s">
        <v>191</v>
      </c>
      <c r="D7" s="765">
        <v>53.1</v>
      </c>
      <c r="E7" s="759">
        <v>50.7</v>
      </c>
      <c r="F7" s="766">
        <v>-2.2999999999999998</v>
      </c>
    </row>
    <row r="8" spans="1:6">
      <c r="B8" s="2" t="s">
        <v>192</v>
      </c>
      <c r="D8" s="765">
        <v>57.6</v>
      </c>
      <c r="E8" s="759">
        <v>55</v>
      </c>
      <c r="F8" s="766">
        <v>-2.6</v>
      </c>
    </row>
    <row r="9" spans="1:6">
      <c r="B9" s="2" t="s">
        <v>165</v>
      </c>
      <c r="D9" s="765">
        <v>38.1</v>
      </c>
      <c r="E9" s="759">
        <v>35.1</v>
      </c>
      <c r="F9" s="766">
        <v>-2.9</v>
      </c>
    </row>
    <row r="10" spans="1:6">
      <c r="B10" s="2" t="s">
        <v>166</v>
      </c>
      <c r="D10" s="765">
        <v>47.9</v>
      </c>
      <c r="E10" s="759">
        <v>47.9</v>
      </c>
      <c r="F10" s="766">
        <v>0</v>
      </c>
    </row>
    <row r="11" spans="1:6">
      <c r="B11" s="2" t="s">
        <v>652</v>
      </c>
      <c r="D11" s="765">
        <v>65.7</v>
      </c>
      <c r="E11" s="759">
        <v>64.900000000000006</v>
      </c>
      <c r="F11" s="766">
        <v>-0.8</v>
      </c>
    </row>
    <row r="12" spans="1:6">
      <c r="B12" s="2" t="s">
        <v>194</v>
      </c>
      <c r="D12" s="765">
        <v>13.5</v>
      </c>
      <c r="E12" s="759">
        <v>13.9</v>
      </c>
      <c r="F12" s="766">
        <v>0.4</v>
      </c>
    </row>
    <row r="13" spans="1:6">
      <c r="B13" s="2" t="s">
        <v>169</v>
      </c>
      <c r="D13" s="765">
        <v>45.8</v>
      </c>
      <c r="E13" s="759">
        <v>45</v>
      </c>
      <c r="F13" s="766">
        <v>-0.8</v>
      </c>
    </row>
    <row r="14" spans="1:6">
      <c r="B14" s="2" t="s">
        <v>1205</v>
      </c>
      <c r="D14" s="765">
        <v>38.799999999999997</v>
      </c>
      <c r="E14" s="759">
        <v>36.200000000000003</v>
      </c>
      <c r="F14" s="766">
        <v>-2.6</v>
      </c>
    </row>
    <row r="15" spans="1:6">
      <c r="B15" s="2" t="s">
        <v>171</v>
      </c>
      <c r="D15" s="765">
        <v>32.799999999999997</v>
      </c>
      <c r="E15" s="759">
        <v>32.299999999999997</v>
      </c>
      <c r="F15" s="766">
        <v>-0.5</v>
      </c>
    </row>
    <row r="16" spans="1:6">
      <c r="B16" s="2" t="s">
        <v>197</v>
      </c>
      <c r="D16" s="765">
        <v>19.399999999999999</v>
      </c>
      <c r="E16" s="759">
        <v>17.3</v>
      </c>
      <c r="F16" s="766">
        <v>-2.1</v>
      </c>
    </row>
    <row r="17" spans="1:6">
      <c r="B17" s="2" t="s">
        <v>173</v>
      </c>
      <c r="D17" s="765">
        <v>52.2</v>
      </c>
      <c r="E17" s="759">
        <v>54.9</v>
      </c>
      <c r="F17" s="766">
        <v>2.6</v>
      </c>
    </row>
    <row r="18" spans="1:6">
      <c r="B18" s="2" t="s">
        <v>174</v>
      </c>
      <c r="D18" s="765">
        <v>35.5</v>
      </c>
      <c r="E18" s="759">
        <v>33</v>
      </c>
      <c r="F18" s="766">
        <v>-2.5</v>
      </c>
    </row>
    <row r="19" spans="1:6">
      <c r="B19" s="2" t="s">
        <v>175</v>
      </c>
      <c r="D19" s="765">
        <v>21.2</v>
      </c>
      <c r="E19" s="759">
        <v>24.7</v>
      </c>
      <c r="F19" s="766">
        <v>3.4</v>
      </c>
    </row>
    <row r="20" spans="1:6">
      <c r="B20" s="2" t="s">
        <v>198</v>
      </c>
      <c r="D20" s="765">
        <v>28.1</v>
      </c>
      <c r="E20" s="759">
        <v>26</v>
      </c>
      <c r="F20" s="766">
        <v>-2.1</v>
      </c>
    </row>
    <row r="21" spans="1:6">
      <c r="B21" s="2" t="s">
        <v>1220</v>
      </c>
      <c r="D21" s="765">
        <v>33.299999999999997</v>
      </c>
      <c r="E21" s="759">
        <v>25</v>
      </c>
      <c r="F21" s="766">
        <v>-8.3000000000000007</v>
      </c>
    </row>
    <row r="22" spans="1:6">
      <c r="A22" s="92"/>
      <c r="B22" s="92" t="s">
        <v>1234</v>
      </c>
      <c r="C22" s="92"/>
      <c r="D22" s="767">
        <v>28.3</v>
      </c>
      <c r="E22" s="762">
        <v>27</v>
      </c>
      <c r="F22" s="762">
        <v>-1.3</v>
      </c>
    </row>
  </sheetData>
  <mergeCells count="1">
    <mergeCell ref="D2:E2"/>
  </mergeCells>
  <phoneticPr fontId="1"/>
  <pageMargins left="0.78740157480314965" right="0.78740157480314965" top="0.98425196850393704" bottom="0.98425196850393704" header="0.31496062992125984" footer="0.31496062992125984"/>
  <pageSetup paperSize="9" fitToHeight="0" orientation="landscape" horizontalDpi="300" verticalDpi="300"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zoomScaleNormal="100" zoomScaleSheetLayoutView="115" workbookViewId="0"/>
  </sheetViews>
  <sheetFormatPr defaultRowHeight="11.25"/>
  <cols>
    <col min="1" max="1" width="1.625" style="2" customWidth="1"/>
    <col min="2" max="2" width="1" style="2" customWidth="1"/>
    <col min="3" max="3" width="23.5" style="2" customWidth="1"/>
    <col min="4" max="7" width="11.5" style="2" customWidth="1"/>
    <col min="8" max="8" width="10.875" style="2" customWidth="1"/>
    <col min="9" max="16384" width="9" style="2"/>
  </cols>
  <sheetData>
    <row r="1" spans="1:7">
      <c r="A1" s="2" t="s">
        <v>1235</v>
      </c>
    </row>
    <row r="2" spans="1:7">
      <c r="A2" s="768"/>
      <c r="B2" s="768"/>
      <c r="C2" s="769"/>
      <c r="D2" s="897" t="s">
        <v>155</v>
      </c>
      <c r="E2" s="898"/>
      <c r="F2" s="897" t="s">
        <v>1236</v>
      </c>
      <c r="G2" s="899"/>
    </row>
    <row r="3" spans="1:7">
      <c r="A3" s="743"/>
      <c r="B3" s="743"/>
      <c r="C3" s="770"/>
      <c r="D3" s="771" t="s">
        <v>622</v>
      </c>
      <c r="E3" s="771" t="s">
        <v>259</v>
      </c>
      <c r="F3" s="771" t="s">
        <v>622</v>
      </c>
      <c r="G3" s="772" t="s">
        <v>259</v>
      </c>
    </row>
    <row r="4" spans="1:7">
      <c r="A4" s="773" t="s">
        <v>1237</v>
      </c>
      <c r="B4" s="773"/>
      <c r="C4" s="732"/>
      <c r="D4" s="758">
        <v>1810950</v>
      </c>
      <c r="E4" s="766">
        <v>100</v>
      </c>
      <c r="F4" s="760">
        <v>738890</v>
      </c>
      <c r="G4" s="766">
        <v>100</v>
      </c>
    </row>
    <row r="5" spans="1:7">
      <c r="A5" s="773"/>
      <c r="B5" s="773" t="s">
        <v>1238</v>
      </c>
      <c r="C5" s="732"/>
      <c r="D5" s="758">
        <v>1501790</v>
      </c>
      <c r="E5" s="766">
        <v>82.928297302520775</v>
      </c>
      <c r="F5" s="760">
        <v>552020</v>
      </c>
      <c r="G5" s="766">
        <v>74.709361339306255</v>
      </c>
    </row>
    <row r="6" spans="1:7">
      <c r="A6" s="774"/>
      <c r="B6" s="774"/>
      <c r="C6" s="775" t="s">
        <v>1239</v>
      </c>
      <c r="D6" s="758">
        <v>1710</v>
      </c>
      <c r="E6" s="766">
        <v>9.4425577735442717E-2</v>
      </c>
      <c r="F6" s="760">
        <v>1550</v>
      </c>
      <c r="G6" s="766">
        <v>0.20977412064042009</v>
      </c>
    </row>
    <row r="7" spans="1:7">
      <c r="A7" s="774"/>
      <c r="B7" s="774"/>
      <c r="C7" s="775" t="s">
        <v>1240</v>
      </c>
      <c r="D7" s="758">
        <v>2090</v>
      </c>
      <c r="E7" s="766">
        <v>0.11540903945443</v>
      </c>
      <c r="F7" s="760">
        <v>1640</v>
      </c>
      <c r="G7" s="766">
        <v>0.22195455345179932</v>
      </c>
    </row>
    <row r="8" spans="1:7">
      <c r="A8" s="774"/>
      <c r="B8" s="774"/>
      <c r="C8" s="732" t="s">
        <v>1241</v>
      </c>
      <c r="D8" s="758">
        <v>1497990</v>
      </c>
      <c r="E8" s="766">
        <v>82.718462685330906</v>
      </c>
      <c r="F8" s="760">
        <v>548830</v>
      </c>
      <c r="G8" s="766">
        <v>74.277632665214028</v>
      </c>
    </row>
    <row r="9" spans="1:7">
      <c r="A9" s="774"/>
      <c r="B9" s="774" t="s">
        <v>1242</v>
      </c>
      <c r="C9" s="732"/>
      <c r="D9" s="758">
        <v>23450</v>
      </c>
      <c r="E9" s="766">
        <v>1.2949004666059252</v>
      </c>
      <c r="F9" s="760">
        <v>9020</v>
      </c>
      <c r="G9" s="766">
        <v>1.2207500439848962</v>
      </c>
    </row>
    <row r="10" spans="1:7">
      <c r="A10" s="774"/>
      <c r="B10" s="774" t="s">
        <v>1243</v>
      </c>
      <c r="C10" s="732"/>
      <c r="D10" s="758">
        <v>260</v>
      </c>
      <c r="E10" s="766">
        <v>1.4357105386675503E-2</v>
      </c>
      <c r="F10" s="760">
        <v>60</v>
      </c>
      <c r="G10" s="766">
        <v>8.1202885409194861E-3</v>
      </c>
    </row>
    <row r="11" spans="1:7">
      <c r="A11" s="774"/>
      <c r="B11" s="774" t="s">
        <v>1244</v>
      </c>
      <c r="C11" s="732"/>
      <c r="D11" s="758">
        <v>10</v>
      </c>
      <c r="E11" s="766">
        <v>5.5219636102598084E-4</v>
      </c>
      <c r="F11" s="760">
        <v>10</v>
      </c>
      <c r="G11" s="766">
        <v>1.3533814234865814E-3</v>
      </c>
    </row>
    <row r="12" spans="1:7">
      <c r="A12" s="773"/>
      <c r="B12" s="773" t="s">
        <v>1245</v>
      </c>
      <c r="C12" s="732"/>
      <c r="D12" s="758">
        <v>285450</v>
      </c>
      <c r="E12" s="766">
        <v>15.762445125486623</v>
      </c>
      <c r="F12" s="760">
        <v>177780</v>
      </c>
      <c r="G12" s="766">
        <v>24.060414946744441</v>
      </c>
    </row>
    <row r="13" spans="1:7">
      <c r="A13" s="774"/>
      <c r="B13" s="774"/>
      <c r="C13" s="732" t="s">
        <v>1246</v>
      </c>
      <c r="D13" s="758">
        <v>17850</v>
      </c>
      <c r="E13" s="766">
        <v>0.98567050443137583</v>
      </c>
      <c r="F13" s="760">
        <v>15240</v>
      </c>
      <c r="G13" s="766">
        <v>2.0625532893935499</v>
      </c>
    </row>
    <row r="14" spans="1:7">
      <c r="A14" s="774"/>
      <c r="B14" s="774"/>
      <c r="C14" s="732" t="s">
        <v>1247</v>
      </c>
      <c r="D14" s="758">
        <v>8150</v>
      </c>
      <c r="E14" s="766">
        <v>0.45004003423617439</v>
      </c>
      <c r="F14" s="760">
        <v>7820</v>
      </c>
      <c r="G14" s="766">
        <v>1.0583442731665065</v>
      </c>
    </row>
    <row r="15" spans="1:7">
      <c r="A15" s="774"/>
      <c r="B15" s="774"/>
      <c r="C15" s="732" t="s">
        <v>1248</v>
      </c>
      <c r="D15" s="758">
        <v>41250</v>
      </c>
      <c r="E15" s="766">
        <v>2.2778099892321708</v>
      </c>
      <c r="F15" s="760">
        <v>12810</v>
      </c>
      <c r="G15" s="766">
        <v>1.7336816034863107</v>
      </c>
    </row>
    <row r="16" spans="1:7">
      <c r="A16" s="774"/>
      <c r="B16" s="774"/>
      <c r="C16" s="732" t="s">
        <v>1249</v>
      </c>
      <c r="D16" s="758">
        <v>129530</v>
      </c>
      <c r="E16" s="766">
        <v>7.1525994643695299</v>
      </c>
      <c r="F16" s="760">
        <v>111480</v>
      </c>
      <c r="G16" s="766">
        <v>15.087496109028409</v>
      </c>
    </row>
    <row r="17" spans="1:7">
      <c r="A17" s="774"/>
      <c r="B17" s="774"/>
      <c r="C17" s="732" t="s">
        <v>1250</v>
      </c>
      <c r="D17" s="758">
        <v>32870</v>
      </c>
      <c r="E17" s="766">
        <v>1.8150694386923991</v>
      </c>
      <c r="F17" s="760">
        <v>14220</v>
      </c>
      <c r="G17" s="766">
        <v>1.9245083841979185</v>
      </c>
    </row>
    <row r="18" spans="1:7">
      <c r="A18" s="776"/>
      <c r="B18" s="776"/>
      <c r="C18" s="743" t="s">
        <v>1251</v>
      </c>
      <c r="D18" s="761">
        <v>55800</v>
      </c>
      <c r="E18" s="762">
        <v>3.0812556945249732</v>
      </c>
      <c r="F18" s="763">
        <v>16210</v>
      </c>
      <c r="G18" s="762">
        <v>2.193831287471748</v>
      </c>
    </row>
    <row r="19" spans="1:7" ht="25.5" customHeight="1">
      <c r="A19" s="777" t="s">
        <v>1252</v>
      </c>
      <c r="B19" s="778"/>
      <c r="C19" s="900" t="s">
        <v>1228</v>
      </c>
      <c r="D19" s="900"/>
      <c r="E19" s="900"/>
      <c r="F19" s="900"/>
      <c r="G19" s="900"/>
    </row>
  </sheetData>
  <mergeCells count="3">
    <mergeCell ref="D2:E2"/>
    <mergeCell ref="F2:G2"/>
    <mergeCell ref="C19:G19"/>
  </mergeCells>
  <phoneticPr fontId="1"/>
  <pageMargins left="0.78740157480314965" right="0.78740157480314965" top="0.98425196850393704" bottom="0.98425196850393704" header="0.31496062992125984" footer="0.31496062992125984"/>
  <pageSetup paperSize="9" fitToHeight="0" orientation="landscape" horizontalDpi="300" verticalDpi="300"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zoomScaleNormal="100" zoomScaleSheetLayoutView="115" workbookViewId="0"/>
  </sheetViews>
  <sheetFormatPr defaultRowHeight="11.25"/>
  <cols>
    <col min="1" max="1" width="1.625" style="2" customWidth="1"/>
    <col min="2" max="2" width="1" style="2" customWidth="1"/>
    <col min="3" max="3" width="23.5" style="2" customWidth="1"/>
    <col min="4" max="7" width="11.5" style="2" customWidth="1"/>
    <col min="8" max="8" width="10.875" style="2" customWidth="1"/>
    <col min="9" max="16384" width="9" style="2"/>
  </cols>
  <sheetData>
    <row r="1" spans="1:7">
      <c r="A1" s="2" t="s">
        <v>1253</v>
      </c>
    </row>
    <row r="2" spans="1:7">
      <c r="A2" s="91"/>
      <c r="B2" s="91"/>
      <c r="C2" s="476"/>
      <c r="D2" s="893" t="s">
        <v>1254</v>
      </c>
      <c r="E2" s="893"/>
      <c r="F2" s="893" t="s">
        <v>1255</v>
      </c>
      <c r="G2" s="891"/>
    </row>
    <row r="3" spans="1:7">
      <c r="A3" s="3"/>
      <c r="B3" s="3"/>
      <c r="C3" s="1"/>
      <c r="D3" s="449" t="s">
        <v>1256</v>
      </c>
      <c r="E3" s="449" t="s">
        <v>1257</v>
      </c>
      <c r="F3" s="449" t="s">
        <v>1256</v>
      </c>
      <c r="G3" s="537" t="s">
        <v>1257</v>
      </c>
    </row>
    <row r="4" spans="1:7">
      <c r="A4" s="92"/>
      <c r="B4" s="92"/>
      <c r="C4" s="32"/>
      <c r="D4" s="454" t="s">
        <v>1258</v>
      </c>
      <c r="E4" s="454" t="s">
        <v>159</v>
      </c>
      <c r="F4" s="454" t="s">
        <v>1258</v>
      </c>
      <c r="G4" s="456" t="s">
        <v>159</v>
      </c>
    </row>
    <row r="5" spans="1:7">
      <c r="A5" s="3" t="s">
        <v>1259</v>
      </c>
      <c r="B5" s="3"/>
      <c r="C5" s="1"/>
      <c r="D5" s="758">
        <v>1525500</v>
      </c>
      <c r="E5" s="759">
        <v>100</v>
      </c>
      <c r="F5" s="760">
        <v>561110</v>
      </c>
      <c r="G5" s="759">
        <v>100</v>
      </c>
    </row>
    <row r="6" spans="1:7">
      <c r="A6" s="3"/>
      <c r="B6" s="3" t="s">
        <v>1260</v>
      </c>
      <c r="C6" s="1"/>
      <c r="D6" s="758">
        <v>756680</v>
      </c>
      <c r="E6" s="759">
        <v>49.602097672894132</v>
      </c>
      <c r="F6" s="760">
        <v>194550</v>
      </c>
      <c r="G6" s="759">
        <v>34.672345885833437</v>
      </c>
    </row>
    <row r="7" spans="1:7">
      <c r="A7" s="3"/>
      <c r="B7" s="3" t="s">
        <v>1261</v>
      </c>
      <c r="C7" s="1"/>
      <c r="D7" s="758">
        <v>615240</v>
      </c>
      <c r="E7" s="759">
        <v>40.330383480825958</v>
      </c>
      <c r="F7" s="760">
        <v>269220</v>
      </c>
      <c r="G7" s="759">
        <v>47.979896989895032</v>
      </c>
    </row>
    <row r="8" spans="1:7">
      <c r="A8" s="3"/>
      <c r="B8" s="3" t="s">
        <v>1262</v>
      </c>
      <c r="C8" s="1"/>
      <c r="D8" s="758">
        <v>73430</v>
      </c>
      <c r="E8" s="759">
        <v>4.8135037692559814</v>
      </c>
      <c r="F8" s="760">
        <v>46370</v>
      </c>
      <c r="G8" s="759">
        <v>8.2639767603500207</v>
      </c>
    </row>
    <row r="9" spans="1:7">
      <c r="A9" s="3"/>
      <c r="B9" s="3" t="s">
        <v>1263</v>
      </c>
      <c r="C9" s="1"/>
      <c r="D9" s="758">
        <v>44590</v>
      </c>
      <c r="E9" s="759">
        <v>2.922976073418551</v>
      </c>
      <c r="F9" s="760">
        <v>29350</v>
      </c>
      <c r="G9" s="759">
        <v>5.2307034271354986</v>
      </c>
    </row>
    <row r="10" spans="1:7">
      <c r="A10" s="3"/>
      <c r="B10" s="3" t="s">
        <v>1264</v>
      </c>
      <c r="C10" s="1"/>
      <c r="D10" s="758">
        <v>13650</v>
      </c>
      <c r="E10" s="759">
        <v>0.89478859390363807</v>
      </c>
      <c r="F10" s="760">
        <v>7690</v>
      </c>
      <c r="G10" s="759">
        <v>1.3704977633619075</v>
      </c>
    </row>
    <row r="11" spans="1:7">
      <c r="A11" s="3"/>
      <c r="B11" s="3" t="s">
        <v>1265</v>
      </c>
      <c r="C11" s="1"/>
      <c r="D11" s="758">
        <v>12820</v>
      </c>
      <c r="E11" s="759">
        <v>0.84038020321206153</v>
      </c>
      <c r="F11" s="760">
        <v>7360</v>
      </c>
      <c r="G11" s="759">
        <v>1.3116857657143874</v>
      </c>
    </row>
    <row r="12" spans="1:7">
      <c r="A12" s="3"/>
      <c r="B12" s="3" t="s">
        <v>1266</v>
      </c>
      <c r="C12" s="1"/>
      <c r="D12" s="758">
        <v>2510</v>
      </c>
      <c r="E12" s="759">
        <v>0.16453621763356274</v>
      </c>
      <c r="F12" s="760">
        <v>1660</v>
      </c>
      <c r="G12" s="759">
        <v>0.29584216998449503</v>
      </c>
    </row>
    <row r="13" spans="1:7">
      <c r="A13" s="3"/>
      <c r="B13" s="3" t="s">
        <v>1267</v>
      </c>
      <c r="C13" s="1"/>
      <c r="D13" s="758">
        <v>2150</v>
      </c>
      <c r="E13" s="759">
        <v>0.14093739757456572</v>
      </c>
      <c r="F13" s="760">
        <v>1500</v>
      </c>
      <c r="G13" s="759">
        <v>0.26732726203418228</v>
      </c>
    </row>
    <row r="14" spans="1:7">
      <c r="A14" s="3"/>
      <c r="B14" s="3" t="s">
        <v>1268</v>
      </c>
      <c r="C14" s="1"/>
      <c r="D14" s="758">
        <v>2020</v>
      </c>
      <c r="E14" s="759">
        <v>0.13241560144215012</v>
      </c>
      <c r="F14" s="760">
        <v>1500</v>
      </c>
      <c r="G14" s="759">
        <v>0.26732726203418228</v>
      </c>
    </row>
    <row r="15" spans="1:7">
      <c r="A15" s="3"/>
      <c r="B15" s="3" t="s">
        <v>1269</v>
      </c>
      <c r="C15" s="1"/>
      <c r="D15" s="758">
        <v>950</v>
      </c>
      <c r="E15" s="759">
        <v>6.2274664044575552E-2</v>
      </c>
      <c r="F15" s="760">
        <v>770</v>
      </c>
      <c r="G15" s="759">
        <v>0.13722799451088022</v>
      </c>
    </row>
    <row r="16" spans="1:7">
      <c r="A16" s="92"/>
      <c r="B16" s="92" t="s">
        <v>1270</v>
      </c>
      <c r="C16" s="32"/>
      <c r="D16" s="761">
        <v>1380</v>
      </c>
      <c r="E16" s="762">
        <v>9.04621435594887E-2</v>
      </c>
      <c r="F16" s="763">
        <v>1130</v>
      </c>
      <c r="G16" s="762">
        <v>0.20138653739908396</v>
      </c>
    </row>
    <row r="17" spans="1:7" ht="22.5" customHeight="1">
      <c r="A17" s="777" t="s">
        <v>351</v>
      </c>
      <c r="C17" s="901" t="s">
        <v>1271</v>
      </c>
      <c r="D17" s="901"/>
      <c r="E17" s="901"/>
      <c r="F17" s="901"/>
      <c r="G17" s="901"/>
    </row>
    <row r="18" spans="1:7">
      <c r="A18" s="2" t="s">
        <v>353</v>
      </c>
      <c r="C18" s="2" t="s">
        <v>326</v>
      </c>
    </row>
  </sheetData>
  <mergeCells count="3">
    <mergeCell ref="D2:E2"/>
    <mergeCell ref="F2:G2"/>
    <mergeCell ref="C17:G17"/>
  </mergeCells>
  <phoneticPr fontId="1"/>
  <pageMargins left="0.78740157480314965" right="0.78740157480314965" top="0.98425196850393704" bottom="0.98425196850393704" header="0.31496062992125984" footer="0.31496062992125984"/>
  <pageSetup paperSize="9" fitToHeight="0" orientation="landscape" horizontalDpi="300" verticalDpi="300"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zoomScaleNormal="100" zoomScaleSheetLayoutView="115" workbookViewId="0"/>
  </sheetViews>
  <sheetFormatPr defaultRowHeight="11.25"/>
  <cols>
    <col min="1" max="1" width="1.625" style="2" customWidth="1"/>
    <col min="2" max="2" width="1" style="2" customWidth="1"/>
    <col min="3" max="3" width="23.5" style="2" customWidth="1"/>
    <col min="4" max="8" width="11.5" style="2" customWidth="1"/>
    <col min="9" max="9" width="10.875" style="2" customWidth="1"/>
    <col min="10" max="16384" width="9" style="2"/>
  </cols>
  <sheetData>
    <row r="1" spans="1:8">
      <c r="A1" s="2" t="s">
        <v>1272</v>
      </c>
    </row>
    <row r="2" spans="1:8">
      <c r="A2" s="768"/>
      <c r="B2" s="768"/>
      <c r="C2" s="768"/>
      <c r="D2" s="902" t="s">
        <v>1273</v>
      </c>
      <c r="E2" s="902"/>
      <c r="F2" s="902"/>
      <c r="G2" s="897" t="s">
        <v>1274</v>
      </c>
      <c r="H2" s="899"/>
    </row>
    <row r="3" spans="1:8">
      <c r="A3" s="743"/>
      <c r="B3" s="743"/>
      <c r="C3" s="779"/>
      <c r="D3" s="780" t="s">
        <v>1275</v>
      </c>
      <c r="E3" s="780" t="s">
        <v>1276</v>
      </c>
      <c r="F3" s="780" t="s">
        <v>1277</v>
      </c>
      <c r="G3" s="780" t="s">
        <v>235</v>
      </c>
      <c r="H3" s="781" t="s">
        <v>187</v>
      </c>
    </row>
    <row r="4" spans="1:8">
      <c r="A4" s="782" t="s">
        <v>1278</v>
      </c>
      <c r="B4" s="782"/>
      <c r="C4" s="783"/>
      <c r="D4" s="765">
        <v>39.898641003346874</v>
      </c>
      <c r="E4" s="759">
        <v>37.927634214434946</v>
      </c>
      <c r="F4" s="759">
        <v>36.782038675843985</v>
      </c>
      <c r="G4" s="759">
        <v>-1.9710067889119287</v>
      </c>
      <c r="H4" s="759">
        <v>-1.1455955385909604</v>
      </c>
    </row>
    <row r="5" spans="1:8">
      <c r="A5" s="782"/>
      <c r="B5" s="783" t="s">
        <v>236</v>
      </c>
      <c r="C5" s="783"/>
      <c r="D5" s="765">
        <v>30.07160799310164</v>
      </c>
      <c r="E5" s="759">
        <v>27.409427542033626</v>
      </c>
      <c r="F5" s="759">
        <v>25.711000687212561</v>
      </c>
      <c r="G5" s="759">
        <v>-2.6621804510680143</v>
      </c>
      <c r="H5" s="759">
        <v>-1.698426854821065</v>
      </c>
    </row>
    <row r="6" spans="1:8">
      <c r="A6" s="782"/>
      <c r="B6" s="783" t="s">
        <v>1279</v>
      </c>
      <c r="C6" s="783"/>
      <c r="D6" s="765">
        <v>44.681515686540813</v>
      </c>
      <c r="E6" s="759">
        <v>44.230171993078869</v>
      </c>
      <c r="F6" s="759">
        <v>43.758533255314994</v>
      </c>
      <c r="G6" s="759">
        <v>-0.45134369346194347</v>
      </c>
      <c r="H6" s="759">
        <v>-0.47163873776387533</v>
      </c>
    </row>
    <row r="7" spans="1:8">
      <c r="A7" s="782"/>
      <c r="B7" s="783" t="s">
        <v>1280</v>
      </c>
      <c r="C7" s="783"/>
      <c r="D7" s="765">
        <v>69.099201824401362</v>
      </c>
      <c r="E7" s="759">
        <v>65.180525164113789</v>
      </c>
      <c r="F7" s="759">
        <v>63.148576875936271</v>
      </c>
      <c r="G7" s="759">
        <v>-3.9186766602875736</v>
      </c>
      <c r="H7" s="759">
        <v>-2.0319482881775173</v>
      </c>
    </row>
    <row r="8" spans="1:8">
      <c r="A8" s="782"/>
      <c r="B8" s="783" t="s">
        <v>239</v>
      </c>
      <c r="C8" s="783"/>
      <c r="D8" s="765">
        <v>71.443487340120072</v>
      </c>
      <c r="E8" s="759">
        <v>68.688400303260039</v>
      </c>
      <c r="F8" s="759">
        <v>65.821933168871951</v>
      </c>
      <c r="G8" s="759">
        <v>-2.7550870368600329</v>
      </c>
      <c r="H8" s="759">
        <v>-2.8664671343880883</v>
      </c>
    </row>
    <row r="9" spans="1:8">
      <c r="A9" s="782"/>
      <c r="B9" s="783" t="s">
        <v>222</v>
      </c>
      <c r="C9" s="783"/>
      <c r="D9" s="765">
        <v>65.936555891238669</v>
      </c>
      <c r="E9" s="759">
        <v>60.158730158730158</v>
      </c>
      <c r="F9" s="759">
        <v>56.336996336996336</v>
      </c>
      <c r="G9" s="759">
        <v>-5.7778257325085107</v>
      </c>
      <c r="H9" s="759">
        <v>-3.8217338217338224</v>
      </c>
    </row>
    <row r="10" spans="1:8">
      <c r="A10" s="782"/>
      <c r="B10" s="783" t="s">
        <v>223</v>
      </c>
      <c r="C10" s="783"/>
      <c r="D10" s="765">
        <v>68.539325842696627</v>
      </c>
      <c r="E10" s="759">
        <v>61.475409836065573</v>
      </c>
      <c r="F10" s="759">
        <v>57.410296411856478</v>
      </c>
      <c r="G10" s="759">
        <v>-7.0639160066310538</v>
      </c>
      <c r="H10" s="759">
        <v>-4.0651134242090947</v>
      </c>
    </row>
    <row r="11" spans="1:8">
      <c r="A11" s="782"/>
      <c r="B11" s="783" t="s">
        <v>224</v>
      </c>
      <c r="C11" s="783"/>
      <c r="D11" s="765">
        <v>81.52610441767068</v>
      </c>
      <c r="E11" s="759">
        <v>71.31782945736434</v>
      </c>
      <c r="F11" s="759">
        <v>66.135458167330668</v>
      </c>
      <c r="G11" s="759">
        <v>-10.208274960306341</v>
      </c>
      <c r="H11" s="759">
        <v>-5.1823712900336716</v>
      </c>
    </row>
    <row r="12" spans="1:8">
      <c r="A12" s="782"/>
      <c r="B12" s="783" t="s">
        <v>1281</v>
      </c>
      <c r="C12" s="783"/>
      <c r="D12" s="765">
        <v>81.17647058823529</v>
      </c>
      <c r="E12" s="759">
        <v>74.576271186440678</v>
      </c>
      <c r="F12" s="759">
        <v>69.767441860465112</v>
      </c>
      <c r="G12" s="759">
        <v>-6.6001994017946117</v>
      </c>
      <c r="H12" s="759">
        <v>-4.8088293259755659</v>
      </c>
    </row>
    <row r="13" spans="1:8">
      <c r="A13" s="782"/>
      <c r="B13" s="783" t="s">
        <v>1282</v>
      </c>
      <c r="C13" s="783"/>
      <c r="D13" s="765">
        <v>82.775119617224874</v>
      </c>
      <c r="E13" s="759">
        <v>77.20930232558139</v>
      </c>
      <c r="F13" s="759">
        <v>74.257425742574256</v>
      </c>
      <c r="G13" s="759">
        <v>-5.5658172916434836</v>
      </c>
      <c r="H13" s="759">
        <v>-2.9518765830071345</v>
      </c>
    </row>
    <row r="14" spans="1:8">
      <c r="A14" s="782"/>
      <c r="B14" s="783" t="s">
        <v>1283</v>
      </c>
      <c r="C14" s="783"/>
      <c r="D14" s="765">
        <v>88.541666666666657</v>
      </c>
      <c r="E14" s="759">
        <v>82.35294117647058</v>
      </c>
      <c r="F14" s="759">
        <v>81.05263157894737</v>
      </c>
      <c r="G14" s="759">
        <v>-6.1887254901960773</v>
      </c>
      <c r="H14" s="759">
        <v>-1.30030959752321</v>
      </c>
    </row>
    <row r="15" spans="1:8">
      <c r="A15" s="743"/>
      <c r="B15" s="779" t="s">
        <v>243</v>
      </c>
      <c r="C15" s="779"/>
      <c r="D15" s="767">
        <v>89.230769230769241</v>
      </c>
      <c r="E15" s="762">
        <v>85.611510791366911</v>
      </c>
      <c r="F15" s="762">
        <v>81.884057971014485</v>
      </c>
      <c r="G15" s="762">
        <v>-3.6192584394023299</v>
      </c>
      <c r="H15" s="762">
        <v>-3.7274528203524255</v>
      </c>
    </row>
    <row r="16" spans="1:8">
      <c r="A16" s="2" t="s">
        <v>351</v>
      </c>
      <c r="C16" s="2" t="s">
        <v>326</v>
      </c>
    </row>
  </sheetData>
  <mergeCells count="2">
    <mergeCell ref="D2:F2"/>
    <mergeCell ref="G2:H2"/>
  </mergeCells>
  <phoneticPr fontId="1"/>
  <pageMargins left="0.78740157480314965" right="0.78740157480314965" top="0.98425196850393704" bottom="0.98425196850393704" header="0.31496062992125984" footer="0.31496062992125984"/>
  <pageSetup paperSize="9" fitToHeight="0" orientation="landscape" horizontalDpi="300" verticalDpi="300"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zoomScaleNormal="100" zoomScaleSheetLayoutView="115" workbookViewId="0"/>
  </sheetViews>
  <sheetFormatPr defaultRowHeight="11.25"/>
  <cols>
    <col min="1" max="1" width="1.625" style="2" customWidth="1"/>
    <col min="2" max="2" width="1" style="2" customWidth="1"/>
    <col min="3" max="3" width="23.5" style="2" customWidth="1"/>
    <col min="4" max="8" width="11.5" style="2" customWidth="1"/>
    <col min="9" max="16384" width="9" style="2"/>
  </cols>
  <sheetData>
    <row r="1" spans="1:8">
      <c r="A1" s="2" t="s">
        <v>1284</v>
      </c>
    </row>
    <row r="2" spans="1:8">
      <c r="A2" s="784"/>
      <c r="B2" s="6"/>
      <c r="C2" s="6"/>
      <c r="D2" s="785"/>
      <c r="E2" s="785" t="s">
        <v>1285</v>
      </c>
      <c r="F2" s="785"/>
      <c r="G2" s="903" t="s">
        <v>1286</v>
      </c>
      <c r="H2" s="904"/>
    </row>
    <row r="3" spans="1:8">
      <c r="A3" s="786"/>
      <c r="B3" s="10"/>
      <c r="C3" s="10"/>
      <c r="D3" s="785" t="s">
        <v>1287</v>
      </c>
      <c r="E3" s="785" t="s">
        <v>1288</v>
      </c>
      <c r="F3" s="785" t="s">
        <v>1289</v>
      </c>
      <c r="G3" s="785" t="s">
        <v>1290</v>
      </c>
      <c r="H3" s="787" t="s">
        <v>1291</v>
      </c>
    </row>
    <row r="4" spans="1:8">
      <c r="A4" s="788" t="s">
        <v>1292</v>
      </c>
      <c r="B4" s="14"/>
      <c r="C4" s="14"/>
      <c r="D4" s="758">
        <v>1050770</v>
      </c>
      <c r="E4" s="760">
        <v>960820</v>
      </c>
      <c r="F4" s="760">
        <v>974340</v>
      </c>
      <c r="G4" s="760" t="s">
        <v>75</v>
      </c>
      <c r="H4" s="760">
        <v>13520</v>
      </c>
    </row>
    <row r="5" spans="1:8">
      <c r="A5" s="788"/>
      <c r="B5" s="14" t="s">
        <v>1293</v>
      </c>
      <c r="C5" s="14"/>
      <c r="D5" s="758" t="s">
        <v>75</v>
      </c>
      <c r="E5" s="760">
        <v>743730</v>
      </c>
      <c r="F5" s="760">
        <v>752020</v>
      </c>
      <c r="G5" s="760" t="s">
        <v>75</v>
      </c>
      <c r="H5" s="760">
        <v>8290</v>
      </c>
    </row>
    <row r="6" spans="1:8">
      <c r="A6" s="788"/>
      <c r="B6" s="14" t="s">
        <v>1294</v>
      </c>
      <c r="C6" s="14"/>
      <c r="D6" s="758" t="s">
        <v>75</v>
      </c>
      <c r="E6" s="760">
        <v>217090</v>
      </c>
      <c r="F6" s="760">
        <v>222320</v>
      </c>
      <c r="G6" s="760" t="s">
        <v>75</v>
      </c>
      <c r="H6" s="760">
        <v>5230</v>
      </c>
    </row>
    <row r="7" spans="1:8">
      <c r="A7" s="788" t="s">
        <v>1295</v>
      </c>
      <c r="B7" s="14"/>
      <c r="C7" s="14"/>
      <c r="D7" s="758" t="s">
        <v>75</v>
      </c>
      <c r="E7" s="760">
        <v>715320</v>
      </c>
      <c r="F7" s="760">
        <v>711990</v>
      </c>
      <c r="G7" s="760" t="s">
        <v>75</v>
      </c>
      <c r="H7" s="760">
        <v>-3330</v>
      </c>
    </row>
    <row r="8" spans="1:8">
      <c r="A8" s="788"/>
      <c r="B8" s="14" t="s">
        <v>1293</v>
      </c>
      <c r="C8" s="14"/>
      <c r="D8" s="758" t="s">
        <v>75</v>
      </c>
      <c r="E8" s="760">
        <v>505810</v>
      </c>
      <c r="F8" s="760">
        <v>500000</v>
      </c>
      <c r="G8" s="760" t="s">
        <v>75</v>
      </c>
      <c r="H8" s="760">
        <v>-5810</v>
      </c>
    </row>
    <row r="9" spans="1:8">
      <c r="A9" s="788"/>
      <c r="B9" s="14" t="s">
        <v>1294</v>
      </c>
      <c r="C9" s="14"/>
      <c r="D9" s="758" t="s">
        <v>75</v>
      </c>
      <c r="E9" s="760">
        <v>209510</v>
      </c>
      <c r="F9" s="760">
        <v>211990</v>
      </c>
      <c r="G9" s="760" t="s">
        <v>75</v>
      </c>
      <c r="H9" s="760">
        <v>2480</v>
      </c>
    </row>
    <row r="10" spans="1:8">
      <c r="A10" s="788" t="s">
        <v>1296</v>
      </c>
      <c r="B10" s="14"/>
      <c r="C10" s="14"/>
      <c r="D10" s="758" t="s">
        <v>75</v>
      </c>
      <c r="E10" s="760">
        <v>245510</v>
      </c>
      <c r="F10" s="760">
        <v>262350</v>
      </c>
      <c r="G10" s="760" t="s">
        <v>75</v>
      </c>
      <c r="H10" s="760">
        <v>16840</v>
      </c>
    </row>
    <row r="11" spans="1:8">
      <c r="A11" s="788"/>
      <c r="B11" s="14" t="s">
        <v>1293</v>
      </c>
      <c r="C11" s="14"/>
      <c r="D11" s="758" t="s">
        <v>75</v>
      </c>
      <c r="E11" s="760">
        <v>237920</v>
      </c>
      <c r="F11" s="760">
        <v>252020</v>
      </c>
      <c r="G11" s="760" t="s">
        <v>75</v>
      </c>
      <c r="H11" s="760">
        <v>14100</v>
      </c>
    </row>
    <row r="12" spans="1:8">
      <c r="A12" s="786"/>
      <c r="B12" s="10" t="s">
        <v>1297</v>
      </c>
      <c r="C12" s="10"/>
      <c r="D12" s="761" t="s">
        <v>75</v>
      </c>
      <c r="E12" s="763">
        <v>7590</v>
      </c>
      <c r="F12" s="763">
        <v>10330</v>
      </c>
      <c r="G12" s="763" t="s">
        <v>75</v>
      </c>
      <c r="H12" s="763">
        <v>2740</v>
      </c>
    </row>
    <row r="13" spans="1:8" ht="37.5" customHeight="1">
      <c r="A13" s="777" t="s">
        <v>1298</v>
      </c>
      <c r="C13" s="901" t="s">
        <v>1299</v>
      </c>
      <c r="D13" s="901"/>
      <c r="E13" s="901"/>
      <c r="F13" s="901"/>
      <c r="G13" s="901"/>
      <c r="H13" s="901"/>
    </row>
  </sheetData>
  <mergeCells count="2">
    <mergeCell ref="G2:H2"/>
    <mergeCell ref="C13:H13"/>
  </mergeCells>
  <phoneticPr fontId="1"/>
  <pageMargins left="0.78740157480314965" right="0.78740157480314965" top="0.98425196850393704" bottom="0.98425196850393704" header="0.31496062992125984" footer="0.31496062992125984"/>
  <pageSetup paperSize="9" fitToHeight="0" orientation="landscape" horizontalDpi="300" verticalDpi="300"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zoomScaleNormal="100" zoomScaleSheetLayoutView="115" workbookViewId="0"/>
  </sheetViews>
  <sheetFormatPr defaultRowHeight="11.25"/>
  <cols>
    <col min="1" max="1" width="1.625" style="2" customWidth="1"/>
    <col min="2" max="2" width="1" style="2" customWidth="1"/>
    <col min="3" max="3" width="23.5" style="2" customWidth="1"/>
    <col min="4" max="7" width="11.5" style="2" customWidth="1"/>
    <col min="8" max="16384" width="9" style="2"/>
  </cols>
  <sheetData>
    <row r="1" spans="1:7">
      <c r="A1" s="2" t="s">
        <v>1300</v>
      </c>
    </row>
    <row r="2" spans="1:7">
      <c r="A2" s="768"/>
      <c r="B2" s="768"/>
      <c r="C2" s="768"/>
      <c r="D2" s="905" t="s">
        <v>1292</v>
      </c>
      <c r="E2" s="906"/>
      <c r="F2" s="897" t="s">
        <v>1295</v>
      </c>
      <c r="G2" s="899"/>
    </row>
    <row r="3" spans="1:7">
      <c r="A3" s="743"/>
      <c r="B3" s="743"/>
      <c r="C3" s="743"/>
      <c r="D3" s="771" t="s">
        <v>1301</v>
      </c>
      <c r="E3" s="771" t="s">
        <v>1302</v>
      </c>
      <c r="F3" s="771" t="s">
        <v>1301</v>
      </c>
      <c r="G3" s="13" t="s">
        <v>1302</v>
      </c>
    </row>
    <row r="4" spans="1:7">
      <c r="A4" s="732" t="s">
        <v>1303</v>
      </c>
      <c r="B4" s="732"/>
      <c r="C4" s="732"/>
      <c r="D4" s="758">
        <v>752020</v>
      </c>
      <c r="E4" s="759">
        <v>100</v>
      </c>
      <c r="F4" s="760">
        <v>500000</v>
      </c>
      <c r="G4" s="759">
        <v>100</v>
      </c>
    </row>
    <row r="5" spans="1:7">
      <c r="A5" s="732"/>
      <c r="B5" s="732" t="s">
        <v>189</v>
      </c>
      <c r="C5" s="732"/>
      <c r="D5" s="758">
        <v>9940</v>
      </c>
      <c r="E5" s="759">
        <v>1.3217733570915668</v>
      </c>
      <c r="F5" s="760">
        <v>6880</v>
      </c>
      <c r="G5" s="759">
        <v>1.3759999999999999</v>
      </c>
    </row>
    <row r="6" spans="1:7">
      <c r="A6" s="732"/>
      <c r="B6" s="732" t="s">
        <v>190</v>
      </c>
      <c r="C6" s="732"/>
      <c r="D6" s="758">
        <v>530</v>
      </c>
      <c r="E6" s="759">
        <v>7.0476849019972879E-2</v>
      </c>
      <c r="F6" s="760">
        <v>270</v>
      </c>
      <c r="G6" s="759">
        <v>5.3999999999999999E-2</v>
      </c>
    </row>
    <row r="7" spans="1:7">
      <c r="A7" s="732"/>
      <c r="B7" s="732" t="s">
        <v>191</v>
      </c>
      <c r="C7" s="732"/>
      <c r="D7" s="758">
        <v>1250</v>
      </c>
      <c r="E7" s="759">
        <v>0.16621898353767187</v>
      </c>
      <c r="F7" s="760">
        <v>880</v>
      </c>
      <c r="G7" s="759">
        <v>0.17600000000000002</v>
      </c>
    </row>
    <row r="8" spans="1:7">
      <c r="A8" s="732"/>
      <c r="B8" s="732" t="s">
        <v>192</v>
      </c>
      <c r="C8" s="732"/>
      <c r="D8" s="758">
        <v>750</v>
      </c>
      <c r="E8" s="759">
        <v>9.9731390122603125E-2</v>
      </c>
      <c r="F8" s="760">
        <v>720</v>
      </c>
      <c r="G8" s="759">
        <v>0.14400000000000002</v>
      </c>
    </row>
    <row r="9" spans="1:7">
      <c r="A9" s="732"/>
      <c r="B9" s="732" t="s">
        <v>165</v>
      </c>
      <c r="C9" s="732"/>
      <c r="D9" s="758">
        <v>61940</v>
      </c>
      <c r="E9" s="759">
        <v>8.2364830722587179</v>
      </c>
      <c r="F9" s="760">
        <v>61750</v>
      </c>
      <c r="G9" s="759">
        <v>12.35</v>
      </c>
    </row>
    <row r="10" spans="1:7">
      <c r="A10" s="732"/>
      <c r="B10" s="732" t="s">
        <v>166</v>
      </c>
      <c r="C10" s="732"/>
      <c r="D10" s="758">
        <v>56950</v>
      </c>
      <c r="E10" s="759">
        <v>7.5729368899763312</v>
      </c>
      <c r="F10" s="760">
        <v>56480</v>
      </c>
      <c r="G10" s="759">
        <v>11.296000000000001</v>
      </c>
    </row>
    <row r="11" spans="1:7">
      <c r="A11" s="732"/>
      <c r="B11" s="732" t="s">
        <v>652</v>
      </c>
      <c r="C11" s="732"/>
      <c r="D11" s="758">
        <v>2400</v>
      </c>
      <c r="E11" s="759">
        <v>0.31914044839233002</v>
      </c>
      <c r="F11" s="760">
        <v>2390</v>
      </c>
      <c r="G11" s="759">
        <v>0.47800000000000004</v>
      </c>
    </row>
    <row r="12" spans="1:7">
      <c r="A12" s="732"/>
      <c r="B12" s="732" t="s">
        <v>194</v>
      </c>
      <c r="C12" s="732"/>
      <c r="D12" s="758">
        <v>8340</v>
      </c>
      <c r="E12" s="759">
        <v>1.1090130581633466</v>
      </c>
      <c r="F12" s="760">
        <v>8140</v>
      </c>
      <c r="G12" s="759">
        <v>1.6279999999999999</v>
      </c>
    </row>
    <row r="13" spans="1:7">
      <c r="B13" s="2" t="s">
        <v>169</v>
      </c>
      <c r="D13" s="758">
        <v>42250</v>
      </c>
      <c r="E13" s="759">
        <v>5.6182016435733093</v>
      </c>
      <c r="F13" s="760">
        <v>41720</v>
      </c>
      <c r="G13" s="759">
        <v>8.3439999999999994</v>
      </c>
    </row>
    <row r="14" spans="1:7">
      <c r="B14" s="2" t="s">
        <v>1304</v>
      </c>
      <c r="D14" s="758">
        <v>75560</v>
      </c>
      <c r="E14" s="759">
        <v>10.047605116885189</v>
      </c>
      <c r="F14" s="760">
        <v>74380</v>
      </c>
      <c r="G14" s="759">
        <v>14.876000000000001</v>
      </c>
    </row>
    <row r="15" spans="1:7">
      <c r="B15" s="2" t="s">
        <v>1305</v>
      </c>
      <c r="D15" s="758">
        <v>75020</v>
      </c>
      <c r="E15" s="759">
        <v>9.9757985159969156</v>
      </c>
      <c r="F15" s="760">
        <v>73340</v>
      </c>
      <c r="G15" s="759">
        <v>14.668000000000001</v>
      </c>
    </row>
    <row r="16" spans="1:7">
      <c r="B16" s="2" t="s">
        <v>197</v>
      </c>
      <c r="D16" s="758">
        <v>29730</v>
      </c>
      <c r="E16" s="759">
        <v>3.9533523044599881</v>
      </c>
      <c r="F16" s="760">
        <v>17970</v>
      </c>
      <c r="G16" s="759">
        <v>3.5939999999999999</v>
      </c>
    </row>
    <row r="17" spans="1:7">
      <c r="B17" s="2" t="s">
        <v>173</v>
      </c>
      <c r="D17" s="758">
        <v>76000</v>
      </c>
      <c r="E17" s="759">
        <v>10.106114199090449</v>
      </c>
      <c r="F17" s="760">
        <v>73780</v>
      </c>
      <c r="G17" s="759">
        <v>14.756</v>
      </c>
    </row>
    <row r="18" spans="1:7">
      <c r="B18" s="2" t="s">
        <v>174</v>
      </c>
      <c r="D18" s="758">
        <v>27380</v>
      </c>
      <c r="E18" s="759">
        <v>3.6408606154091645</v>
      </c>
      <c r="F18" s="760">
        <v>27040</v>
      </c>
      <c r="G18" s="759">
        <v>5.4080000000000004</v>
      </c>
    </row>
    <row r="19" spans="1:7">
      <c r="B19" s="2" t="s">
        <v>175</v>
      </c>
      <c r="D19" s="758">
        <v>55110</v>
      </c>
      <c r="E19" s="759">
        <v>7.3282625462088777</v>
      </c>
      <c r="F19" s="760">
        <v>2790</v>
      </c>
      <c r="G19" s="759">
        <v>0.55799999999999994</v>
      </c>
    </row>
    <row r="20" spans="1:7">
      <c r="B20" s="2" t="s">
        <v>198</v>
      </c>
      <c r="D20" s="758">
        <v>50800</v>
      </c>
      <c r="E20" s="759">
        <v>6.7551394909709845</v>
      </c>
      <c r="F20" s="760">
        <v>3820</v>
      </c>
      <c r="G20" s="759">
        <v>0.76400000000000001</v>
      </c>
    </row>
    <row r="21" spans="1:7">
      <c r="B21" s="2" t="s">
        <v>1220</v>
      </c>
      <c r="D21" s="758">
        <v>46970</v>
      </c>
      <c r="E21" s="759">
        <v>6.2458445254115587</v>
      </c>
      <c r="F21" s="760">
        <v>3620</v>
      </c>
      <c r="G21" s="759">
        <v>0.72399999999999998</v>
      </c>
    </row>
    <row r="22" spans="1:7">
      <c r="B22" s="2" t="s">
        <v>178</v>
      </c>
      <c r="D22" s="758">
        <v>71050</v>
      </c>
      <c r="E22" s="759">
        <v>9.44788702428127</v>
      </c>
      <c r="F22" s="760">
        <v>0</v>
      </c>
      <c r="G22" s="759">
        <v>0</v>
      </c>
    </row>
    <row r="23" spans="1:7">
      <c r="A23" s="92"/>
      <c r="B23" s="92" t="s">
        <v>1234</v>
      </c>
      <c r="C23" s="92"/>
      <c r="D23" s="761">
        <v>60030</v>
      </c>
      <c r="E23" s="762">
        <v>7.9825004654131542</v>
      </c>
      <c r="F23" s="763">
        <v>44020</v>
      </c>
      <c r="G23" s="762">
        <v>8.8039999999999985</v>
      </c>
    </row>
    <row r="24" spans="1:7" ht="36" customHeight="1">
      <c r="A24" s="777" t="s">
        <v>1306</v>
      </c>
      <c r="C24" s="901" t="s">
        <v>1307</v>
      </c>
      <c r="D24" s="901"/>
      <c r="E24" s="901"/>
      <c r="F24" s="901"/>
      <c r="G24" s="901"/>
    </row>
  </sheetData>
  <mergeCells count="3">
    <mergeCell ref="D2:E2"/>
    <mergeCell ref="F2:G2"/>
    <mergeCell ref="C24:G24"/>
  </mergeCells>
  <phoneticPr fontId="1"/>
  <pageMargins left="0.78740157480314965" right="0.78740157480314965" top="0.98425196850393704" bottom="0.98425196850393704" header="0.31496062992125984" footer="0.31496062992125984"/>
  <pageSetup paperSize="9" fitToHeight="0" orientation="landscape" horizontalDpi="300" verticalDpi="300"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zoomScaleSheetLayoutView="115" workbookViewId="0"/>
  </sheetViews>
  <sheetFormatPr defaultRowHeight="11.25"/>
  <cols>
    <col min="1" max="1" width="1.625" style="2" customWidth="1"/>
    <col min="2" max="2" width="1" style="2" customWidth="1"/>
    <col min="3" max="3" width="23.5" style="2" customWidth="1"/>
    <col min="4" max="5" width="11.5" style="2" customWidth="1"/>
    <col min="6" max="16384" width="9" style="2"/>
  </cols>
  <sheetData>
    <row r="1" spans="1:5">
      <c r="A1" s="2" t="s">
        <v>1308</v>
      </c>
    </row>
    <row r="2" spans="1:5">
      <c r="A2" s="907"/>
      <c r="B2" s="907"/>
      <c r="C2" s="466"/>
      <c r="D2" s="11" t="s">
        <v>1301</v>
      </c>
      <c r="E2" s="590" t="s">
        <v>1302</v>
      </c>
    </row>
    <row r="3" spans="1:5">
      <c r="A3" s="2" t="s">
        <v>1309</v>
      </c>
      <c r="D3" s="758">
        <v>222320</v>
      </c>
      <c r="E3" s="766">
        <v>100</v>
      </c>
    </row>
    <row r="4" spans="1:5">
      <c r="B4" s="2" t="s">
        <v>1310</v>
      </c>
      <c r="D4" s="758">
        <v>1850</v>
      </c>
      <c r="E4" s="766">
        <v>0.83213386110111554</v>
      </c>
    </row>
    <row r="5" spans="1:5">
      <c r="B5" s="2" t="s">
        <v>190</v>
      </c>
      <c r="D5" s="758">
        <v>210</v>
      </c>
      <c r="E5" s="766">
        <v>9.4458438287153654E-2</v>
      </c>
    </row>
    <row r="6" spans="1:5">
      <c r="B6" s="2" t="s">
        <v>191</v>
      </c>
      <c r="D6" s="758">
        <v>280</v>
      </c>
      <c r="E6" s="766">
        <v>0.12594458438287154</v>
      </c>
    </row>
    <row r="7" spans="1:5">
      <c r="B7" s="2" t="s">
        <v>192</v>
      </c>
      <c r="D7" s="758">
        <v>510</v>
      </c>
      <c r="E7" s="766">
        <v>0.22939906441165886</v>
      </c>
    </row>
    <row r="8" spans="1:5">
      <c r="B8" s="2" t="s">
        <v>165</v>
      </c>
      <c r="D8" s="758">
        <v>19750</v>
      </c>
      <c r="E8" s="766">
        <v>8.8835912198632592</v>
      </c>
    </row>
    <row r="9" spans="1:5">
      <c r="B9" s="2" t="s">
        <v>166</v>
      </c>
      <c r="D9" s="758">
        <v>138140</v>
      </c>
      <c r="E9" s="766">
        <v>62.135660309463837</v>
      </c>
    </row>
    <row r="10" spans="1:5">
      <c r="B10" s="2" t="s">
        <v>652</v>
      </c>
      <c r="D10" s="758">
        <v>140</v>
      </c>
      <c r="E10" s="766">
        <v>6.2972292191435769E-2</v>
      </c>
    </row>
    <row r="11" spans="1:5">
      <c r="B11" s="2" t="s">
        <v>194</v>
      </c>
      <c r="D11" s="758">
        <v>400</v>
      </c>
      <c r="E11" s="766">
        <v>0.17992083483267363</v>
      </c>
    </row>
    <row r="12" spans="1:5">
      <c r="B12" s="2" t="s">
        <v>169</v>
      </c>
      <c r="D12" s="758">
        <v>5050</v>
      </c>
      <c r="E12" s="766">
        <v>2.2715005397625045</v>
      </c>
    </row>
    <row r="13" spans="1:5">
      <c r="B13" s="2" t="s">
        <v>1205</v>
      </c>
      <c r="D13" s="758">
        <v>17770</v>
      </c>
      <c r="E13" s="766">
        <v>7.9929830874415257</v>
      </c>
    </row>
    <row r="14" spans="1:5">
      <c r="B14" s="2" t="s">
        <v>171</v>
      </c>
      <c r="D14" s="758">
        <v>11220</v>
      </c>
      <c r="E14" s="766">
        <v>5.046779417056495</v>
      </c>
    </row>
    <row r="15" spans="1:5">
      <c r="B15" s="2" t="s">
        <v>197</v>
      </c>
      <c r="D15" s="758">
        <v>70</v>
      </c>
      <c r="E15" s="766">
        <v>3.1486146095717885E-2</v>
      </c>
    </row>
    <row r="16" spans="1:5">
      <c r="B16" s="2" t="s">
        <v>173</v>
      </c>
      <c r="D16" s="758">
        <v>3600</v>
      </c>
      <c r="E16" s="766">
        <v>1.6192875134940627</v>
      </c>
    </row>
    <row r="17" spans="1:5">
      <c r="B17" s="2" t="s">
        <v>174</v>
      </c>
      <c r="D17" s="758">
        <v>1150</v>
      </c>
      <c r="E17" s="766">
        <v>0.51727240014393672</v>
      </c>
    </row>
    <row r="18" spans="1:5">
      <c r="B18" s="2" t="s">
        <v>175</v>
      </c>
      <c r="D18" s="758">
        <v>2250</v>
      </c>
      <c r="E18" s="766">
        <v>1.0120546959337891</v>
      </c>
    </row>
    <row r="19" spans="1:5">
      <c r="B19" s="2" t="s">
        <v>198</v>
      </c>
      <c r="D19" s="758">
        <v>590</v>
      </c>
      <c r="E19" s="766">
        <v>0.26538323137819358</v>
      </c>
    </row>
    <row r="20" spans="1:5">
      <c r="B20" s="2" t="s">
        <v>1220</v>
      </c>
      <c r="D20" s="758">
        <v>2750</v>
      </c>
      <c r="E20" s="766">
        <v>1.2369557394746311</v>
      </c>
    </row>
    <row r="21" spans="1:5">
      <c r="B21" s="2" t="s">
        <v>178</v>
      </c>
      <c r="D21" s="758">
        <v>1560</v>
      </c>
      <c r="E21" s="766">
        <v>0.70169125584742709</v>
      </c>
    </row>
    <row r="22" spans="1:5">
      <c r="B22" s="92" t="s">
        <v>1311</v>
      </c>
      <c r="C22" s="92"/>
      <c r="D22" s="761">
        <v>15030</v>
      </c>
      <c r="E22" s="762">
        <v>6.7605253688377109</v>
      </c>
    </row>
    <row r="23" spans="1:5" ht="37.5" customHeight="1">
      <c r="A23" s="777" t="s">
        <v>1306</v>
      </c>
      <c r="C23" s="900" t="s">
        <v>1312</v>
      </c>
      <c r="D23" s="900"/>
      <c r="E23" s="900"/>
    </row>
  </sheetData>
  <mergeCells count="2">
    <mergeCell ref="A2:B2"/>
    <mergeCell ref="C23:E23"/>
  </mergeCells>
  <phoneticPr fontId="1"/>
  <pageMargins left="0.78740157480314965" right="0.78740157480314965" top="0.98425196850393704" bottom="0.98425196850393704" header="0.31496062992125984" footer="0.31496062992125984"/>
  <pageSetup paperSize="9" fitToHeight="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zoomScaleNormal="100" zoomScaleSheetLayoutView="100" workbookViewId="0">
      <selection activeCell="H22" sqref="H22"/>
    </sheetView>
  </sheetViews>
  <sheetFormatPr defaultRowHeight="11.25" customHeight="1"/>
  <cols>
    <col min="1" max="1" width="3" style="170" customWidth="1"/>
    <col min="2" max="2" width="22.625" style="170" customWidth="1"/>
    <col min="3" max="9" width="11.375" style="170" customWidth="1"/>
    <col min="10" max="11" width="9.625" style="170" customWidth="1"/>
    <col min="12" max="12" width="11.375" style="170" customWidth="1"/>
    <col min="13" max="13" width="5.25" style="201" customWidth="1"/>
    <col min="14" max="15" width="11.375" style="170" bestFit="1" customWidth="1"/>
    <col min="16" max="16384" width="9" style="170"/>
  </cols>
  <sheetData>
    <row r="1" spans="1:5" ht="11.25" customHeight="1">
      <c r="A1" s="170" t="s">
        <v>182</v>
      </c>
    </row>
    <row r="2" spans="1:5" ht="11.25" customHeight="1">
      <c r="A2" s="177"/>
      <c r="B2" s="177"/>
      <c r="C2" s="215" t="s">
        <v>183</v>
      </c>
      <c r="D2" s="179"/>
      <c r="E2" s="205" t="s">
        <v>184</v>
      </c>
    </row>
    <row r="3" spans="1:5" ht="11.25" customHeight="1">
      <c r="A3" s="184"/>
      <c r="B3" s="184"/>
      <c r="C3" s="185" t="s">
        <v>185</v>
      </c>
      <c r="D3" s="185" t="s">
        <v>186</v>
      </c>
      <c r="E3" s="186" t="s">
        <v>187</v>
      </c>
    </row>
    <row r="4" spans="1:5" ht="11.25" customHeight="1">
      <c r="A4" s="216" t="s">
        <v>188</v>
      </c>
      <c r="B4" s="217"/>
      <c r="C4" s="218">
        <v>30.747138833593208</v>
      </c>
      <c r="D4" s="219">
        <v>29.891183218616845</v>
      </c>
      <c r="E4" s="220">
        <v>-0.85595561497636297</v>
      </c>
    </row>
    <row r="5" spans="1:5" ht="11.25" customHeight="1">
      <c r="B5" s="221" t="s">
        <v>189</v>
      </c>
      <c r="C5" s="218">
        <v>34.705882352941174</v>
      </c>
      <c r="D5" s="219">
        <v>36.582109479305743</v>
      </c>
      <c r="E5" s="220">
        <v>1.8762271263645687</v>
      </c>
    </row>
    <row r="6" spans="1:5" ht="11.25" customHeight="1">
      <c r="B6" s="221" t="s">
        <v>190</v>
      </c>
      <c r="C6" s="218">
        <v>41.666666666666671</v>
      </c>
      <c r="D6" s="219">
        <v>49.152542372881356</v>
      </c>
      <c r="E6" s="220">
        <v>7.485875706214685</v>
      </c>
    </row>
    <row r="7" spans="1:5" ht="11.25" customHeight="1">
      <c r="B7" s="221" t="s">
        <v>191</v>
      </c>
      <c r="C7" s="218">
        <v>38.497652582159624</v>
      </c>
      <c r="D7" s="219">
        <v>35.545023696682463</v>
      </c>
      <c r="E7" s="220">
        <v>-2.9526288854771607</v>
      </c>
    </row>
    <row r="8" spans="1:5" ht="11.25" customHeight="1">
      <c r="B8" s="221" t="s">
        <v>192</v>
      </c>
      <c r="C8" s="218">
        <v>58.00865800865801</v>
      </c>
      <c r="D8" s="219">
        <v>58.293838862559241</v>
      </c>
      <c r="E8" s="220">
        <v>0.28518085390123105</v>
      </c>
    </row>
    <row r="9" spans="1:5" ht="11.25" customHeight="1">
      <c r="B9" s="221" t="s">
        <v>165</v>
      </c>
      <c r="C9" s="218">
        <v>33.576041117554034</v>
      </c>
      <c r="D9" s="219">
        <v>31.865569272976678</v>
      </c>
      <c r="E9" s="220">
        <v>-1.7104718445773557</v>
      </c>
    </row>
    <row r="10" spans="1:5" ht="11.25" customHeight="1">
      <c r="B10" s="221" t="s">
        <v>166</v>
      </c>
      <c r="C10" s="218">
        <v>36.58125421443021</v>
      </c>
      <c r="D10" s="219">
        <v>37.124084850760283</v>
      </c>
      <c r="E10" s="220">
        <v>0.54283063633007345</v>
      </c>
    </row>
    <row r="11" spans="1:5" ht="11.25" customHeight="1">
      <c r="B11" s="222" t="s">
        <v>193</v>
      </c>
      <c r="C11" s="218">
        <v>58.208955223880601</v>
      </c>
      <c r="D11" s="219">
        <v>56.140350877192979</v>
      </c>
      <c r="E11" s="220">
        <v>-2.0686043466876214</v>
      </c>
    </row>
    <row r="12" spans="1:5" ht="11.25" customHeight="1">
      <c r="B12" s="221" t="s">
        <v>194</v>
      </c>
      <c r="C12" s="218">
        <v>12.730870712401055</v>
      </c>
      <c r="D12" s="219">
        <v>13.251849469282728</v>
      </c>
      <c r="E12" s="220">
        <v>0.52097875688167328</v>
      </c>
    </row>
    <row r="13" spans="1:5" ht="11.25" customHeight="1">
      <c r="B13" s="221" t="s">
        <v>169</v>
      </c>
      <c r="C13" s="218">
        <v>40.185185185185183</v>
      </c>
      <c r="D13" s="219">
        <v>39.326782354171023</v>
      </c>
      <c r="E13" s="220">
        <v>-0.85840283101416048</v>
      </c>
    </row>
    <row r="14" spans="1:5" ht="11.25" customHeight="1">
      <c r="B14" s="223" t="s">
        <v>195</v>
      </c>
      <c r="C14" s="218">
        <v>34.878888949641862</v>
      </c>
      <c r="D14" s="219">
        <v>32.469862629660781</v>
      </c>
      <c r="E14" s="220">
        <v>-2.4090263199810806</v>
      </c>
    </row>
    <row r="15" spans="1:5" ht="11.25" customHeight="1">
      <c r="B15" s="223" t="s">
        <v>196</v>
      </c>
      <c r="C15" s="218">
        <v>24.116804848000534</v>
      </c>
      <c r="D15" s="219">
        <v>22.867868455011145</v>
      </c>
      <c r="E15" s="220">
        <v>-1.2489363929893891</v>
      </c>
    </row>
    <row r="16" spans="1:5" ht="11.25" customHeight="1">
      <c r="B16" s="221" t="s">
        <v>197</v>
      </c>
      <c r="C16" s="218">
        <v>18.811881188118811</v>
      </c>
      <c r="D16" s="219">
        <v>16.233766233766232</v>
      </c>
      <c r="E16" s="220">
        <v>-2.5781149543525785</v>
      </c>
    </row>
    <row r="17" spans="1:5" ht="11.25" customHeight="1">
      <c r="B17" s="221" t="s">
        <v>173</v>
      </c>
      <c r="C17" s="218">
        <v>42.615083251714005</v>
      </c>
      <c r="D17" s="219">
        <v>44.979806518268056</v>
      </c>
      <c r="E17" s="220">
        <v>2.3647232665540514</v>
      </c>
    </row>
    <row r="18" spans="1:5" ht="11.25" customHeight="1">
      <c r="B18" s="221" t="s">
        <v>174</v>
      </c>
      <c r="C18" s="218">
        <v>25.774394756316738</v>
      </c>
      <c r="D18" s="219">
        <v>23.039572711823258</v>
      </c>
      <c r="E18" s="220">
        <v>-2.7348220444934803</v>
      </c>
    </row>
    <row r="19" spans="1:5" ht="11.25" customHeight="1">
      <c r="B19" s="221" t="s">
        <v>175</v>
      </c>
      <c r="C19" s="218">
        <v>15.753424657534246</v>
      </c>
      <c r="D19" s="219">
        <v>16.41554321966693</v>
      </c>
      <c r="E19" s="220">
        <v>0.66211856213268305</v>
      </c>
    </row>
    <row r="20" spans="1:5" ht="11.25" customHeight="1">
      <c r="B20" s="221" t="s">
        <v>198</v>
      </c>
      <c r="C20" s="218">
        <v>23.312331233123313</v>
      </c>
      <c r="D20" s="219">
        <v>20.557491289198605</v>
      </c>
      <c r="E20" s="220">
        <v>-2.7548399439247078</v>
      </c>
    </row>
    <row r="21" spans="1:5" ht="11.25" customHeight="1">
      <c r="B21" s="224" t="s">
        <v>199</v>
      </c>
      <c r="C21" s="218">
        <v>25</v>
      </c>
      <c r="D21" s="219">
        <v>25</v>
      </c>
      <c r="E21" s="220">
        <v>0</v>
      </c>
    </row>
    <row r="22" spans="1:5" ht="11.25" customHeight="1">
      <c r="A22" s="184"/>
      <c r="B22" s="184" t="s">
        <v>179</v>
      </c>
      <c r="C22" s="225">
        <v>22.586023248274902</v>
      </c>
      <c r="D22" s="214">
        <v>21.395084529052422</v>
      </c>
      <c r="E22" s="226">
        <v>-1.1909387192224798</v>
      </c>
    </row>
  </sheetData>
  <phoneticPr fontId="1"/>
  <pageMargins left="0.78740157480314965" right="0.78740157480314965" top="0.98425196850393704" bottom="0.98425196850393704" header="0.31496062992125984" footer="0.31496062992125984"/>
  <pageSetup paperSize="9" orientation="landscape"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zoomScaleNormal="100" zoomScaleSheetLayoutView="115" workbookViewId="0"/>
  </sheetViews>
  <sheetFormatPr defaultRowHeight="11.25"/>
  <cols>
    <col min="1" max="1" width="1.625" style="2" customWidth="1"/>
    <col min="2" max="2" width="1" style="2" customWidth="1"/>
    <col min="3" max="3" width="23.5" style="2" customWidth="1"/>
    <col min="4" max="8" width="11.5" style="2" customWidth="1"/>
    <col min="9" max="16384" width="9" style="2"/>
  </cols>
  <sheetData>
    <row r="1" spans="1:8">
      <c r="A1" s="2" t="s">
        <v>1313</v>
      </c>
    </row>
    <row r="2" spans="1:8">
      <c r="A2" s="91"/>
      <c r="B2" s="91"/>
      <c r="C2" s="91"/>
      <c r="D2" s="908" t="s">
        <v>1314</v>
      </c>
      <c r="E2" s="909"/>
      <c r="F2" s="909"/>
      <c r="G2" s="891" t="s">
        <v>1315</v>
      </c>
      <c r="H2" s="892"/>
    </row>
    <row r="3" spans="1:8">
      <c r="A3" s="92"/>
      <c r="B3" s="92"/>
      <c r="C3" s="92"/>
      <c r="D3" s="11" t="s">
        <v>1316</v>
      </c>
      <c r="E3" s="11" t="s">
        <v>1288</v>
      </c>
      <c r="F3" s="11" t="s">
        <v>1289</v>
      </c>
      <c r="G3" s="11" t="s">
        <v>1290</v>
      </c>
      <c r="H3" s="13" t="s">
        <v>1291</v>
      </c>
    </row>
    <row r="4" spans="1:8">
      <c r="A4" s="2" t="s">
        <v>5</v>
      </c>
      <c r="D4" s="790">
        <v>1658658000</v>
      </c>
      <c r="E4" s="791">
        <v>1650616000</v>
      </c>
      <c r="F4" s="791">
        <v>1714796000</v>
      </c>
      <c r="G4" s="791" t="s">
        <v>75</v>
      </c>
      <c r="H4" s="791">
        <v>64180000</v>
      </c>
    </row>
    <row r="5" spans="1:8">
      <c r="B5" s="2" t="s">
        <v>1317</v>
      </c>
      <c r="D5" s="790" t="s">
        <v>75</v>
      </c>
      <c r="E5" s="791">
        <v>1028205000</v>
      </c>
      <c r="F5" s="791">
        <v>1108836000</v>
      </c>
      <c r="G5" s="791" t="s">
        <v>75</v>
      </c>
      <c r="H5" s="791">
        <v>80631000</v>
      </c>
    </row>
    <row r="6" spans="1:8">
      <c r="B6" s="2" t="s">
        <v>1297</v>
      </c>
      <c r="D6" s="790" t="s">
        <v>75</v>
      </c>
      <c r="E6" s="791">
        <v>622412000</v>
      </c>
      <c r="F6" s="791">
        <v>605960000</v>
      </c>
      <c r="G6" s="791" t="s">
        <v>75</v>
      </c>
      <c r="H6" s="791">
        <v>-16452000</v>
      </c>
    </row>
    <row r="7" spans="1:8">
      <c r="A7" s="2" t="s">
        <v>1295</v>
      </c>
      <c r="D7" s="790" t="s">
        <v>75</v>
      </c>
      <c r="E7" s="791">
        <v>1323413000</v>
      </c>
      <c r="F7" s="791">
        <v>1331001000</v>
      </c>
      <c r="G7" s="791" t="s">
        <v>75</v>
      </c>
      <c r="H7" s="791">
        <v>7588000</v>
      </c>
    </row>
    <row r="8" spans="1:8">
      <c r="B8" s="2" t="s">
        <v>1317</v>
      </c>
      <c r="D8" s="790" t="s">
        <v>75</v>
      </c>
      <c r="E8" s="791">
        <v>715708000</v>
      </c>
      <c r="F8" s="791">
        <v>742201000</v>
      </c>
      <c r="G8" s="791" t="s">
        <v>75</v>
      </c>
      <c r="H8" s="791">
        <v>26493000</v>
      </c>
    </row>
    <row r="9" spans="1:8">
      <c r="B9" s="2" t="s">
        <v>1297</v>
      </c>
      <c r="D9" s="790" t="s">
        <v>75</v>
      </c>
      <c r="E9" s="791">
        <v>607704000</v>
      </c>
      <c r="F9" s="791">
        <v>588800000</v>
      </c>
      <c r="G9" s="791" t="s">
        <v>75</v>
      </c>
      <c r="H9" s="791">
        <v>-18904000</v>
      </c>
    </row>
    <row r="10" spans="1:8">
      <c r="A10" s="2" t="s">
        <v>1296</v>
      </c>
      <c r="D10" s="790" t="s">
        <v>75</v>
      </c>
      <c r="E10" s="791">
        <v>327203000</v>
      </c>
      <c r="F10" s="791">
        <v>383796000</v>
      </c>
      <c r="G10" s="791" t="s">
        <v>75</v>
      </c>
      <c r="H10" s="791">
        <v>56593000</v>
      </c>
    </row>
    <row r="11" spans="1:8">
      <c r="B11" s="2" t="s">
        <v>1317</v>
      </c>
      <c r="D11" s="790" t="s">
        <v>75</v>
      </c>
      <c r="E11" s="791">
        <v>312496000</v>
      </c>
      <c r="F11" s="791">
        <v>366636000</v>
      </c>
      <c r="G11" s="791" t="s">
        <v>75</v>
      </c>
      <c r="H11" s="791">
        <v>54140000</v>
      </c>
    </row>
    <row r="12" spans="1:8">
      <c r="A12" s="92"/>
      <c r="B12" s="92" t="s">
        <v>1297</v>
      </c>
      <c r="C12" s="92"/>
      <c r="D12" s="792" t="s">
        <v>75</v>
      </c>
      <c r="E12" s="793">
        <v>14707000</v>
      </c>
      <c r="F12" s="793">
        <v>17160000</v>
      </c>
      <c r="G12" s="793" t="s">
        <v>75</v>
      </c>
      <c r="H12" s="793">
        <v>2453000</v>
      </c>
    </row>
    <row r="13" spans="1:8" ht="40.5" customHeight="1">
      <c r="A13" s="777" t="s">
        <v>82</v>
      </c>
      <c r="C13" s="901" t="s">
        <v>1318</v>
      </c>
      <c r="D13" s="901"/>
      <c r="E13" s="901"/>
      <c r="F13" s="901"/>
      <c r="G13" s="901"/>
      <c r="H13" s="901"/>
    </row>
  </sheetData>
  <mergeCells count="3">
    <mergeCell ref="D2:F2"/>
    <mergeCell ref="G2:H2"/>
    <mergeCell ref="C13:H13"/>
  </mergeCells>
  <phoneticPr fontId="1"/>
  <pageMargins left="0.78740157480314965" right="0.78740157480314965" top="0.98425196850393704" bottom="0.98425196850393704" header="0.31496062992125984" footer="0.31496062992125984"/>
  <pageSetup paperSize="9" fitToHeight="0" orientation="landscape" horizontalDpi="300" verticalDpi="300"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zoomScaleNormal="100" zoomScaleSheetLayoutView="115" workbookViewId="0"/>
  </sheetViews>
  <sheetFormatPr defaultRowHeight="11.25"/>
  <cols>
    <col min="1" max="1" width="1.625" style="2" customWidth="1"/>
    <col min="2" max="2" width="1" style="2" customWidth="1"/>
    <col min="3" max="3" width="23.5" style="2" customWidth="1"/>
    <col min="4" max="9" width="11.5" style="2" customWidth="1"/>
    <col min="10" max="16384" width="9" style="2"/>
  </cols>
  <sheetData>
    <row r="1" spans="1:9">
      <c r="A1" s="2" t="s">
        <v>1319</v>
      </c>
    </row>
    <row r="2" spans="1:9">
      <c r="A2" s="91"/>
      <c r="B2" s="91"/>
      <c r="C2" s="91"/>
      <c r="D2" s="908" t="s">
        <v>1320</v>
      </c>
      <c r="E2" s="909"/>
      <c r="F2" s="909"/>
      <c r="G2" s="891" t="s">
        <v>1321</v>
      </c>
      <c r="H2" s="892"/>
      <c r="I2" s="892"/>
    </row>
    <row r="3" spans="1:9" ht="24.75" customHeight="1">
      <c r="A3" s="92"/>
      <c r="B3" s="92"/>
      <c r="C3" s="92"/>
      <c r="D3" s="11" t="s">
        <v>1322</v>
      </c>
      <c r="E3" s="468" t="s">
        <v>1323</v>
      </c>
      <c r="F3" s="11" t="s">
        <v>1297</v>
      </c>
      <c r="G3" s="11" t="s">
        <v>1322</v>
      </c>
      <c r="H3" s="468" t="s">
        <v>1323</v>
      </c>
      <c r="I3" s="13" t="s">
        <v>1297</v>
      </c>
    </row>
    <row r="4" spans="1:9">
      <c r="A4" s="2" t="s">
        <v>1324</v>
      </c>
      <c r="D4" s="794">
        <v>1714796000</v>
      </c>
      <c r="E4" s="791">
        <v>1108836000</v>
      </c>
      <c r="F4" s="791">
        <v>605960000</v>
      </c>
      <c r="G4" s="766">
        <v>100</v>
      </c>
      <c r="H4" s="766">
        <v>100</v>
      </c>
      <c r="I4" s="766">
        <v>100</v>
      </c>
    </row>
    <row r="5" spans="1:9">
      <c r="B5" s="2" t="s">
        <v>189</v>
      </c>
      <c r="D5" s="794">
        <v>16349000</v>
      </c>
      <c r="E5" s="791">
        <v>11063000</v>
      </c>
      <c r="F5" s="791">
        <v>5286000</v>
      </c>
      <c r="G5" s="766">
        <v>0.95340786892435025</v>
      </c>
      <c r="H5" s="766">
        <v>0.99771291696878539</v>
      </c>
      <c r="I5" s="766">
        <v>0.87233480757805804</v>
      </c>
    </row>
    <row r="6" spans="1:9">
      <c r="B6" s="2" t="s">
        <v>190</v>
      </c>
      <c r="D6" s="794">
        <v>479000</v>
      </c>
      <c r="E6" s="791">
        <v>326000</v>
      </c>
      <c r="F6" s="791">
        <v>153000</v>
      </c>
      <c r="G6" s="766">
        <v>2.7933351838935944E-2</v>
      </c>
      <c r="H6" s="766">
        <v>2.9400199849211245E-2</v>
      </c>
      <c r="I6" s="766">
        <v>2.524919136576672E-2</v>
      </c>
    </row>
    <row r="7" spans="1:9">
      <c r="B7" s="2" t="s">
        <v>191</v>
      </c>
      <c r="D7" s="794">
        <v>1329000</v>
      </c>
      <c r="E7" s="791">
        <v>1036000</v>
      </c>
      <c r="F7" s="791">
        <v>293000</v>
      </c>
      <c r="G7" s="766">
        <v>7.7501930258759635E-2</v>
      </c>
      <c r="H7" s="766">
        <v>9.3431309950254143E-2</v>
      </c>
      <c r="I7" s="766">
        <v>4.8353026602416006E-2</v>
      </c>
    </row>
    <row r="8" spans="1:9">
      <c r="B8" s="2" t="s">
        <v>192</v>
      </c>
      <c r="D8" s="794">
        <v>1658000</v>
      </c>
      <c r="E8" s="791">
        <v>893000</v>
      </c>
      <c r="F8" s="791">
        <v>765000</v>
      </c>
      <c r="G8" s="766">
        <v>9.6687885905961987E-2</v>
      </c>
      <c r="H8" s="766">
        <v>8.0534903267931418E-2</v>
      </c>
      <c r="I8" s="766">
        <v>0.12624595682883361</v>
      </c>
    </row>
    <row r="9" spans="1:9">
      <c r="B9" s="2" t="s">
        <v>165</v>
      </c>
      <c r="D9" s="794">
        <v>71101000</v>
      </c>
      <c r="E9" s="791">
        <v>47961000</v>
      </c>
      <c r="F9" s="791">
        <v>23140000</v>
      </c>
      <c r="G9" s="766">
        <v>4.1463241108563347</v>
      </c>
      <c r="H9" s="766">
        <v>4.3253465796565047</v>
      </c>
      <c r="I9" s="766">
        <v>3.8187339098290316</v>
      </c>
    </row>
    <row r="10" spans="1:9">
      <c r="B10" s="2" t="s">
        <v>166</v>
      </c>
      <c r="D10" s="794">
        <v>568188000</v>
      </c>
      <c r="E10" s="791">
        <v>88928000</v>
      </c>
      <c r="F10" s="791">
        <v>479260000</v>
      </c>
      <c r="G10" s="766">
        <v>33.134436982591517</v>
      </c>
      <c r="H10" s="766">
        <v>8.0199416324866792</v>
      </c>
      <c r="I10" s="766">
        <v>79.091029110832395</v>
      </c>
    </row>
    <row r="11" spans="1:9">
      <c r="B11" s="2" t="s">
        <v>652</v>
      </c>
      <c r="D11" s="794">
        <v>4271000</v>
      </c>
      <c r="E11" s="791">
        <v>4000000</v>
      </c>
      <c r="F11" s="791">
        <v>271000</v>
      </c>
      <c r="G11" s="766">
        <v>0.24906752756596118</v>
      </c>
      <c r="H11" s="766">
        <v>0.36073864845657971</v>
      </c>
      <c r="I11" s="766">
        <v>4.4722423922371114E-2</v>
      </c>
    </row>
    <row r="12" spans="1:9">
      <c r="B12" s="2" t="s">
        <v>194</v>
      </c>
      <c r="D12" s="794">
        <v>20672000</v>
      </c>
      <c r="E12" s="791">
        <v>19326000</v>
      </c>
      <c r="F12" s="791">
        <v>1347000</v>
      </c>
      <c r="G12" s="766">
        <v>1.2055078271701123</v>
      </c>
      <c r="H12" s="766">
        <v>1.7429087800179648</v>
      </c>
      <c r="I12" s="766">
        <v>0.22229190045547562</v>
      </c>
    </row>
    <row r="13" spans="1:9">
      <c r="B13" s="2" t="s">
        <v>169</v>
      </c>
      <c r="D13" s="794">
        <v>100562000</v>
      </c>
      <c r="E13" s="791">
        <v>88327000</v>
      </c>
      <c r="F13" s="791">
        <v>12234000</v>
      </c>
      <c r="G13" s="766">
        <v>5.8643710388874251</v>
      </c>
      <c r="H13" s="766">
        <v>7.9657406505560786</v>
      </c>
      <c r="I13" s="766">
        <v>2.0189451448940523</v>
      </c>
    </row>
    <row r="14" spans="1:9">
      <c r="B14" s="2" t="s">
        <v>1205</v>
      </c>
      <c r="D14" s="794">
        <v>113107000</v>
      </c>
      <c r="E14" s="791">
        <v>85062000</v>
      </c>
      <c r="F14" s="791">
        <v>28045000</v>
      </c>
      <c r="G14" s="766">
        <v>6.5959449403894101</v>
      </c>
      <c r="H14" s="766">
        <v>7.6712877287533949</v>
      </c>
      <c r="I14" s="766">
        <v>4.6281932800844938</v>
      </c>
    </row>
    <row r="15" spans="1:9">
      <c r="B15" s="2" t="s">
        <v>171</v>
      </c>
      <c r="D15" s="794">
        <v>110473000</v>
      </c>
      <c r="E15" s="791">
        <v>94755000</v>
      </c>
      <c r="F15" s="791">
        <v>15718000</v>
      </c>
      <c r="G15" s="766">
        <v>6.442340663262569</v>
      </c>
      <c r="H15" s="766">
        <v>8.5454476586258021</v>
      </c>
      <c r="I15" s="766">
        <v>2.5939005874975245</v>
      </c>
    </row>
    <row r="16" spans="1:9">
      <c r="B16" s="2" t="s">
        <v>197</v>
      </c>
      <c r="D16" s="794">
        <v>52486000</v>
      </c>
      <c r="E16" s="791">
        <v>52362000</v>
      </c>
      <c r="F16" s="791">
        <v>124000</v>
      </c>
      <c r="G16" s="766">
        <v>3.0607722434621962</v>
      </c>
      <c r="H16" s="766">
        <v>4.7222492776208567</v>
      </c>
      <c r="I16" s="766">
        <v>2.0463396923889363E-2</v>
      </c>
    </row>
    <row r="17" spans="1:9">
      <c r="B17" s="2" t="s">
        <v>173</v>
      </c>
      <c r="D17" s="794">
        <v>181750000</v>
      </c>
      <c r="E17" s="791">
        <v>174440000</v>
      </c>
      <c r="F17" s="791">
        <v>7309000</v>
      </c>
      <c r="G17" s="766">
        <v>10.598928385650538</v>
      </c>
      <c r="H17" s="766">
        <v>15.731812459191442</v>
      </c>
      <c r="I17" s="766">
        <v>1.2061852267476403</v>
      </c>
    </row>
    <row r="18" spans="1:9">
      <c r="B18" s="2" t="s">
        <v>174</v>
      </c>
      <c r="D18" s="794">
        <v>46763000</v>
      </c>
      <c r="E18" s="791">
        <v>45012000</v>
      </c>
      <c r="F18" s="791">
        <v>1751000</v>
      </c>
      <c r="G18" s="766">
        <v>2.7270299207602537</v>
      </c>
      <c r="H18" s="766">
        <v>4.0593920110818917</v>
      </c>
      <c r="I18" s="766">
        <v>0.28896296785266351</v>
      </c>
    </row>
    <row r="19" spans="1:9">
      <c r="B19" s="2" t="s">
        <v>175</v>
      </c>
      <c r="D19" s="794">
        <v>112729000</v>
      </c>
      <c r="E19" s="791">
        <v>109031000</v>
      </c>
      <c r="F19" s="791">
        <v>3697000</v>
      </c>
      <c r="G19" s="766">
        <v>6.5739015019862412</v>
      </c>
      <c r="H19" s="766">
        <v>9.832923894967335</v>
      </c>
      <c r="I19" s="766">
        <v>0.61010627764208858</v>
      </c>
    </row>
    <row r="20" spans="1:9">
      <c r="B20" s="2" t="s">
        <v>198</v>
      </c>
      <c r="D20" s="794">
        <v>114599000</v>
      </c>
      <c r="E20" s="791">
        <v>113077000</v>
      </c>
      <c r="F20" s="791">
        <v>1521000</v>
      </c>
      <c r="G20" s="766">
        <v>6.6829523745098545</v>
      </c>
      <c r="H20" s="766">
        <v>10.197811037881166</v>
      </c>
      <c r="I20" s="766">
        <v>0.25100666710673969</v>
      </c>
    </row>
    <row r="21" spans="1:9">
      <c r="B21" s="2" t="s">
        <v>1220</v>
      </c>
      <c r="D21" s="794">
        <v>50420000</v>
      </c>
      <c r="E21" s="791">
        <v>45730000</v>
      </c>
      <c r="F21" s="791">
        <v>4690000</v>
      </c>
      <c r="G21" s="766">
        <v>2.9402914399147186</v>
      </c>
      <c r="H21" s="766">
        <v>4.1241445984798473</v>
      </c>
      <c r="I21" s="766">
        <v>0.77397848042775108</v>
      </c>
    </row>
    <row r="22" spans="1:9">
      <c r="B22" s="2" t="s">
        <v>178</v>
      </c>
      <c r="D22" s="794">
        <v>44448000</v>
      </c>
      <c r="E22" s="791">
        <v>43482000</v>
      </c>
      <c r="F22" s="791">
        <v>966000</v>
      </c>
      <c r="G22" s="766">
        <v>2.5920284395344986</v>
      </c>
      <c r="H22" s="766">
        <v>3.9214094780472495</v>
      </c>
      <c r="I22" s="766">
        <v>0.15941646313288005</v>
      </c>
    </row>
    <row r="23" spans="1:9">
      <c r="A23" s="92"/>
      <c r="B23" s="92" t="s">
        <v>1234</v>
      </c>
      <c r="C23" s="92"/>
      <c r="D23" s="795">
        <v>103412000</v>
      </c>
      <c r="E23" s="793">
        <v>84022000</v>
      </c>
      <c r="F23" s="793">
        <v>19390000</v>
      </c>
      <c r="G23" s="762">
        <v>6.0305715665303623</v>
      </c>
      <c r="H23" s="762">
        <v>7.5774956801546844</v>
      </c>
      <c r="I23" s="762">
        <v>3.1998811802759257</v>
      </c>
    </row>
  </sheetData>
  <mergeCells count="2">
    <mergeCell ref="D2:F2"/>
    <mergeCell ref="G2:I2"/>
  </mergeCells>
  <phoneticPr fontId="1"/>
  <pageMargins left="0.78740157480314965" right="0.78740157480314965" top="0.98425196850393704" bottom="0.98425196850393704" header="0.31496062992125984" footer="0.31496062992125984"/>
  <pageSetup paperSize="9" fitToHeight="0" orientation="landscape" horizontalDpi="300" verticalDpi="300"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zoomScaleNormal="100" zoomScaleSheetLayoutView="115" workbookViewId="0"/>
  </sheetViews>
  <sheetFormatPr defaultRowHeight="11.25"/>
  <cols>
    <col min="1" max="1" width="1.625" style="2" customWidth="1"/>
    <col min="2" max="2" width="1" style="2" customWidth="1"/>
    <col min="3" max="3" width="23.5" style="2" customWidth="1"/>
    <col min="4" max="7" width="11.5" style="2" customWidth="1"/>
    <col min="8" max="8" width="10.875" style="2" customWidth="1"/>
    <col min="9" max="16384" width="9" style="2"/>
  </cols>
  <sheetData>
    <row r="1" spans="1:7">
      <c r="A1" s="2" t="s">
        <v>1325</v>
      </c>
    </row>
    <row r="2" spans="1:7">
      <c r="A2" s="91"/>
      <c r="B2" s="91"/>
      <c r="C2" s="91"/>
      <c r="D2" s="891" t="s">
        <v>1326</v>
      </c>
      <c r="E2" s="896"/>
      <c r="F2" s="891" t="s">
        <v>1327</v>
      </c>
      <c r="G2" s="892"/>
    </row>
    <row r="3" spans="1:7">
      <c r="A3" s="92"/>
      <c r="B3" s="92"/>
      <c r="C3" s="92"/>
      <c r="D3" s="11" t="s">
        <v>1</v>
      </c>
      <c r="E3" s="11" t="s">
        <v>2</v>
      </c>
      <c r="F3" s="454" t="s">
        <v>1</v>
      </c>
      <c r="G3" s="621" t="s">
        <v>2</v>
      </c>
    </row>
    <row r="4" spans="1:7">
      <c r="A4" s="2" t="s">
        <v>1328</v>
      </c>
      <c r="D4" s="796">
        <v>715708000</v>
      </c>
      <c r="E4" s="791">
        <v>742201000</v>
      </c>
      <c r="F4" s="766">
        <v>100</v>
      </c>
      <c r="G4" s="766">
        <v>100</v>
      </c>
    </row>
    <row r="5" spans="1:7">
      <c r="B5" s="2" t="s">
        <v>189</v>
      </c>
      <c r="D5" s="790">
        <v>8520000</v>
      </c>
      <c r="E5" s="791">
        <v>8491000</v>
      </c>
      <c r="F5" s="766">
        <v>1.1904296165475305</v>
      </c>
      <c r="G5" s="766">
        <v>1.1440297170173579</v>
      </c>
    </row>
    <row r="6" spans="1:7">
      <c r="B6" s="2" t="s">
        <v>190</v>
      </c>
      <c r="D6" s="790">
        <v>98000</v>
      </c>
      <c r="E6" s="791">
        <v>218000</v>
      </c>
      <c r="F6" s="766">
        <v>1.3692735026016197E-2</v>
      </c>
      <c r="G6" s="766">
        <v>2.9372097315956192E-2</v>
      </c>
    </row>
    <row r="7" spans="1:7">
      <c r="B7" s="2" t="s">
        <v>191</v>
      </c>
      <c r="D7" s="790">
        <v>1164000</v>
      </c>
      <c r="E7" s="791">
        <v>796000</v>
      </c>
      <c r="F7" s="766">
        <v>0.16263615888043725</v>
      </c>
      <c r="G7" s="766">
        <v>0.10724857552064737</v>
      </c>
    </row>
    <row r="8" spans="1:7">
      <c r="B8" s="2" t="s">
        <v>192</v>
      </c>
      <c r="D8" s="790">
        <v>986000</v>
      </c>
      <c r="E8" s="791">
        <v>841000</v>
      </c>
      <c r="F8" s="766">
        <v>0.1377656809760405</v>
      </c>
      <c r="G8" s="766">
        <v>0.11331162313173926</v>
      </c>
    </row>
    <row r="9" spans="1:7">
      <c r="B9" s="2" t="s">
        <v>165</v>
      </c>
      <c r="D9" s="790">
        <v>47823000</v>
      </c>
      <c r="E9" s="791">
        <v>47770000</v>
      </c>
      <c r="F9" s="766">
        <v>6.6819149709099248</v>
      </c>
      <c r="G9" s="766">
        <v>6.436261875152419</v>
      </c>
    </row>
    <row r="10" spans="1:7">
      <c r="B10" s="2" t="s">
        <v>166</v>
      </c>
      <c r="D10" s="790">
        <v>80590000</v>
      </c>
      <c r="E10" s="791">
        <v>87535000</v>
      </c>
      <c r="F10" s="766">
        <v>11.260178732108624</v>
      </c>
      <c r="G10" s="766">
        <v>11.793974947487271</v>
      </c>
    </row>
    <row r="11" spans="1:7">
      <c r="B11" s="2" t="s">
        <v>652</v>
      </c>
      <c r="D11" s="790">
        <v>4612000</v>
      </c>
      <c r="E11" s="791">
        <v>3996000</v>
      </c>
      <c r="F11" s="766">
        <v>0.64439687693863978</v>
      </c>
      <c r="G11" s="766">
        <v>0.5383986278649584</v>
      </c>
    </row>
    <row r="12" spans="1:7">
      <c r="B12" s="2" t="s">
        <v>194</v>
      </c>
      <c r="D12" s="790">
        <v>12606000</v>
      </c>
      <c r="E12" s="791">
        <v>18404000</v>
      </c>
      <c r="F12" s="766">
        <v>1.7613328340608181</v>
      </c>
      <c r="G12" s="766">
        <v>2.4796517385452188</v>
      </c>
    </row>
    <row r="13" spans="1:7">
      <c r="B13" s="2" t="s">
        <v>169</v>
      </c>
      <c r="D13" s="790">
        <v>85759000</v>
      </c>
      <c r="E13" s="791">
        <v>87147000</v>
      </c>
      <c r="F13" s="766">
        <v>11.982400643837989</v>
      </c>
      <c r="G13" s="766">
        <v>11.741698003640524</v>
      </c>
    </row>
    <row r="14" spans="1:7">
      <c r="B14" s="2" t="s">
        <v>1205</v>
      </c>
      <c r="D14" s="790">
        <v>88642000</v>
      </c>
      <c r="E14" s="791">
        <v>84028000</v>
      </c>
      <c r="F14" s="766">
        <v>12.38521855281763</v>
      </c>
      <c r="G14" s="766">
        <v>11.321461436996177</v>
      </c>
    </row>
    <row r="15" spans="1:7">
      <c r="B15" s="2" t="s">
        <v>171</v>
      </c>
      <c r="D15" s="790">
        <v>95409000</v>
      </c>
      <c r="E15" s="791">
        <v>92011000</v>
      </c>
      <c r="F15" s="766">
        <v>13.330715878542646</v>
      </c>
      <c r="G15" s="766">
        <v>12.397046083203875</v>
      </c>
    </row>
    <row r="16" spans="1:7">
      <c r="B16" s="2" t="s">
        <v>197</v>
      </c>
      <c r="D16" s="790">
        <v>39405000</v>
      </c>
      <c r="E16" s="791">
        <v>34936000</v>
      </c>
      <c r="F16" s="766">
        <v>5.5057369765323285</v>
      </c>
      <c r="G16" s="766">
        <v>4.7070806964690162</v>
      </c>
    </row>
    <row r="17" spans="1:7">
      <c r="B17" s="2" t="s">
        <v>173</v>
      </c>
      <c r="D17" s="790">
        <v>131724000</v>
      </c>
      <c r="E17" s="791">
        <v>156064000</v>
      </c>
      <c r="F17" s="766">
        <v>18.404712536397525</v>
      </c>
      <c r="G17" s="766">
        <v>21.027188052832049</v>
      </c>
    </row>
    <row r="18" spans="1:7">
      <c r="B18" s="2" t="s">
        <v>174</v>
      </c>
      <c r="D18" s="790">
        <v>46948000</v>
      </c>
      <c r="E18" s="791">
        <v>44025000</v>
      </c>
      <c r="F18" s="766">
        <v>6.5596584081776363</v>
      </c>
      <c r="G18" s="766">
        <v>5.9316815795182167</v>
      </c>
    </row>
    <row r="19" spans="1:7">
      <c r="B19" s="2" t="s">
        <v>175</v>
      </c>
      <c r="D19" s="790">
        <v>1455000</v>
      </c>
      <c r="E19" s="791">
        <v>2862000</v>
      </c>
      <c r="F19" s="766">
        <v>0.20329519860054659</v>
      </c>
      <c r="G19" s="766">
        <v>0.38560982806544319</v>
      </c>
    </row>
    <row r="20" spans="1:7">
      <c r="B20" s="2" t="s">
        <v>198</v>
      </c>
      <c r="D20" s="790">
        <v>3742000</v>
      </c>
      <c r="E20" s="791">
        <v>3830000</v>
      </c>
      <c r="F20" s="766">
        <v>0.52283892313625102</v>
      </c>
      <c r="G20" s="766">
        <v>0.51603271889959723</v>
      </c>
    </row>
    <row r="21" spans="1:7">
      <c r="B21" s="2" t="s">
        <v>1220</v>
      </c>
      <c r="D21" s="790">
        <v>2000</v>
      </c>
      <c r="E21" s="791">
        <v>9949000</v>
      </c>
      <c r="F21" s="766">
        <v>2.7944357195951424E-4</v>
      </c>
      <c r="G21" s="766">
        <v>1.3404724596167346</v>
      </c>
    </row>
    <row r="22" spans="1:7">
      <c r="A22" s="92"/>
      <c r="B22" s="92" t="s">
        <v>1329</v>
      </c>
      <c r="C22" s="92"/>
      <c r="D22" s="792">
        <v>66223000</v>
      </c>
      <c r="E22" s="793">
        <v>59298000</v>
      </c>
      <c r="F22" s="762">
        <v>9.2527958329374549</v>
      </c>
      <c r="G22" s="762">
        <v>7.9894799387227984</v>
      </c>
    </row>
  </sheetData>
  <mergeCells count="2">
    <mergeCell ref="D2:E2"/>
    <mergeCell ref="F2:G2"/>
  </mergeCells>
  <phoneticPr fontId="1"/>
  <pageMargins left="0.78740157480314965" right="0.78740157480314965" top="0.98425196850393704" bottom="0.98425196850393704" header="0.31496062992125984" footer="0.31496062992125984"/>
  <pageSetup paperSize="9" fitToHeight="0" orientation="landscape" horizontalDpi="300" verticalDpi="300"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zoomScaleNormal="100" zoomScaleSheetLayoutView="115" workbookViewId="0"/>
  </sheetViews>
  <sheetFormatPr defaultRowHeight="11.25"/>
  <cols>
    <col min="1" max="1" width="1.625" style="2" customWidth="1"/>
    <col min="2" max="2" width="1" style="2" customWidth="1"/>
    <col min="3" max="3" width="23.5" style="2" customWidth="1"/>
    <col min="4" max="9" width="11.5" style="2" customWidth="1"/>
    <col min="10" max="16384" width="9" style="2"/>
  </cols>
  <sheetData>
    <row r="1" spans="1:9">
      <c r="A1" s="2" t="s">
        <v>1330</v>
      </c>
    </row>
    <row r="2" spans="1:9">
      <c r="A2" s="910"/>
      <c r="B2" s="910"/>
      <c r="C2" s="91"/>
      <c r="D2" s="893" t="s">
        <v>1331</v>
      </c>
      <c r="E2" s="893"/>
      <c r="F2" s="893"/>
      <c r="G2" s="909" t="s">
        <v>1302</v>
      </c>
      <c r="H2" s="909"/>
      <c r="I2" s="909"/>
    </row>
    <row r="3" spans="1:9" ht="24" customHeight="1">
      <c r="A3" s="911"/>
      <c r="B3" s="911"/>
      <c r="C3" s="92"/>
      <c r="D3" s="11" t="s">
        <v>1322</v>
      </c>
      <c r="E3" s="468" t="s">
        <v>1323</v>
      </c>
      <c r="F3" s="11" t="s">
        <v>1297</v>
      </c>
      <c r="G3" s="11" t="s">
        <v>1322</v>
      </c>
      <c r="H3" s="468" t="s">
        <v>1323</v>
      </c>
      <c r="I3" s="13" t="s">
        <v>1297</v>
      </c>
    </row>
    <row r="4" spans="1:9">
      <c r="A4" s="2" t="s">
        <v>1332</v>
      </c>
      <c r="D4" s="796">
        <v>1714796000</v>
      </c>
      <c r="E4" s="799">
        <v>1108836000</v>
      </c>
      <c r="F4" s="800">
        <v>605960000</v>
      </c>
      <c r="G4" s="766">
        <v>100</v>
      </c>
      <c r="H4" s="766">
        <v>100</v>
      </c>
      <c r="I4" s="766">
        <v>100</v>
      </c>
    </row>
    <row r="5" spans="1:9">
      <c r="B5" s="2" t="s">
        <v>1333</v>
      </c>
      <c r="D5" s="790">
        <v>1310169000</v>
      </c>
      <c r="E5" s="791">
        <v>723400000</v>
      </c>
      <c r="F5" s="800">
        <v>586769000</v>
      </c>
      <c r="G5" s="766">
        <v>76.403782140849401</v>
      </c>
      <c r="H5" s="766">
        <v>65.23958457337244</v>
      </c>
      <c r="I5" s="766">
        <v>96.832959271239034</v>
      </c>
    </row>
    <row r="6" spans="1:9">
      <c r="C6" s="26" t="s">
        <v>1334</v>
      </c>
      <c r="D6" s="790">
        <v>252216000</v>
      </c>
      <c r="E6" s="791">
        <v>105564000</v>
      </c>
      <c r="F6" s="800">
        <v>146652000</v>
      </c>
      <c r="G6" s="766">
        <v>14.708221852628533</v>
      </c>
      <c r="H6" s="766">
        <v>9.5202536714175938</v>
      </c>
      <c r="I6" s="766">
        <v>24.201597465179219</v>
      </c>
    </row>
    <row r="7" spans="1:9">
      <c r="C7" s="26" t="s">
        <v>1335</v>
      </c>
      <c r="D7" s="790">
        <v>36745000</v>
      </c>
      <c r="E7" s="791">
        <v>21555000</v>
      </c>
      <c r="F7" s="800">
        <v>15190000</v>
      </c>
      <c r="G7" s="766">
        <v>2.1428204871016727</v>
      </c>
      <c r="H7" s="766">
        <v>1.9439303918703938</v>
      </c>
      <c r="I7" s="766">
        <v>2.5067661231764475</v>
      </c>
    </row>
    <row r="8" spans="1:9">
      <c r="C8" s="26" t="s">
        <v>1336</v>
      </c>
      <c r="D8" s="790">
        <v>1021209000</v>
      </c>
      <c r="E8" s="791">
        <v>596281000</v>
      </c>
      <c r="F8" s="800">
        <v>424928000</v>
      </c>
      <c r="G8" s="766">
        <v>59.552798117093808</v>
      </c>
      <c r="H8" s="766">
        <v>53.775400510084445</v>
      </c>
      <c r="I8" s="766">
        <v>70.124760710277911</v>
      </c>
    </row>
    <row r="9" spans="1:9">
      <c r="B9" s="2" t="s">
        <v>1337</v>
      </c>
      <c r="D9" s="790">
        <v>6999000</v>
      </c>
      <c r="E9" s="791">
        <v>4971000</v>
      </c>
      <c r="F9" s="800">
        <v>2028000</v>
      </c>
      <c r="G9" s="766">
        <v>0.40815350630628949</v>
      </c>
      <c r="H9" s="766">
        <v>0.44830795536941442</v>
      </c>
      <c r="I9" s="766">
        <v>0.33467555614231964</v>
      </c>
    </row>
    <row r="10" spans="1:9">
      <c r="B10" s="2" t="s">
        <v>1338</v>
      </c>
      <c r="D10" s="790">
        <v>165000</v>
      </c>
      <c r="E10" s="791">
        <v>162000</v>
      </c>
      <c r="F10" s="800">
        <v>3000</v>
      </c>
      <c r="G10" s="766">
        <v>9.6221358109069531E-3</v>
      </c>
      <c r="H10" s="766">
        <v>1.4609915262491478E-2</v>
      </c>
      <c r="I10" s="766">
        <v>4.9508218364248467E-4</v>
      </c>
    </row>
    <row r="11" spans="1:9">
      <c r="B11" s="2" t="s">
        <v>1339</v>
      </c>
      <c r="D11" s="790">
        <v>13667000</v>
      </c>
      <c r="E11" s="791">
        <v>13667000</v>
      </c>
      <c r="F11" s="760">
        <v>0</v>
      </c>
      <c r="G11" s="766">
        <v>0.79700442501615343</v>
      </c>
      <c r="H11" s="766">
        <v>1.2325537771140187</v>
      </c>
      <c r="I11" s="766">
        <v>0</v>
      </c>
    </row>
    <row r="12" spans="1:9">
      <c r="B12" s="2" t="s">
        <v>1340</v>
      </c>
      <c r="D12" s="790">
        <v>383796000</v>
      </c>
      <c r="E12" s="791">
        <v>366636000</v>
      </c>
      <c r="F12" s="800">
        <v>17160000</v>
      </c>
      <c r="G12" s="766">
        <v>22.381437792017241</v>
      </c>
      <c r="H12" s="766">
        <v>33.064943778881641</v>
      </c>
      <c r="I12" s="766">
        <v>2.8318700904350123</v>
      </c>
    </row>
    <row r="13" spans="1:9">
      <c r="C13" s="2" t="s">
        <v>1341</v>
      </c>
      <c r="D13" s="790">
        <v>47416000</v>
      </c>
      <c r="E13" s="791">
        <v>45397000</v>
      </c>
      <c r="F13" s="800">
        <v>2019000</v>
      </c>
      <c r="G13" s="766">
        <v>2.7651102521816009</v>
      </c>
      <c r="H13" s="766">
        <v>4.0941131059958371</v>
      </c>
      <c r="I13" s="766">
        <v>0.33319030959139218</v>
      </c>
    </row>
    <row r="14" spans="1:9">
      <c r="C14" s="2" t="s">
        <v>1342</v>
      </c>
      <c r="D14" s="790">
        <v>81121000</v>
      </c>
      <c r="E14" s="791">
        <v>80208000</v>
      </c>
      <c r="F14" s="800">
        <v>913000</v>
      </c>
      <c r="G14" s="766">
        <v>4.7306501764641391</v>
      </c>
      <c r="H14" s="766">
        <v>7.2335313788513362</v>
      </c>
      <c r="I14" s="766">
        <v>0.15067001122186283</v>
      </c>
    </row>
    <row r="15" spans="1:9">
      <c r="C15" s="2" t="s">
        <v>1343</v>
      </c>
      <c r="D15" s="790">
        <v>44468000</v>
      </c>
      <c r="E15" s="791">
        <v>43154000</v>
      </c>
      <c r="F15" s="800">
        <v>1314000</v>
      </c>
      <c r="G15" s="766">
        <v>2.5931947590267299</v>
      </c>
      <c r="H15" s="766">
        <v>3.8918289088738103</v>
      </c>
      <c r="I15" s="766">
        <v>0.21684599643540828</v>
      </c>
    </row>
    <row r="16" spans="1:9">
      <c r="C16" s="2" t="s">
        <v>1344</v>
      </c>
      <c r="D16" s="790">
        <v>44533000</v>
      </c>
      <c r="E16" s="791">
        <v>43549000</v>
      </c>
      <c r="F16" s="800">
        <v>984000</v>
      </c>
      <c r="G16" s="766">
        <v>2.5969852973764809</v>
      </c>
      <c r="H16" s="766">
        <v>3.9274518504088975</v>
      </c>
      <c r="I16" s="766">
        <v>0.16238695623473498</v>
      </c>
    </row>
    <row r="17" spans="2:9">
      <c r="C17" s="2" t="s">
        <v>1345</v>
      </c>
      <c r="D17" s="790">
        <v>57539000</v>
      </c>
      <c r="E17" s="791">
        <v>49000000</v>
      </c>
      <c r="F17" s="800">
        <v>8539000</v>
      </c>
      <c r="G17" s="766">
        <v>3.3554428631743951</v>
      </c>
      <c r="H17" s="766">
        <v>4.4190484435931019</v>
      </c>
      <c r="I17" s="766">
        <v>1.4091689220410588</v>
      </c>
    </row>
    <row r="18" spans="2:9">
      <c r="B18" s="92"/>
      <c r="C18" s="92" t="s">
        <v>1346</v>
      </c>
      <c r="D18" s="792">
        <v>108720000</v>
      </c>
      <c r="E18" s="793">
        <v>105329000</v>
      </c>
      <c r="F18" s="793">
        <v>3391000</v>
      </c>
      <c r="G18" s="762">
        <v>6.3401127597685081</v>
      </c>
      <c r="H18" s="762">
        <v>9.4990602758207707</v>
      </c>
      <c r="I18" s="762">
        <v>0.55960789491055518</v>
      </c>
    </row>
  </sheetData>
  <mergeCells count="3">
    <mergeCell ref="A2:B3"/>
    <mergeCell ref="D2:F2"/>
    <mergeCell ref="G2:I2"/>
  </mergeCells>
  <phoneticPr fontId="1"/>
  <pageMargins left="0.78740157480314965" right="0.78740157480314965" top="0.98425196850393704" bottom="0.98425196850393704" header="0.31496062992125984" footer="0.31496062992125984"/>
  <pageSetup paperSize="9" fitToHeight="0" orientation="landscape" horizontalDpi="300" verticalDpi="300"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zoomScaleNormal="100" zoomScaleSheetLayoutView="115" workbookViewId="0"/>
  </sheetViews>
  <sheetFormatPr defaultRowHeight="11.25"/>
  <cols>
    <col min="1" max="1" width="1.625" style="2" customWidth="1"/>
    <col min="2" max="2" width="1" style="2" customWidth="1"/>
    <col min="3" max="3" width="23.5" style="2" customWidth="1"/>
    <col min="4" max="7" width="11.5" style="2" customWidth="1"/>
    <col min="8" max="8" width="10.875" style="2" customWidth="1"/>
    <col min="9" max="16384" width="9" style="2"/>
  </cols>
  <sheetData>
    <row r="1" spans="1:7">
      <c r="A1" s="2" t="s">
        <v>1347</v>
      </c>
    </row>
    <row r="2" spans="1:7" ht="25.5" customHeight="1">
      <c r="A2" s="91"/>
      <c r="B2" s="91"/>
      <c r="C2" s="476"/>
      <c r="D2" s="895" t="s">
        <v>1348</v>
      </c>
      <c r="E2" s="896"/>
      <c r="F2" s="468" t="s">
        <v>1349</v>
      </c>
      <c r="G2" s="469" t="s">
        <v>1350</v>
      </c>
    </row>
    <row r="3" spans="1:7">
      <c r="A3" s="92"/>
      <c r="B3" s="92"/>
      <c r="C3" s="32"/>
      <c r="D3" s="11" t="s">
        <v>1288</v>
      </c>
      <c r="E3" s="11" t="s">
        <v>1289</v>
      </c>
      <c r="F3" s="11" t="s">
        <v>1291</v>
      </c>
      <c r="G3" s="13" t="s">
        <v>1291</v>
      </c>
    </row>
    <row r="4" spans="1:7">
      <c r="A4" s="2" t="s">
        <v>1351</v>
      </c>
      <c r="D4" s="72"/>
    </row>
    <row r="5" spans="1:7">
      <c r="B5" s="2" t="s">
        <v>1352</v>
      </c>
      <c r="D5" s="790">
        <v>1323412000</v>
      </c>
      <c r="E5" s="800">
        <v>1331001000</v>
      </c>
      <c r="F5" s="800">
        <v>7589000</v>
      </c>
      <c r="G5" s="766">
        <v>0.57344198178647321</v>
      </c>
    </row>
    <row r="6" spans="1:7">
      <c r="C6" s="2" t="s">
        <v>236</v>
      </c>
      <c r="D6" s="790">
        <v>87254000</v>
      </c>
      <c r="E6" s="800">
        <v>95903000</v>
      </c>
      <c r="F6" s="800">
        <v>8649000</v>
      </c>
      <c r="G6" s="766">
        <v>9.912439544318886</v>
      </c>
    </row>
    <row r="7" spans="1:7">
      <c r="C7" s="2" t="s">
        <v>237</v>
      </c>
      <c r="D7" s="790">
        <v>282972000</v>
      </c>
      <c r="E7" s="800">
        <v>296728000</v>
      </c>
      <c r="F7" s="800">
        <v>13756000</v>
      </c>
      <c r="G7" s="766">
        <v>4.8612583577173716</v>
      </c>
    </row>
    <row r="8" spans="1:7">
      <c r="C8" s="2" t="s">
        <v>238</v>
      </c>
      <c r="D8" s="790">
        <v>115962000</v>
      </c>
      <c r="E8" s="800">
        <v>118016000</v>
      </c>
      <c r="F8" s="800">
        <v>2054000</v>
      </c>
      <c r="G8" s="766">
        <v>1.7712698987599387</v>
      </c>
    </row>
    <row r="9" spans="1:7">
      <c r="C9" s="2" t="s">
        <v>1353</v>
      </c>
      <c r="D9" s="790">
        <v>127951000</v>
      </c>
      <c r="E9" s="800">
        <v>144259000</v>
      </c>
      <c r="F9" s="800">
        <v>16308000</v>
      </c>
      <c r="G9" s="766">
        <v>12.745504138302943</v>
      </c>
    </row>
    <row r="10" spans="1:7">
      <c r="C10" s="2" t="s">
        <v>1354</v>
      </c>
      <c r="D10" s="790">
        <v>62964000</v>
      </c>
      <c r="E10" s="800">
        <v>75467000</v>
      </c>
      <c r="F10" s="800">
        <v>12503000</v>
      </c>
      <c r="G10" s="766">
        <v>19.857378819642971</v>
      </c>
    </row>
    <row r="11" spans="1:7">
      <c r="C11" s="2" t="s">
        <v>1355</v>
      </c>
      <c r="D11" s="790">
        <v>102197000</v>
      </c>
      <c r="E11" s="800">
        <v>101711000</v>
      </c>
      <c r="F11" s="800">
        <v>-486000</v>
      </c>
      <c r="G11" s="766">
        <v>-0.47555211992524238</v>
      </c>
    </row>
    <row r="12" spans="1:7">
      <c r="C12" s="2" t="s">
        <v>1356</v>
      </c>
      <c r="D12" s="790">
        <v>38078000</v>
      </c>
      <c r="E12" s="800">
        <v>37994000</v>
      </c>
      <c r="F12" s="800">
        <v>-84000</v>
      </c>
      <c r="G12" s="766">
        <v>-0.22059982141919218</v>
      </c>
    </row>
    <row r="13" spans="1:7">
      <c r="C13" s="2" t="s">
        <v>240</v>
      </c>
      <c r="D13" s="790">
        <v>47074000</v>
      </c>
      <c r="E13" s="800">
        <v>41254000</v>
      </c>
      <c r="F13" s="800">
        <v>-5820000</v>
      </c>
      <c r="G13" s="766">
        <v>-12.363512767132599</v>
      </c>
    </row>
    <row r="14" spans="1:7">
      <c r="C14" s="2" t="s">
        <v>241</v>
      </c>
      <c r="D14" s="790">
        <v>65199000</v>
      </c>
      <c r="E14" s="800">
        <v>59899000</v>
      </c>
      <c r="F14" s="800">
        <v>-5300000</v>
      </c>
      <c r="G14" s="766">
        <v>-8.1289590331140058</v>
      </c>
    </row>
    <row r="15" spans="1:7">
      <c r="C15" s="2" t="s">
        <v>242</v>
      </c>
      <c r="D15" s="790">
        <v>53671000</v>
      </c>
      <c r="E15" s="800">
        <v>44990000</v>
      </c>
      <c r="F15" s="800">
        <v>-8681000</v>
      </c>
      <c r="G15" s="766">
        <v>-16.1744703843789</v>
      </c>
    </row>
    <row r="16" spans="1:7">
      <c r="C16" s="2" t="s">
        <v>243</v>
      </c>
      <c r="D16" s="790">
        <v>340090000</v>
      </c>
      <c r="E16" s="800">
        <v>314728000</v>
      </c>
      <c r="F16" s="800">
        <v>-25362000</v>
      </c>
      <c r="G16" s="766">
        <v>-7.4574377370695997</v>
      </c>
    </row>
    <row r="17" spans="1:7">
      <c r="A17" s="2" t="s">
        <v>1302</v>
      </c>
      <c r="D17" s="49"/>
    </row>
    <row r="18" spans="1:7">
      <c r="A18" s="2" t="s">
        <v>1357</v>
      </c>
      <c r="B18" s="2" t="s">
        <v>1352</v>
      </c>
      <c r="D18" s="765">
        <v>100</v>
      </c>
      <c r="E18" s="766">
        <v>100</v>
      </c>
      <c r="F18" s="766" t="s">
        <v>75</v>
      </c>
      <c r="G18" s="766" t="s">
        <v>75</v>
      </c>
    </row>
    <row r="19" spans="1:7">
      <c r="C19" s="2" t="s">
        <v>236</v>
      </c>
      <c r="D19" s="765">
        <v>6.5931093264984755</v>
      </c>
      <c r="E19" s="766">
        <v>7.2053289216161369</v>
      </c>
      <c r="F19" s="766">
        <v>0.61221959511766144</v>
      </c>
      <c r="G19" s="766" t="s">
        <v>75</v>
      </c>
    </row>
    <row r="20" spans="1:7">
      <c r="C20" s="2" t="s">
        <v>237</v>
      </c>
      <c r="D20" s="765">
        <v>21.382003487953867</v>
      </c>
      <c r="E20" s="766">
        <v>22.293597074682889</v>
      </c>
      <c r="F20" s="766">
        <v>0.91159358672902258</v>
      </c>
      <c r="G20" s="766" t="s">
        <v>75</v>
      </c>
    </row>
    <row r="21" spans="1:7">
      <c r="C21" s="2" t="s">
        <v>238</v>
      </c>
      <c r="D21" s="765">
        <v>8.7623506511955451</v>
      </c>
      <c r="E21" s="766">
        <v>8.8667100926295319</v>
      </c>
      <c r="F21" s="766">
        <v>0.10435944143398679</v>
      </c>
      <c r="G21" s="766" t="s">
        <v>75</v>
      </c>
    </row>
    <row r="22" spans="1:7">
      <c r="C22" s="2" t="s">
        <v>1353</v>
      </c>
      <c r="D22" s="765">
        <v>9.66826657155897</v>
      </c>
      <c r="E22" s="766">
        <v>10.838384043287721</v>
      </c>
      <c r="F22" s="766">
        <v>1.1701174717287515</v>
      </c>
      <c r="G22" s="766" t="s">
        <v>75</v>
      </c>
    </row>
    <row r="23" spans="1:7">
      <c r="C23" s="2" t="s">
        <v>1354</v>
      </c>
      <c r="D23" s="765">
        <v>4.75770206103617</v>
      </c>
      <c r="E23" s="766">
        <v>5.6699431480517291</v>
      </c>
      <c r="F23" s="766">
        <v>0.91224108701555906</v>
      </c>
      <c r="G23" s="766" t="s">
        <v>75</v>
      </c>
    </row>
    <row r="24" spans="1:7">
      <c r="C24" s="2" t="s">
        <v>1355</v>
      </c>
      <c r="D24" s="765">
        <v>7.7222361592610618</v>
      </c>
      <c r="E24" s="766">
        <v>7.641692230133561</v>
      </c>
      <c r="F24" s="766">
        <v>-8.0543929127500746E-2</v>
      </c>
      <c r="G24" s="766" t="s">
        <v>75</v>
      </c>
    </row>
    <row r="25" spans="1:7">
      <c r="C25" s="2" t="s">
        <v>1356</v>
      </c>
      <c r="D25" s="765">
        <v>2.8772596893484415</v>
      </c>
      <c r="E25" s="766">
        <v>2.8545433098848161</v>
      </c>
      <c r="F25" s="766">
        <v>-2.2716379463625369E-2</v>
      </c>
      <c r="G25" s="766" t="s">
        <v>75</v>
      </c>
    </row>
    <row r="26" spans="1:7">
      <c r="C26" s="2" t="s">
        <v>240</v>
      </c>
      <c r="D26" s="765">
        <v>3.5570177692207716</v>
      </c>
      <c r="E26" s="766">
        <v>3.0994717509603675</v>
      </c>
      <c r="F26" s="766">
        <v>-0.45754601826040409</v>
      </c>
      <c r="G26" s="766" t="s">
        <v>75</v>
      </c>
    </row>
    <row r="27" spans="1:7">
      <c r="C27" s="2" t="s">
        <v>241</v>
      </c>
      <c r="D27" s="765">
        <v>4.9265837093815081</v>
      </c>
      <c r="E27" s="766">
        <v>4.5002971447805074</v>
      </c>
      <c r="F27" s="766">
        <v>-0.42628656460100078</v>
      </c>
      <c r="G27" s="766" t="s">
        <v>75</v>
      </c>
    </row>
    <row r="28" spans="1:7">
      <c r="C28" s="2" t="s">
        <v>242</v>
      </c>
      <c r="D28" s="765">
        <v>4.0555019903098959</v>
      </c>
      <c r="E28" s="766">
        <v>3.3801627496898954</v>
      </c>
      <c r="F28" s="766">
        <v>-0.6753392406200005</v>
      </c>
      <c r="G28" s="766" t="s">
        <v>75</v>
      </c>
    </row>
    <row r="29" spans="1:7">
      <c r="A29" s="92"/>
      <c r="B29" s="92"/>
      <c r="C29" s="92" t="s">
        <v>243</v>
      </c>
      <c r="D29" s="767">
        <v>25.697968584235291</v>
      </c>
      <c r="E29" s="762">
        <v>23.645962700253417</v>
      </c>
      <c r="F29" s="762">
        <v>-2.0520058839818738</v>
      </c>
      <c r="G29" s="762" t="s">
        <v>75</v>
      </c>
    </row>
    <row r="30" spans="1:7">
      <c r="A30" s="2" t="s">
        <v>1358</v>
      </c>
      <c r="C30" s="2" t="s">
        <v>326</v>
      </c>
    </row>
  </sheetData>
  <mergeCells count="1">
    <mergeCell ref="D2:E2"/>
  </mergeCells>
  <phoneticPr fontId="1"/>
  <pageMargins left="0.78740157480314965" right="0.78740157480314965" top="0.98425196850393704" bottom="0.98425196850393704" header="0.31496062992125984" footer="0.31496062992125984"/>
  <pageSetup paperSize="9" fitToHeight="0" orientation="landscape" horizontalDpi="300" verticalDpi="300"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zoomScaleNormal="100" zoomScaleSheetLayoutView="115" workbookViewId="0"/>
  </sheetViews>
  <sheetFormatPr defaultRowHeight="11.25"/>
  <cols>
    <col min="1" max="1" width="1.625" style="2" customWidth="1"/>
    <col min="2" max="2" width="1" style="2" customWidth="1"/>
    <col min="3" max="3" width="23.5" style="2" customWidth="1"/>
    <col min="4" max="6" width="11.5" style="2" customWidth="1"/>
    <col min="7" max="16384" width="9" style="2"/>
  </cols>
  <sheetData>
    <row r="1" spans="1:6">
      <c r="A1" s="2" t="s">
        <v>1359</v>
      </c>
    </row>
    <row r="2" spans="1:6" ht="24.75" customHeight="1">
      <c r="A2" s="91"/>
      <c r="B2" s="91"/>
      <c r="C2" s="91"/>
      <c r="D2" s="895" t="s">
        <v>1360</v>
      </c>
      <c r="E2" s="896"/>
      <c r="F2" s="469" t="s">
        <v>1361</v>
      </c>
    </row>
    <row r="3" spans="1:6">
      <c r="A3" s="92"/>
      <c r="B3" s="92"/>
      <c r="C3" s="32"/>
      <c r="D3" s="11" t="s">
        <v>1288</v>
      </c>
      <c r="E3" s="11" t="s">
        <v>1289</v>
      </c>
      <c r="F3" s="13" t="s">
        <v>1291</v>
      </c>
    </row>
    <row r="4" spans="1:6">
      <c r="A4" s="2" t="s">
        <v>1292</v>
      </c>
      <c r="D4" s="801">
        <v>84058</v>
      </c>
      <c r="E4" s="802">
        <v>89045</v>
      </c>
      <c r="F4" s="803">
        <v>4987</v>
      </c>
    </row>
    <row r="5" spans="1:6">
      <c r="B5" s="2" t="s">
        <v>1362</v>
      </c>
      <c r="D5" s="801">
        <v>70428</v>
      </c>
      <c r="E5" s="802">
        <v>74772</v>
      </c>
      <c r="F5" s="803">
        <v>4344</v>
      </c>
    </row>
    <row r="6" spans="1:6">
      <c r="B6" s="2" t="s">
        <v>1297</v>
      </c>
      <c r="D6" s="801">
        <v>13630</v>
      </c>
      <c r="E6" s="802">
        <v>14273</v>
      </c>
      <c r="F6" s="803">
        <v>643</v>
      </c>
    </row>
    <row r="7" spans="1:6">
      <c r="A7" s="2" t="s">
        <v>1295</v>
      </c>
      <c r="D7" s="801">
        <v>57596</v>
      </c>
      <c r="E7" s="802">
        <v>59051</v>
      </c>
      <c r="F7" s="803">
        <v>1455</v>
      </c>
    </row>
    <row r="8" spans="1:6">
      <c r="B8" s="2" t="s">
        <v>1362</v>
      </c>
      <c r="D8" s="801">
        <v>44432</v>
      </c>
      <c r="E8" s="802">
        <v>45476</v>
      </c>
      <c r="F8" s="803">
        <v>1044</v>
      </c>
    </row>
    <row r="9" spans="1:6">
      <c r="B9" s="2" t="s">
        <v>1297</v>
      </c>
      <c r="D9" s="801">
        <v>13164</v>
      </c>
      <c r="E9" s="802">
        <v>13574</v>
      </c>
      <c r="F9" s="803">
        <v>410</v>
      </c>
    </row>
    <row r="10" spans="1:6">
      <c r="A10" s="2" t="s">
        <v>1296</v>
      </c>
      <c r="D10" s="801">
        <v>26462</v>
      </c>
      <c r="E10" s="802">
        <v>29994</v>
      </c>
      <c r="F10" s="803">
        <v>3532</v>
      </c>
    </row>
    <row r="11" spans="1:6">
      <c r="B11" s="2" t="s">
        <v>1362</v>
      </c>
      <c r="D11" s="801">
        <v>25995</v>
      </c>
      <c r="E11" s="802">
        <v>29295</v>
      </c>
      <c r="F11" s="803">
        <v>3300</v>
      </c>
    </row>
    <row r="12" spans="1:6">
      <c r="A12" s="92"/>
      <c r="B12" s="92" t="s">
        <v>1297</v>
      </c>
      <c r="C12" s="92"/>
      <c r="D12" s="804">
        <v>466</v>
      </c>
      <c r="E12" s="805">
        <v>698</v>
      </c>
      <c r="F12" s="806">
        <v>232</v>
      </c>
    </row>
    <row r="13" spans="1:6">
      <c r="A13" s="14" t="s">
        <v>84</v>
      </c>
      <c r="B13" s="14"/>
      <c r="C13" s="14" t="s">
        <v>1363</v>
      </c>
      <c r="D13" s="14"/>
      <c r="E13" s="14"/>
      <c r="F13" s="14"/>
    </row>
  </sheetData>
  <mergeCells count="1">
    <mergeCell ref="D2:E2"/>
  </mergeCells>
  <phoneticPr fontId="1"/>
  <pageMargins left="0.78740157480314965" right="0.78740157480314965" top="0.98425196850393704" bottom="0.98425196850393704" header="0.31496062992125984" footer="0.31496062992125984"/>
  <pageSetup paperSize="9" fitToHeight="0" orientation="landscape" horizontalDpi="300" verticalDpi="300" r:id="rId1"/>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Normal="100" zoomScaleSheetLayoutView="115" workbookViewId="0"/>
  </sheetViews>
  <sheetFormatPr defaultRowHeight="11.25"/>
  <cols>
    <col min="1" max="1" width="1.625" style="2" customWidth="1"/>
    <col min="2" max="2" width="1" style="2" customWidth="1"/>
    <col min="3" max="3" width="23.5" style="2" customWidth="1"/>
    <col min="4" max="9" width="11.5" style="2" customWidth="1"/>
    <col min="10" max="16384" width="9" style="2"/>
  </cols>
  <sheetData>
    <row r="1" spans="1:9">
      <c r="A1" s="2" t="s">
        <v>1364</v>
      </c>
    </row>
    <row r="2" spans="1:9" ht="12" customHeight="1">
      <c r="A2" s="91"/>
      <c r="B2" s="91"/>
      <c r="C2" s="476"/>
      <c r="D2" s="893" t="s">
        <v>1365</v>
      </c>
      <c r="E2" s="893"/>
      <c r="F2" s="893"/>
      <c r="G2" s="893" t="s">
        <v>1366</v>
      </c>
      <c r="H2" s="893"/>
      <c r="I2" s="891"/>
    </row>
    <row r="3" spans="1:9" ht="24" customHeight="1">
      <c r="A3" s="92"/>
      <c r="B3" s="92"/>
      <c r="C3" s="32"/>
      <c r="D3" s="11" t="s">
        <v>1322</v>
      </c>
      <c r="E3" s="468" t="s">
        <v>1367</v>
      </c>
      <c r="F3" s="11" t="s">
        <v>1297</v>
      </c>
      <c r="G3" s="11" t="s">
        <v>1322</v>
      </c>
      <c r="H3" s="468" t="s">
        <v>1367</v>
      </c>
      <c r="I3" s="13" t="s">
        <v>1297</v>
      </c>
    </row>
    <row r="4" spans="1:9">
      <c r="A4" s="2" t="s">
        <v>1368</v>
      </c>
      <c r="D4" s="807">
        <v>89045</v>
      </c>
      <c r="E4" s="760">
        <v>74772</v>
      </c>
      <c r="F4" s="760">
        <v>14273</v>
      </c>
      <c r="G4" s="766">
        <v>100</v>
      </c>
      <c r="H4" s="766">
        <v>100</v>
      </c>
      <c r="I4" s="766">
        <v>100</v>
      </c>
    </row>
    <row r="5" spans="1:9">
      <c r="B5" s="2" t="s">
        <v>189</v>
      </c>
      <c r="D5" s="758">
        <v>581</v>
      </c>
      <c r="E5" s="760">
        <v>426</v>
      </c>
      <c r="F5" s="760">
        <v>155</v>
      </c>
      <c r="G5" s="766">
        <v>0.65247908360941098</v>
      </c>
      <c r="H5" s="766">
        <v>0.5697319852351147</v>
      </c>
      <c r="I5" s="766">
        <v>1.0859665101940728</v>
      </c>
    </row>
    <row r="6" spans="1:9">
      <c r="B6" s="2" t="s">
        <v>190</v>
      </c>
      <c r="D6" s="758">
        <v>24</v>
      </c>
      <c r="E6" s="760">
        <v>21</v>
      </c>
      <c r="F6" s="760">
        <v>3</v>
      </c>
      <c r="G6" s="766">
        <v>2.6952664383177047E-2</v>
      </c>
      <c r="H6" s="766">
        <v>2.8085379553843683E-2</v>
      </c>
      <c r="I6" s="766">
        <v>2.1018706648917536E-2</v>
      </c>
    </row>
    <row r="7" spans="1:9">
      <c r="B7" s="2" t="s">
        <v>191</v>
      </c>
      <c r="D7" s="758">
        <v>50</v>
      </c>
      <c r="E7" s="760">
        <v>40</v>
      </c>
      <c r="F7" s="760">
        <v>10</v>
      </c>
      <c r="G7" s="766">
        <v>5.6151384131618839E-2</v>
      </c>
      <c r="H7" s="766">
        <v>5.3495961054940359E-2</v>
      </c>
      <c r="I7" s="766">
        <v>7.0062355496391782E-2</v>
      </c>
    </row>
    <row r="8" spans="1:9">
      <c r="B8" s="2" t="s">
        <v>192</v>
      </c>
      <c r="D8" s="758">
        <v>76</v>
      </c>
      <c r="E8" s="760">
        <v>51</v>
      </c>
      <c r="F8" s="760">
        <v>25</v>
      </c>
      <c r="G8" s="766">
        <v>8.5350103880060646E-2</v>
      </c>
      <c r="H8" s="766">
        <v>6.8207350345048948E-2</v>
      </c>
      <c r="I8" s="766">
        <v>0.17515588874097948</v>
      </c>
    </row>
    <row r="9" spans="1:9">
      <c r="B9" s="2" t="s">
        <v>165</v>
      </c>
      <c r="D9" s="758">
        <v>3537</v>
      </c>
      <c r="E9" s="760">
        <v>3000</v>
      </c>
      <c r="F9" s="760">
        <v>536</v>
      </c>
      <c r="G9" s="766">
        <v>3.9721489134707166</v>
      </c>
      <c r="H9" s="766">
        <v>4.0121970791205257</v>
      </c>
      <c r="I9" s="766">
        <v>3.7553422546066</v>
      </c>
    </row>
    <row r="10" spans="1:9">
      <c r="B10" s="2" t="s">
        <v>166</v>
      </c>
      <c r="D10" s="758">
        <v>15448</v>
      </c>
      <c r="E10" s="760">
        <v>5088</v>
      </c>
      <c r="F10" s="760">
        <v>10361</v>
      </c>
      <c r="G10" s="766">
        <v>17.348531641304959</v>
      </c>
      <c r="H10" s="766">
        <v>6.804686246188413</v>
      </c>
      <c r="I10" s="766">
        <v>72.591606529811543</v>
      </c>
    </row>
    <row r="11" spans="1:9">
      <c r="B11" s="2" t="s">
        <v>652</v>
      </c>
      <c r="D11" s="758">
        <v>334</v>
      </c>
      <c r="E11" s="760">
        <v>322</v>
      </c>
      <c r="F11" s="760">
        <v>12</v>
      </c>
      <c r="G11" s="766">
        <v>0.3750912459992139</v>
      </c>
      <c r="H11" s="766">
        <v>0.43064248649226983</v>
      </c>
      <c r="I11" s="766">
        <v>8.4074826595670143E-2</v>
      </c>
    </row>
    <row r="12" spans="1:9">
      <c r="B12" s="2" t="s">
        <v>194</v>
      </c>
      <c r="D12" s="758">
        <v>1651</v>
      </c>
      <c r="E12" s="760">
        <v>1577</v>
      </c>
      <c r="F12" s="760">
        <v>74</v>
      </c>
      <c r="G12" s="766">
        <v>1.8541187040260543</v>
      </c>
      <c r="H12" s="766">
        <v>2.1090782645910235</v>
      </c>
      <c r="I12" s="766">
        <v>0.5184614306732992</v>
      </c>
    </row>
    <row r="13" spans="1:9">
      <c r="B13" s="2" t="s">
        <v>169</v>
      </c>
      <c r="D13" s="758">
        <v>4393</v>
      </c>
      <c r="E13" s="760">
        <v>3921</v>
      </c>
      <c r="F13" s="760">
        <v>472</v>
      </c>
      <c r="G13" s="766">
        <v>4.9334606098040314</v>
      </c>
      <c r="H13" s="766">
        <v>5.2439415824105282</v>
      </c>
      <c r="I13" s="766">
        <v>3.3069431794296924</v>
      </c>
    </row>
    <row r="14" spans="1:9">
      <c r="B14" s="2" t="s">
        <v>1205</v>
      </c>
      <c r="D14" s="758">
        <v>5224</v>
      </c>
      <c r="E14" s="760">
        <v>4475</v>
      </c>
      <c r="F14" s="760">
        <v>749</v>
      </c>
      <c r="G14" s="766">
        <v>5.8666966140715369</v>
      </c>
      <c r="H14" s="766">
        <v>5.9848606430214515</v>
      </c>
      <c r="I14" s="766">
        <v>5.2476704266797451</v>
      </c>
    </row>
    <row r="15" spans="1:9">
      <c r="B15" s="2" t="s">
        <v>171</v>
      </c>
      <c r="D15" s="758">
        <v>5007</v>
      </c>
      <c r="E15" s="760">
        <v>4571</v>
      </c>
      <c r="F15" s="760">
        <v>437</v>
      </c>
      <c r="G15" s="766">
        <v>5.6229996069403114</v>
      </c>
      <c r="H15" s="766">
        <v>6.1132509495533087</v>
      </c>
      <c r="I15" s="766">
        <v>3.0617249351923213</v>
      </c>
    </row>
    <row r="16" spans="1:9">
      <c r="B16" s="2" t="s">
        <v>197</v>
      </c>
      <c r="D16" s="758">
        <v>4839</v>
      </c>
      <c r="E16" s="760">
        <v>4834</v>
      </c>
      <c r="F16" s="760">
        <v>5</v>
      </c>
      <c r="G16" s="766">
        <v>5.4343309562580719</v>
      </c>
      <c r="H16" s="766">
        <v>6.4649868934895407</v>
      </c>
      <c r="I16" s="766">
        <v>3.5031177748195891E-2</v>
      </c>
    </row>
    <row r="17" spans="1:9">
      <c r="B17" s="2" t="s">
        <v>173</v>
      </c>
      <c r="D17" s="758">
        <v>13151</v>
      </c>
      <c r="E17" s="760">
        <v>12965</v>
      </c>
      <c r="F17" s="760">
        <v>185</v>
      </c>
      <c r="G17" s="766">
        <v>14.768937054298389</v>
      </c>
      <c r="H17" s="766">
        <v>17.33937837693254</v>
      </c>
      <c r="I17" s="766">
        <v>1.2961535766832482</v>
      </c>
    </row>
    <row r="18" spans="1:9">
      <c r="B18" s="2" t="s">
        <v>174</v>
      </c>
      <c r="D18" s="758">
        <v>2525</v>
      </c>
      <c r="E18" s="760">
        <v>2467</v>
      </c>
      <c r="F18" s="760">
        <v>58</v>
      </c>
      <c r="G18" s="766">
        <v>2.835644898646752</v>
      </c>
      <c r="H18" s="766">
        <v>3.2993633980634463</v>
      </c>
      <c r="I18" s="766">
        <v>0.40636166187907236</v>
      </c>
    </row>
    <row r="19" spans="1:9">
      <c r="B19" s="2" t="s">
        <v>175</v>
      </c>
      <c r="D19" s="758">
        <v>10410</v>
      </c>
      <c r="E19" s="760">
        <v>10147</v>
      </c>
      <c r="F19" s="760">
        <v>263</v>
      </c>
      <c r="G19" s="766">
        <v>11.690718176203044</v>
      </c>
      <c r="H19" s="766">
        <v>13.570587920611993</v>
      </c>
      <c r="I19" s="766">
        <v>1.842639949555104</v>
      </c>
    </row>
    <row r="20" spans="1:9">
      <c r="B20" s="2" t="s">
        <v>198</v>
      </c>
      <c r="D20" s="758">
        <v>9945</v>
      </c>
      <c r="E20" s="760">
        <v>9858</v>
      </c>
      <c r="F20" s="760">
        <v>87</v>
      </c>
      <c r="G20" s="766">
        <v>11.168510303778987</v>
      </c>
      <c r="H20" s="766">
        <v>13.184079601990051</v>
      </c>
      <c r="I20" s="766">
        <v>0.60954249281860862</v>
      </c>
    </row>
    <row r="21" spans="1:9">
      <c r="B21" s="2" t="s">
        <v>1220</v>
      </c>
      <c r="D21" s="758">
        <v>2502</v>
      </c>
      <c r="E21" s="760">
        <v>2362</v>
      </c>
      <c r="F21" s="760">
        <v>140</v>
      </c>
      <c r="G21" s="766">
        <v>2.8098152619462069</v>
      </c>
      <c r="H21" s="766">
        <v>3.158936500294228</v>
      </c>
      <c r="I21" s="766">
        <v>0.98087297694948505</v>
      </c>
    </row>
    <row r="22" spans="1:9">
      <c r="B22" s="2" t="s">
        <v>178</v>
      </c>
      <c r="D22" s="758">
        <v>2361</v>
      </c>
      <c r="E22" s="760">
        <v>2335</v>
      </c>
      <c r="F22" s="760">
        <v>26</v>
      </c>
      <c r="G22" s="766">
        <v>2.651468358695042</v>
      </c>
      <c r="H22" s="766">
        <v>3.1228267265821432</v>
      </c>
      <c r="I22" s="766">
        <v>0.18216212429061865</v>
      </c>
    </row>
    <row r="23" spans="1:9">
      <c r="A23" s="92"/>
      <c r="B23" s="92" t="s">
        <v>1234</v>
      </c>
      <c r="C23" s="92"/>
      <c r="D23" s="761">
        <v>6988</v>
      </c>
      <c r="E23" s="763">
        <v>6311</v>
      </c>
      <c r="F23" s="763">
        <v>677</v>
      </c>
      <c r="G23" s="762">
        <v>7.8477174462350501</v>
      </c>
      <c r="H23" s="762">
        <v>8.4403252554432129</v>
      </c>
      <c r="I23" s="762">
        <v>4.743221467105724</v>
      </c>
    </row>
    <row r="24" spans="1:9">
      <c r="A24" s="3"/>
      <c r="B24" s="3"/>
      <c r="C24" s="3"/>
      <c r="D24" s="760"/>
      <c r="E24" s="760"/>
      <c r="F24" s="760"/>
      <c r="G24" s="759"/>
      <c r="H24" s="759"/>
      <c r="I24" s="759"/>
    </row>
  </sheetData>
  <mergeCells count="2">
    <mergeCell ref="D2:F2"/>
    <mergeCell ref="G2:I2"/>
  </mergeCells>
  <phoneticPr fontId="1"/>
  <pageMargins left="0.78740157480314965" right="0.78740157480314965" top="0.98425196850393704" bottom="0.98425196850393704" header="0.31496062992125984" footer="0.31496062992125984"/>
  <pageSetup paperSize="9" fitToHeight="0" orientation="landscape" horizontalDpi="300" verticalDpi="300" r:id="rId1"/>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zoomScaleNormal="100" zoomScaleSheetLayoutView="115" workbookViewId="0"/>
  </sheetViews>
  <sheetFormatPr defaultRowHeight="11.25"/>
  <cols>
    <col min="1" max="1" width="1.625" style="2" customWidth="1"/>
    <col min="2" max="2" width="1" style="2" customWidth="1"/>
    <col min="3" max="3" width="23.5" style="2" customWidth="1"/>
    <col min="4" max="7" width="11.5" style="2" customWidth="1"/>
    <col min="8" max="16384" width="9" style="2"/>
  </cols>
  <sheetData>
    <row r="1" spans="1:7" ht="13.5" customHeight="1">
      <c r="A1" s="2" t="s">
        <v>1369</v>
      </c>
    </row>
    <row r="2" spans="1:7">
      <c r="A2" s="91"/>
      <c r="B2" s="91"/>
      <c r="C2" s="91"/>
      <c r="D2" s="891" t="s">
        <v>1365</v>
      </c>
      <c r="E2" s="896"/>
      <c r="F2" s="891" t="s">
        <v>1366</v>
      </c>
      <c r="G2" s="892"/>
    </row>
    <row r="3" spans="1:7">
      <c r="A3" s="92"/>
      <c r="B3" s="92"/>
      <c r="C3" s="92"/>
      <c r="D3" s="11" t="s">
        <v>1288</v>
      </c>
      <c r="E3" s="11" t="s">
        <v>1289</v>
      </c>
      <c r="F3" s="11" t="s">
        <v>1288</v>
      </c>
      <c r="G3" s="13" t="s">
        <v>1289</v>
      </c>
    </row>
    <row r="4" spans="1:7">
      <c r="A4" s="2" t="s">
        <v>1370</v>
      </c>
      <c r="D4" s="758">
        <v>44432</v>
      </c>
      <c r="E4" s="760">
        <v>45476</v>
      </c>
      <c r="F4" s="766">
        <v>100</v>
      </c>
      <c r="G4" s="766">
        <v>100</v>
      </c>
    </row>
    <row r="5" spans="1:7">
      <c r="B5" s="2" t="s">
        <v>189</v>
      </c>
      <c r="D5" s="758">
        <v>431</v>
      </c>
      <c r="E5" s="760">
        <v>319</v>
      </c>
      <c r="F5" s="766">
        <v>0.97002160604969379</v>
      </c>
      <c r="G5" s="766">
        <v>0.70146890667604889</v>
      </c>
    </row>
    <row r="6" spans="1:7">
      <c r="B6" s="2" t="s">
        <v>190</v>
      </c>
      <c r="D6" s="758">
        <v>4</v>
      </c>
      <c r="E6" s="760">
        <v>16</v>
      </c>
      <c r="F6" s="766">
        <v>9.0025207057976234E-3</v>
      </c>
      <c r="G6" s="766">
        <v>3.5183393438297121E-2</v>
      </c>
    </row>
    <row r="7" spans="1:7">
      <c r="B7" s="2" t="s">
        <v>191</v>
      </c>
      <c r="D7" s="758">
        <v>47</v>
      </c>
      <c r="E7" s="760">
        <v>29</v>
      </c>
      <c r="F7" s="766">
        <v>0.10577961829312207</v>
      </c>
      <c r="G7" s="766">
        <v>6.3769900606913538E-2</v>
      </c>
    </row>
    <row r="8" spans="1:7">
      <c r="B8" s="2" t="s">
        <v>192</v>
      </c>
      <c r="D8" s="758">
        <v>51</v>
      </c>
      <c r="E8" s="760">
        <v>47</v>
      </c>
      <c r="F8" s="766">
        <v>0.1147821389989197</v>
      </c>
      <c r="G8" s="766">
        <v>0.10335121822499781</v>
      </c>
    </row>
    <row r="9" spans="1:7">
      <c r="B9" s="2" t="s">
        <v>165</v>
      </c>
      <c r="D9" s="758">
        <v>3118</v>
      </c>
      <c r="E9" s="760">
        <v>2988</v>
      </c>
      <c r="F9" s="766">
        <v>7.017464890169248</v>
      </c>
      <c r="G9" s="766">
        <v>6.5704987246019879</v>
      </c>
    </row>
    <row r="10" spans="1:7">
      <c r="B10" s="2" t="s">
        <v>166</v>
      </c>
      <c r="D10" s="758">
        <v>4591</v>
      </c>
      <c r="E10" s="760">
        <v>5008</v>
      </c>
      <c r="F10" s="766">
        <v>10.332643140079222</v>
      </c>
      <c r="G10" s="766">
        <v>11.012402146187</v>
      </c>
    </row>
    <row r="11" spans="1:7">
      <c r="B11" s="2" t="s">
        <v>652</v>
      </c>
      <c r="D11" s="758">
        <v>384</v>
      </c>
      <c r="E11" s="760">
        <v>322</v>
      </c>
      <c r="F11" s="766">
        <v>0.86424198775657179</v>
      </c>
      <c r="G11" s="766">
        <v>0.70806579294572969</v>
      </c>
    </row>
    <row r="12" spans="1:7">
      <c r="B12" s="2" t="s">
        <v>194</v>
      </c>
      <c r="D12" s="758">
        <v>1064</v>
      </c>
      <c r="E12" s="760">
        <v>1475</v>
      </c>
      <c r="F12" s="766">
        <v>2.3946705077421679</v>
      </c>
      <c r="G12" s="766">
        <v>3.2434690825930161</v>
      </c>
    </row>
    <row r="13" spans="1:7">
      <c r="B13" s="2" t="s">
        <v>169</v>
      </c>
      <c r="D13" s="758">
        <v>3660</v>
      </c>
      <c r="E13" s="760">
        <v>3850</v>
      </c>
      <c r="F13" s="766">
        <v>8.2373064458048244</v>
      </c>
      <c r="G13" s="766">
        <v>8.4660040460902461</v>
      </c>
    </row>
    <row r="14" spans="1:7">
      <c r="B14" s="2" t="s">
        <v>1205</v>
      </c>
      <c r="D14" s="758">
        <v>4976</v>
      </c>
      <c r="E14" s="760">
        <v>4435</v>
      </c>
      <c r="F14" s="766">
        <v>11.199135758012243</v>
      </c>
      <c r="G14" s="766">
        <v>9.7523968686779838</v>
      </c>
    </row>
    <row r="15" spans="1:7">
      <c r="B15" s="2" t="s">
        <v>171</v>
      </c>
      <c r="D15" s="758">
        <v>4975</v>
      </c>
      <c r="E15" s="760">
        <v>4443</v>
      </c>
      <c r="F15" s="766">
        <v>11.196885127835793</v>
      </c>
      <c r="G15" s="766">
        <v>9.7699885653971315</v>
      </c>
    </row>
    <row r="16" spans="1:7">
      <c r="B16" s="2" t="s">
        <v>197</v>
      </c>
      <c r="D16" s="758">
        <v>3784</v>
      </c>
      <c r="E16" s="760">
        <v>3317</v>
      </c>
      <c r="F16" s="766">
        <v>8.5163845876845521</v>
      </c>
      <c r="G16" s="766">
        <v>7.2939572521769716</v>
      </c>
    </row>
    <row r="17" spans="1:7">
      <c r="B17" s="2" t="s">
        <v>173</v>
      </c>
      <c r="D17" s="758">
        <v>9582</v>
      </c>
      <c r="E17" s="760">
        <v>11331</v>
      </c>
      <c r="F17" s="766">
        <v>21.565538350738205</v>
      </c>
      <c r="G17" s="766">
        <v>24.916439440584046</v>
      </c>
    </row>
    <row r="18" spans="1:7">
      <c r="B18" s="2" t="s">
        <v>174</v>
      </c>
      <c r="D18" s="758">
        <v>3122</v>
      </c>
      <c r="E18" s="760">
        <v>2382</v>
      </c>
      <c r="F18" s="766">
        <v>7.0264674108750453</v>
      </c>
      <c r="G18" s="766">
        <v>5.2379276981264846</v>
      </c>
    </row>
    <row r="19" spans="1:7">
      <c r="B19" s="2" t="s">
        <v>175</v>
      </c>
      <c r="D19" s="758">
        <v>153</v>
      </c>
      <c r="E19" s="760">
        <v>282</v>
      </c>
      <c r="F19" s="766">
        <v>0.34434641699675911</v>
      </c>
      <c r="G19" s="766">
        <v>0.62010730934998681</v>
      </c>
    </row>
    <row r="20" spans="1:7">
      <c r="B20" s="2" t="s">
        <v>198</v>
      </c>
      <c r="D20" s="758">
        <v>279</v>
      </c>
      <c r="E20" s="760">
        <v>269</v>
      </c>
      <c r="F20" s="766">
        <v>0.62792581922938429</v>
      </c>
      <c r="G20" s="766">
        <v>0.59152080218137038</v>
      </c>
    </row>
    <row r="21" spans="1:7">
      <c r="B21" s="2" t="s">
        <v>1220</v>
      </c>
      <c r="D21" s="758">
        <v>0</v>
      </c>
      <c r="E21" s="760">
        <v>880</v>
      </c>
      <c r="F21" s="766">
        <v>0</v>
      </c>
      <c r="G21" s="766">
        <v>1.9350866391063419</v>
      </c>
    </row>
    <row r="22" spans="1:7">
      <c r="A22" s="92"/>
      <c r="B22" s="92" t="s">
        <v>1234</v>
      </c>
      <c r="C22" s="92"/>
      <c r="D22" s="761">
        <v>4212</v>
      </c>
      <c r="E22" s="763">
        <v>4085</v>
      </c>
      <c r="F22" s="762">
        <v>9.4796543032048977</v>
      </c>
      <c r="G22" s="762">
        <v>8.9827601372152337</v>
      </c>
    </row>
  </sheetData>
  <mergeCells count="2">
    <mergeCell ref="D2:E2"/>
    <mergeCell ref="F2:G2"/>
  </mergeCells>
  <phoneticPr fontId="1"/>
  <pageMargins left="0.78740157480314965" right="0.78740157480314965" top="0.98425196850393704" bottom="0.98425196850393704" header="0.31496062992125984" footer="0.31496062992125984"/>
  <pageSetup paperSize="9" fitToHeight="0" orientation="landscape" horizontalDpi="300" verticalDpi="300" r:id="rId1"/>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zoomScaleNormal="100" zoomScaleSheetLayoutView="115" workbookViewId="0"/>
  </sheetViews>
  <sheetFormatPr defaultRowHeight="11.25"/>
  <cols>
    <col min="1" max="1" width="1.625" style="2" customWidth="1"/>
    <col min="2" max="2" width="1" style="2" customWidth="1"/>
    <col min="3" max="3" width="23.5" style="2" customWidth="1"/>
    <col min="4" max="5" width="11.5" style="2" customWidth="1"/>
    <col min="6" max="7" width="10.875" style="2" customWidth="1"/>
    <col min="8" max="16384" width="9" style="2"/>
  </cols>
  <sheetData>
    <row r="1" spans="1:5">
      <c r="A1" s="2" t="s">
        <v>1371</v>
      </c>
    </row>
    <row r="2" spans="1:5" ht="26.25" customHeight="1">
      <c r="A2" s="466"/>
      <c r="B2" s="466"/>
      <c r="C2" s="467"/>
      <c r="D2" s="468" t="s">
        <v>1372</v>
      </c>
      <c r="E2" s="469" t="s">
        <v>1373</v>
      </c>
    </row>
    <row r="3" spans="1:5">
      <c r="A3" s="2" t="s">
        <v>1332</v>
      </c>
      <c r="D3" s="807">
        <v>89045</v>
      </c>
      <c r="E3" s="766">
        <v>100</v>
      </c>
    </row>
    <row r="4" spans="1:5">
      <c r="B4" s="2" t="s">
        <v>1374</v>
      </c>
      <c r="D4" s="758">
        <v>57384</v>
      </c>
      <c r="E4" s="766">
        <v>64.443820540176304</v>
      </c>
    </row>
    <row r="5" spans="1:5">
      <c r="C5" s="26" t="s">
        <v>1239</v>
      </c>
      <c r="D5" s="758">
        <v>9557</v>
      </c>
      <c r="E5" s="766">
        <v>10.732775562917626</v>
      </c>
    </row>
    <row r="6" spans="1:5">
      <c r="C6" s="26" t="s">
        <v>1240</v>
      </c>
      <c r="D6" s="758">
        <v>1555</v>
      </c>
      <c r="E6" s="766">
        <v>1.7463080464933463</v>
      </c>
    </row>
    <row r="7" spans="1:5">
      <c r="C7" s="26" t="s">
        <v>1241</v>
      </c>
      <c r="D7" s="758">
        <v>46273</v>
      </c>
      <c r="E7" s="766">
        <v>51.965859958447979</v>
      </c>
    </row>
    <row r="8" spans="1:5">
      <c r="B8" s="2" t="s">
        <v>1375</v>
      </c>
      <c r="D8" s="758">
        <v>239</v>
      </c>
      <c r="E8" s="766">
        <v>0.2684036161491381</v>
      </c>
    </row>
    <row r="9" spans="1:5">
      <c r="B9" s="2" t="s">
        <v>1376</v>
      </c>
      <c r="D9" s="758">
        <v>12</v>
      </c>
      <c r="E9" s="766">
        <v>1.3476332191588523E-2</v>
      </c>
    </row>
    <row r="10" spans="1:5">
      <c r="B10" s="2" t="s">
        <v>1377</v>
      </c>
      <c r="D10" s="758">
        <v>1415</v>
      </c>
      <c r="E10" s="766">
        <v>1.5890841709248131</v>
      </c>
    </row>
    <row r="11" spans="1:5">
      <c r="B11" s="2" t="s">
        <v>1378</v>
      </c>
      <c r="D11" s="758">
        <v>29994</v>
      </c>
      <c r="E11" s="766">
        <v>33.684092312875514</v>
      </c>
    </row>
    <row r="12" spans="1:5">
      <c r="C12" s="2" t="s">
        <v>1246</v>
      </c>
      <c r="D12" s="758">
        <v>4823</v>
      </c>
      <c r="E12" s="766">
        <v>5.4163625133359536</v>
      </c>
    </row>
    <row r="13" spans="1:5">
      <c r="C13" s="2" t="s">
        <v>1247</v>
      </c>
      <c r="D13" s="758">
        <v>7377</v>
      </c>
      <c r="E13" s="766">
        <v>8.2845752147790446</v>
      </c>
    </row>
    <row r="14" spans="1:5">
      <c r="C14" s="2" t="s">
        <v>1248</v>
      </c>
      <c r="D14" s="758">
        <v>3807</v>
      </c>
      <c r="E14" s="766">
        <v>4.2753663877814585</v>
      </c>
    </row>
    <row r="15" spans="1:5">
      <c r="C15" s="2" t="s">
        <v>1249</v>
      </c>
      <c r="D15" s="758">
        <v>2366</v>
      </c>
      <c r="E15" s="766">
        <v>2.6570834971082036</v>
      </c>
    </row>
    <row r="16" spans="1:5">
      <c r="C16" s="2" t="s">
        <v>1250</v>
      </c>
      <c r="D16" s="758">
        <v>2597</v>
      </c>
      <c r="E16" s="766">
        <v>2.9165028917962825</v>
      </c>
    </row>
    <row r="17" spans="1:5">
      <c r="A17" s="92"/>
      <c r="B17" s="92"/>
      <c r="C17" s="92" t="s">
        <v>1251</v>
      </c>
      <c r="D17" s="761">
        <v>9024</v>
      </c>
      <c r="E17" s="762">
        <v>10.13420180807457</v>
      </c>
    </row>
  </sheetData>
  <phoneticPr fontId="1"/>
  <pageMargins left="0.78740157480314965" right="0.78740157480314965" top="0.98425196850393704" bottom="0.98425196850393704" header="0.31496062992125984" footer="0.31496062992125984"/>
  <pageSetup paperSize="9" fitToHeight="0" orientation="landscape" horizontalDpi="300" verticalDpi="300" r:id="rId1"/>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zoomScaleNormal="100" zoomScaleSheetLayoutView="115" workbookViewId="0"/>
  </sheetViews>
  <sheetFormatPr defaultRowHeight="11.25"/>
  <cols>
    <col min="1" max="1" width="1.625" style="2" customWidth="1"/>
    <col min="2" max="2" width="1" style="2" customWidth="1"/>
    <col min="3" max="3" width="23.5" style="2" customWidth="1"/>
    <col min="4" max="7" width="11.5" style="2" customWidth="1"/>
    <col min="8" max="8" width="10.875" style="2" customWidth="1"/>
    <col min="9" max="16384" width="9" style="2"/>
  </cols>
  <sheetData>
    <row r="1" spans="1:7">
      <c r="A1" s="2" t="s">
        <v>1379</v>
      </c>
    </row>
    <row r="2" spans="1:7" ht="24" customHeight="1">
      <c r="A2" s="91"/>
      <c r="B2" s="91"/>
      <c r="C2" s="91"/>
      <c r="D2" s="895" t="s">
        <v>1380</v>
      </c>
      <c r="E2" s="896"/>
      <c r="F2" s="468" t="s">
        <v>1361</v>
      </c>
      <c r="G2" s="808" t="s">
        <v>1231</v>
      </c>
    </row>
    <row r="3" spans="1:7">
      <c r="A3" s="92"/>
      <c r="B3" s="92"/>
      <c r="C3" s="92"/>
      <c r="D3" s="11" t="s">
        <v>1288</v>
      </c>
      <c r="E3" s="11" t="s">
        <v>1289</v>
      </c>
      <c r="F3" s="11" t="s">
        <v>1381</v>
      </c>
      <c r="G3" s="13" t="s">
        <v>1381</v>
      </c>
    </row>
    <row r="4" spans="1:7">
      <c r="A4" s="2" t="s">
        <v>1382</v>
      </c>
      <c r="D4" s="72"/>
    </row>
    <row r="5" spans="1:7">
      <c r="B5" s="2" t="s">
        <v>1383</v>
      </c>
      <c r="D5" s="758">
        <v>57596</v>
      </c>
      <c r="E5" s="760">
        <v>59051</v>
      </c>
      <c r="F5" s="760">
        <v>1455</v>
      </c>
      <c r="G5" s="766">
        <v>2.5262170984096119</v>
      </c>
    </row>
    <row r="6" spans="1:7">
      <c r="C6" s="2" t="s">
        <v>236</v>
      </c>
      <c r="D6" s="758">
        <v>4199</v>
      </c>
      <c r="E6" s="760">
        <v>3798</v>
      </c>
      <c r="F6" s="760">
        <v>-401</v>
      </c>
      <c r="G6" s="766">
        <v>-9.5498928316265772</v>
      </c>
    </row>
    <row r="7" spans="1:7">
      <c r="C7" s="2" t="s">
        <v>237</v>
      </c>
      <c r="D7" s="758">
        <v>13019</v>
      </c>
      <c r="E7" s="760">
        <v>13547</v>
      </c>
      <c r="F7" s="760">
        <v>528</v>
      </c>
      <c r="G7" s="766">
        <v>4.0556110300330284</v>
      </c>
    </row>
    <row r="8" spans="1:7">
      <c r="C8" s="2" t="s">
        <v>238</v>
      </c>
      <c r="D8" s="758">
        <v>5637</v>
      </c>
      <c r="E8" s="760">
        <v>5200</v>
      </c>
      <c r="F8" s="760">
        <v>-437</v>
      </c>
      <c r="G8" s="766">
        <v>-7.7523505410679441</v>
      </c>
    </row>
    <row r="9" spans="1:7">
      <c r="C9" s="2" t="s">
        <v>1353</v>
      </c>
      <c r="D9" s="758">
        <v>6097</v>
      </c>
      <c r="E9" s="760">
        <v>6473</v>
      </c>
      <c r="F9" s="760">
        <v>376</v>
      </c>
      <c r="G9" s="766">
        <v>6.1669673609972113</v>
      </c>
    </row>
    <row r="10" spans="1:7">
      <c r="C10" s="2" t="s">
        <v>1354</v>
      </c>
      <c r="D10" s="758">
        <v>3076</v>
      </c>
      <c r="E10" s="760">
        <v>3568</v>
      </c>
      <c r="F10" s="760">
        <v>492</v>
      </c>
      <c r="G10" s="766">
        <v>15.994798439531859</v>
      </c>
    </row>
    <row r="11" spans="1:7">
      <c r="C11" s="2" t="s">
        <v>1355</v>
      </c>
      <c r="D11" s="758">
        <v>4580</v>
      </c>
      <c r="E11" s="760">
        <v>4502</v>
      </c>
      <c r="F11" s="760">
        <v>-78</v>
      </c>
      <c r="G11" s="766">
        <v>-1.7030567685589519</v>
      </c>
    </row>
    <row r="12" spans="1:7">
      <c r="C12" s="2" t="s">
        <v>1356</v>
      </c>
      <c r="D12" s="758">
        <v>1712</v>
      </c>
      <c r="E12" s="760">
        <v>1691</v>
      </c>
      <c r="F12" s="760">
        <v>-21</v>
      </c>
      <c r="G12" s="766">
        <v>-1.2266355140186915</v>
      </c>
    </row>
    <row r="13" spans="1:7">
      <c r="C13" s="2" t="s">
        <v>240</v>
      </c>
      <c r="D13" s="758">
        <v>1978</v>
      </c>
      <c r="E13" s="760">
        <v>1711</v>
      </c>
      <c r="F13" s="760">
        <v>-267</v>
      </c>
      <c r="G13" s="766">
        <v>-13.498483316481295</v>
      </c>
    </row>
    <row r="14" spans="1:7">
      <c r="C14" s="2" t="s">
        <v>241</v>
      </c>
      <c r="D14" s="758">
        <v>2626</v>
      </c>
      <c r="E14" s="760">
        <v>2638</v>
      </c>
      <c r="F14" s="760">
        <v>12</v>
      </c>
      <c r="G14" s="766">
        <v>0.45696877380045697</v>
      </c>
    </row>
    <row r="15" spans="1:7">
      <c r="C15" s="2" t="s">
        <v>242</v>
      </c>
      <c r="D15" s="758">
        <v>2215</v>
      </c>
      <c r="E15" s="760">
        <v>1868</v>
      </c>
      <c r="F15" s="760">
        <v>-347</v>
      </c>
      <c r="G15" s="766">
        <v>-15.665914221218962</v>
      </c>
    </row>
    <row r="16" spans="1:7">
      <c r="C16" s="2" t="s">
        <v>243</v>
      </c>
      <c r="D16" s="758">
        <v>12456</v>
      </c>
      <c r="E16" s="760">
        <v>14054</v>
      </c>
      <c r="F16" s="760">
        <v>1598</v>
      </c>
      <c r="G16" s="766">
        <v>12.829158638407193</v>
      </c>
    </row>
    <row r="17" spans="1:7">
      <c r="A17" s="2" t="s">
        <v>1302</v>
      </c>
      <c r="D17" s="49"/>
    </row>
    <row r="18" spans="1:7">
      <c r="B18" s="2" t="s">
        <v>1384</v>
      </c>
      <c r="D18" s="765">
        <v>100</v>
      </c>
      <c r="E18" s="766">
        <v>100</v>
      </c>
      <c r="F18" s="766" t="s">
        <v>75</v>
      </c>
      <c r="G18" s="766" t="s">
        <v>75</v>
      </c>
    </row>
    <row r="19" spans="1:7">
      <c r="C19" s="2" t="s">
        <v>236</v>
      </c>
      <c r="D19" s="765">
        <v>7.2904368358913816</v>
      </c>
      <c r="E19" s="766">
        <v>6.4317285058678095</v>
      </c>
      <c r="F19" s="766">
        <v>-0.85870833002357205</v>
      </c>
      <c r="G19" s="766" t="s">
        <v>75</v>
      </c>
    </row>
    <row r="20" spans="1:7">
      <c r="C20" s="2" t="s">
        <v>237</v>
      </c>
      <c r="D20" s="765">
        <v>22.60400027779707</v>
      </c>
      <c r="E20" s="766">
        <v>22.941186432067195</v>
      </c>
      <c r="F20" s="766">
        <v>0.33718615427012466</v>
      </c>
      <c r="G20" s="766" t="s">
        <v>75</v>
      </c>
    </row>
    <row r="21" spans="1:7">
      <c r="C21" s="2" t="s">
        <v>238</v>
      </c>
      <c r="D21" s="765">
        <v>9.7871379956941453</v>
      </c>
      <c r="E21" s="766">
        <v>8.8059474013987913</v>
      </c>
      <c r="F21" s="766">
        <v>-0.98119059429535405</v>
      </c>
      <c r="G21" s="766" t="s">
        <v>75</v>
      </c>
    </row>
    <row r="22" spans="1:7">
      <c r="C22" s="2" t="s">
        <v>1353</v>
      </c>
      <c r="D22" s="765">
        <v>10.585804569761789</v>
      </c>
      <c r="E22" s="766">
        <v>10.961711063318148</v>
      </c>
      <c r="F22" s="766">
        <v>0.37590649355635897</v>
      </c>
      <c r="G22" s="766" t="s">
        <v>75</v>
      </c>
    </row>
    <row r="23" spans="1:7">
      <c r="C23" s="2" t="s">
        <v>1354</v>
      </c>
      <c r="D23" s="765">
        <v>5.3406486561566773</v>
      </c>
      <c r="E23" s="766">
        <v>6.0422346784982466</v>
      </c>
      <c r="F23" s="766">
        <v>0.7015860223415693</v>
      </c>
      <c r="G23" s="766" t="s">
        <v>75</v>
      </c>
    </row>
    <row r="24" spans="1:7">
      <c r="C24" s="2" t="s">
        <v>1355</v>
      </c>
      <c r="D24" s="765">
        <v>7.9519411070213213</v>
      </c>
      <c r="E24" s="766">
        <v>7.6239183079033381</v>
      </c>
      <c r="F24" s="766">
        <v>-0.32802279911798315</v>
      </c>
      <c r="G24" s="766" t="s">
        <v>75</v>
      </c>
    </row>
    <row r="25" spans="1:7">
      <c r="C25" s="2" t="s">
        <v>1356</v>
      </c>
      <c r="D25" s="765">
        <v>2.9724286408778386</v>
      </c>
      <c r="E25" s="766">
        <v>2.863626356877953</v>
      </c>
      <c r="F25" s="766">
        <v>-0.10880228399988567</v>
      </c>
      <c r="G25" s="766" t="s">
        <v>75</v>
      </c>
    </row>
    <row r="26" spans="1:7">
      <c r="C26" s="2" t="s">
        <v>240</v>
      </c>
      <c r="D26" s="765">
        <v>3.4342662684908674</v>
      </c>
      <c r="E26" s="766">
        <v>2.8974953853448713</v>
      </c>
      <c r="F26" s="766">
        <v>-0.53677088314599608</v>
      </c>
      <c r="G26" s="766" t="s">
        <v>75</v>
      </c>
    </row>
    <row r="27" spans="1:7">
      <c r="C27" s="2" t="s">
        <v>241</v>
      </c>
      <c r="D27" s="765">
        <v>4.5593443989165916</v>
      </c>
      <c r="E27" s="766">
        <v>4.4673248547865407</v>
      </c>
      <c r="F27" s="766">
        <v>-9.2019544130050868E-2</v>
      </c>
      <c r="G27" s="766" t="s">
        <v>75</v>
      </c>
    </row>
    <row r="28" spans="1:7">
      <c r="C28" s="2" t="s">
        <v>242</v>
      </c>
      <c r="D28" s="765">
        <v>3.8457531773039797</v>
      </c>
      <c r="E28" s="766">
        <v>3.1633672588101813</v>
      </c>
      <c r="F28" s="766">
        <v>-0.68238591849379837</v>
      </c>
      <c r="G28" s="766" t="s">
        <v>75</v>
      </c>
    </row>
    <row r="29" spans="1:7">
      <c r="A29" s="92"/>
      <c r="B29" s="92"/>
      <c r="C29" s="92" t="s">
        <v>243</v>
      </c>
      <c r="D29" s="767">
        <v>21.626501840405584</v>
      </c>
      <c r="E29" s="762">
        <v>23.799766303703578</v>
      </c>
      <c r="F29" s="762">
        <v>2.1732644632979934</v>
      </c>
      <c r="G29" s="762" t="s">
        <v>75</v>
      </c>
    </row>
    <row r="30" spans="1:7">
      <c r="A30" s="2" t="s">
        <v>1358</v>
      </c>
      <c r="C30" s="2" t="s">
        <v>326</v>
      </c>
    </row>
  </sheetData>
  <mergeCells count="1">
    <mergeCell ref="D2:E2"/>
  </mergeCells>
  <phoneticPr fontId="1"/>
  <pageMargins left="0.78740157480314965" right="0.78740157480314965" top="0.98425196850393704" bottom="0.98425196850393704" header="0.31496062992125984" footer="0.31496062992125984"/>
  <pageSetup paperSize="9" fitToHeight="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zoomScaleNormal="100" zoomScaleSheetLayoutView="100" workbookViewId="0"/>
  </sheetViews>
  <sheetFormatPr defaultRowHeight="11.25" customHeight="1"/>
  <cols>
    <col min="1" max="1" width="3" style="170" customWidth="1"/>
    <col min="2" max="2" width="22.625" style="170" customWidth="1"/>
    <col min="3" max="9" width="11.375" style="170" customWidth="1"/>
    <col min="10" max="11" width="9.625" style="170" customWidth="1"/>
    <col min="12" max="12" width="11.375" style="170" customWidth="1"/>
    <col min="13" max="13" width="5.25" style="201" customWidth="1"/>
    <col min="14" max="15" width="11.375" style="170" bestFit="1" customWidth="1"/>
    <col min="16" max="16384" width="9" style="170"/>
  </cols>
  <sheetData>
    <row r="1" spans="1:6" ht="11.25" customHeight="1">
      <c r="A1" s="170" t="s">
        <v>200</v>
      </c>
    </row>
    <row r="2" spans="1:6" ht="11.25" customHeight="1">
      <c r="A2" s="177"/>
      <c r="B2" s="177"/>
      <c r="C2" s="202" t="s">
        <v>155</v>
      </c>
      <c r="D2" s="203"/>
      <c r="E2" s="202" t="s">
        <v>156</v>
      </c>
      <c r="F2" s="227"/>
    </row>
    <row r="3" spans="1:6" ht="11.25" customHeight="1">
      <c r="A3" s="196"/>
      <c r="B3" s="196"/>
      <c r="C3" s="204" t="s">
        <v>56</v>
      </c>
      <c r="D3" s="204" t="s">
        <v>157</v>
      </c>
      <c r="E3" s="204" t="s">
        <v>56</v>
      </c>
      <c r="F3" s="205" t="s">
        <v>157</v>
      </c>
    </row>
    <row r="4" spans="1:6" ht="11.25" customHeight="1">
      <c r="A4" s="184"/>
      <c r="B4" s="184"/>
      <c r="C4" s="206" t="s">
        <v>158</v>
      </c>
      <c r="D4" s="207" t="s">
        <v>159</v>
      </c>
      <c r="E4" s="206" t="s">
        <v>158</v>
      </c>
      <c r="F4" s="207" t="s">
        <v>159</v>
      </c>
    </row>
    <row r="5" spans="1:6" ht="11.25" customHeight="1">
      <c r="A5" s="177" t="s">
        <v>201</v>
      </c>
      <c r="B5" s="177"/>
      <c r="C5" s="208">
        <v>1810950</v>
      </c>
      <c r="D5" s="209">
        <v>100</v>
      </c>
      <c r="E5" s="210">
        <v>624440</v>
      </c>
      <c r="F5" s="209">
        <v>100</v>
      </c>
    </row>
    <row r="6" spans="1:6" ht="11.25" customHeight="1">
      <c r="A6" s="196" t="s">
        <v>202</v>
      </c>
      <c r="B6" s="196"/>
      <c r="C6" s="187">
        <v>1525500</v>
      </c>
      <c r="D6" s="211">
        <v>84.237554874513378</v>
      </c>
      <c r="E6" s="188">
        <v>455990</v>
      </c>
      <c r="F6" s="211">
        <v>73.023829351098584</v>
      </c>
    </row>
    <row r="7" spans="1:6" ht="11.25" customHeight="1">
      <c r="A7" s="196" t="s">
        <v>203</v>
      </c>
      <c r="B7" s="196"/>
      <c r="C7" s="187">
        <v>1501790</v>
      </c>
      <c r="D7" s="211">
        <v>82.928297302520775</v>
      </c>
      <c r="E7" s="188">
        <v>449740</v>
      </c>
      <c r="F7" s="211">
        <v>72.022932547562618</v>
      </c>
    </row>
    <row r="8" spans="1:6" ht="11.25" customHeight="1">
      <c r="A8" s="196"/>
      <c r="B8" s="228" t="s">
        <v>204</v>
      </c>
      <c r="C8" s="187">
        <v>1710</v>
      </c>
      <c r="D8" s="211">
        <v>9.4425577735442717E-2</v>
      </c>
      <c r="E8" s="188">
        <v>1560</v>
      </c>
      <c r="F8" s="211">
        <v>0.24982384216257766</v>
      </c>
    </row>
    <row r="9" spans="1:6" ht="11.25" customHeight="1">
      <c r="A9" s="196"/>
      <c r="B9" s="228" t="s">
        <v>205</v>
      </c>
      <c r="C9" s="187">
        <v>2090</v>
      </c>
      <c r="D9" s="211">
        <v>0.11540903945443</v>
      </c>
      <c r="E9" s="188">
        <v>1640</v>
      </c>
      <c r="F9" s="211">
        <v>0.26263532124783806</v>
      </c>
    </row>
    <row r="10" spans="1:6" ht="11.25" customHeight="1">
      <c r="A10" s="196"/>
      <c r="B10" s="228" t="s">
        <v>206</v>
      </c>
      <c r="C10" s="187">
        <v>1497990</v>
      </c>
      <c r="D10" s="211">
        <v>82.718462685330906</v>
      </c>
      <c r="E10" s="188">
        <v>446540</v>
      </c>
      <c r="F10" s="211">
        <v>71.510473384152192</v>
      </c>
    </row>
    <row r="11" spans="1:6" ht="11.25" customHeight="1">
      <c r="A11" s="196" t="s">
        <v>207</v>
      </c>
      <c r="B11" s="196"/>
      <c r="C11" s="187">
        <v>23710</v>
      </c>
      <c r="D11" s="211">
        <v>1.3092575719926007</v>
      </c>
      <c r="E11" s="188">
        <v>6250</v>
      </c>
      <c r="F11" s="211">
        <v>1.0008968035359682</v>
      </c>
    </row>
    <row r="12" spans="1:6" ht="11.25" customHeight="1">
      <c r="A12" s="196" t="s">
        <v>208</v>
      </c>
      <c r="B12" s="196"/>
      <c r="C12" s="187">
        <v>285450</v>
      </c>
      <c r="D12" s="211">
        <v>15.762445125486623</v>
      </c>
      <c r="E12" s="188">
        <v>168450</v>
      </c>
      <c r="F12" s="211">
        <v>26.976170648901416</v>
      </c>
    </row>
    <row r="13" spans="1:6" ht="11.25" customHeight="1">
      <c r="A13" s="196"/>
      <c r="B13" s="229" t="s">
        <v>209</v>
      </c>
      <c r="C13" s="187">
        <v>17850</v>
      </c>
      <c r="D13" s="211">
        <v>0.98567050443137583</v>
      </c>
      <c r="E13" s="188">
        <v>11380</v>
      </c>
      <c r="F13" s="211">
        <v>1.8224328998782908</v>
      </c>
    </row>
    <row r="14" spans="1:6" ht="11.25" customHeight="1">
      <c r="A14" s="196"/>
      <c r="B14" s="229" t="s">
        <v>210</v>
      </c>
      <c r="C14" s="187">
        <v>8150</v>
      </c>
      <c r="D14" s="211">
        <v>0.45004003423617439</v>
      </c>
      <c r="E14" s="188">
        <v>7120</v>
      </c>
      <c r="F14" s="211">
        <v>1.1402216385881749</v>
      </c>
    </row>
    <row r="15" spans="1:6" ht="11.25" customHeight="1">
      <c r="A15" s="196"/>
      <c r="B15" s="229" t="s">
        <v>211</v>
      </c>
      <c r="C15" s="187">
        <v>41250</v>
      </c>
      <c r="D15" s="211">
        <v>2.2778099892321708</v>
      </c>
      <c r="E15" s="188">
        <v>9690</v>
      </c>
      <c r="F15" s="211">
        <v>1.5517904042021651</v>
      </c>
    </row>
    <row r="16" spans="1:6" ht="11.25" customHeight="1">
      <c r="A16" s="196"/>
      <c r="B16" s="229" t="s">
        <v>212</v>
      </c>
      <c r="C16" s="187">
        <v>129530</v>
      </c>
      <c r="D16" s="211">
        <v>7.1525994643695299</v>
      </c>
      <c r="E16" s="188">
        <v>110840</v>
      </c>
      <c r="F16" s="211">
        <v>17.750304272628277</v>
      </c>
    </row>
    <row r="17" spans="1:6" ht="11.25" customHeight="1">
      <c r="A17" s="196"/>
      <c r="B17" s="229" t="s">
        <v>213</v>
      </c>
      <c r="C17" s="187">
        <v>32870</v>
      </c>
      <c r="D17" s="211">
        <v>1.8150694386923991</v>
      </c>
      <c r="E17" s="188">
        <v>14060</v>
      </c>
      <c r="F17" s="211">
        <v>2.251617449234514</v>
      </c>
    </row>
    <row r="18" spans="1:6" ht="11.25" customHeight="1">
      <c r="A18" s="184"/>
      <c r="B18" s="230" t="s">
        <v>214</v>
      </c>
      <c r="C18" s="192">
        <v>55800</v>
      </c>
      <c r="D18" s="214">
        <v>3.0812556945249732</v>
      </c>
      <c r="E18" s="193">
        <v>15350</v>
      </c>
      <c r="F18" s="214">
        <v>2.458202549484338</v>
      </c>
    </row>
  </sheetData>
  <phoneticPr fontId="1"/>
  <pageMargins left="0.78740157480314965" right="0.78740157480314965" top="0.98425196850393704" bottom="0.98425196850393704" header="0.31496062992125984" footer="0.31496062992125984"/>
  <pageSetup paperSize="9" orientation="landscape"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Normal="100" zoomScaleSheetLayoutView="115" workbookViewId="0"/>
  </sheetViews>
  <sheetFormatPr defaultRowHeight="11.25"/>
  <cols>
    <col min="1" max="1" width="1.625" style="2" customWidth="1"/>
    <col min="2" max="2" width="1" style="2" customWidth="1"/>
    <col min="3" max="3" width="23.5" style="2" customWidth="1"/>
    <col min="4" max="9" width="11.5" style="2" customWidth="1"/>
    <col min="10" max="10" width="10.875" style="2" customWidth="1"/>
    <col min="11" max="16384" width="9" style="2"/>
  </cols>
  <sheetData>
    <row r="1" spans="1:9">
      <c r="A1" s="2" t="s">
        <v>1385</v>
      </c>
    </row>
    <row r="2" spans="1:9">
      <c r="A2" s="91"/>
      <c r="B2" s="91"/>
      <c r="C2" s="476"/>
      <c r="D2" s="891" t="s">
        <v>1386</v>
      </c>
      <c r="E2" s="892"/>
      <c r="F2" s="896"/>
      <c r="G2" s="891" t="s">
        <v>536</v>
      </c>
      <c r="H2" s="892"/>
      <c r="I2" s="892"/>
    </row>
    <row r="3" spans="1:9">
      <c r="A3" s="92"/>
      <c r="B3" s="92"/>
      <c r="C3" s="32"/>
      <c r="D3" s="11" t="s">
        <v>1387</v>
      </c>
      <c r="E3" s="11" t="s">
        <v>1388</v>
      </c>
      <c r="F3" s="11" t="s">
        <v>1389</v>
      </c>
      <c r="G3" s="11" t="s">
        <v>1387</v>
      </c>
      <c r="H3" s="11" t="s">
        <v>1388</v>
      </c>
      <c r="I3" s="13" t="s">
        <v>1389</v>
      </c>
    </row>
    <row r="4" spans="1:9">
      <c r="A4" s="2" t="s">
        <v>1390</v>
      </c>
      <c r="D4" s="807">
        <v>1031220</v>
      </c>
      <c r="E4" s="760">
        <v>743730</v>
      </c>
      <c r="F4" s="760">
        <v>752020</v>
      </c>
      <c r="G4" s="766">
        <v>100</v>
      </c>
      <c r="H4" s="766">
        <v>100</v>
      </c>
      <c r="I4" s="766">
        <v>100</v>
      </c>
    </row>
    <row r="5" spans="1:9">
      <c r="B5" s="2" t="s">
        <v>1391</v>
      </c>
      <c r="D5" s="758" t="s">
        <v>75</v>
      </c>
      <c r="E5" s="760">
        <v>231230</v>
      </c>
      <c r="F5" s="760">
        <v>217490</v>
      </c>
      <c r="G5" s="766" t="s">
        <v>75</v>
      </c>
      <c r="H5" s="766">
        <v>31.090583948475924</v>
      </c>
      <c r="I5" s="766">
        <v>28.920773383686605</v>
      </c>
    </row>
    <row r="6" spans="1:9">
      <c r="B6" s="2" t="s">
        <v>1392</v>
      </c>
      <c r="D6" s="758" t="s">
        <v>75</v>
      </c>
      <c r="E6" s="760">
        <v>160780</v>
      </c>
      <c r="F6" s="760">
        <v>152790</v>
      </c>
      <c r="G6" s="766" t="s">
        <v>75</v>
      </c>
      <c r="H6" s="766">
        <v>21.618060317588373</v>
      </c>
      <c r="I6" s="766">
        <v>20.317278795776708</v>
      </c>
    </row>
    <row r="7" spans="1:9">
      <c r="B7" s="2" t="s">
        <v>1393</v>
      </c>
      <c r="D7" s="758" t="s">
        <v>75</v>
      </c>
      <c r="E7" s="760">
        <v>126910</v>
      </c>
      <c r="F7" s="760">
        <v>117460</v>
      </c>
      <c r="G7" s="766" t="s">
        <v>75</v>
      </c>
      <c r="H7" s="766">
        <v>17.063988275314969</v>
      </c>
      <c r="I7" s="766">
        <v>15.619265445067951</v>
      </c>
    </row>
    <row r="8" spans="1:9">
      <c r="B8" s="2" t="s">
        <v>1394</v>
      </c>
      <c r="D8" s="758" t="s">
        <v>75</v>
      </c>
      <c r="E8" s="760">
        <v>12180</v>
      </c>
      <c r="F8" s="760">
        <v>10670</v>
      </c>
      <c r="G8" s="766" t="s">
        <v>75</v>
      </c>
      <c r="H8" s="766">
        <v>1.6376910975757331</v>
      </c>
      <c r="I8" s="766">
        <v>1.4188452434775671</v>
      </c>
    </row>
    <row r="9" spans="1:9">
      <c r="B9" s="2" t="s">
        <v>1395</v>
      </c>
      <c r="D9" s="758" t="s">
        <v>75</v>
      </c>
      <c r="E9" s="760">
        <v>18830</v>
      </c>
      <c r="F9" s="760">
        <v>16530</v>
      </c>
      <c r="G9" s="766" t="s">
        <v>75</v>
      </c>
      <c r="H9" s="766">
        <v>2.5318327887808749</v>
      </c>
      <c r="I9" s="766">
        <v>2.1980798383021729</v>
      </c>
    </row>
    <row r="10" spans="1:9">
      <c r="B10" s="2" t="s">
        <v>1396</v>
      </c>
      <c r="D10" s="758" t="s">
        <v>75</v>
      </c>
      <c r="E10" s="760">
        <v>43050</v>
      </c>
      <c r="F10" s="760">
        <v>54510</v>
      </c>
      <c r="G10" s="766" t="s">
        <v>75</v>
      </c>
      <c r="H10" s="766">
        <v>5.7883909483280229</v>
      </c>
      <c r="I10" s="766">
        <v>7.2484774341107947</v>
      </c>
    </row>
    <row r="11" spans="1:9">
      <c r="B11" s="2" t="s">
        <v>1397</v>
      </c>
      <c r="D11" s="758" t="s">
        <v>75</v>
      </c>
      <c r="E11" s="760">
        <v>71230</v>
      </c>
      <c r="F11" s="760">
        <v>67830</v>
      </c>
      <c r="G11" s="766" t="s">
        <v>75</v>
      </c>
      <c r="H11" s="766">
        <v>9.5774004006830431</v>
      </c>
      <c r="I11" s="766">
        <v>9.0197069226882274</v>
      </c>
    </row>
    <row r="12" spans="1:9">
      <c r="B12" s="2" t="s">
        <v>1398</v>
      </c>
      <c r="D12" s="758" t="s">
        <v>75</v>
      </c>
      <c r="E12" s="760">
        <v>2200</v>
      </c>
      <c r="F12" s="760">
        <v>2130</v>
      </c>
      <c r="G12" s="766" t="s">
        <v>75</v>
      </c>
      <c r="H12" s="766">
        <v>0.29580627378215213</v>
      </c>
      <c r="I12" s="766">
        <v>0.28323714794819288</v>
      </c>
    </row>
    <row r="13" spans="1:9">
      <c r="A13" s="3"/>
      <c r="B13" s="3" t="s">
        <v>1399</v>
      </c>
      <c r="C13" s="3"/>
      <c r="D13" s="758" t="s">
        <v>75</v>
      </c>
      <c r="E13" s="760">
        <v>68290</v>
      </c>
      <c r="F13" s="760">
        <v>74730</v>
      </c>
      <c r="G13" s="759" t="s">
        <v>75</v>
      </c>
      <c r="H13" s="759">
        <v>9.1820956529923485</v>
      </c>
      <c r="I13" s="759">
        <v>9.9372357118161752</v>
      </c>
    </row>
    <row r="14" spans="1:9">
      <c r="A14" s="92"/>
      <c r="B14" s="92" t="s">
        <v>1400</v>
      </c>
      <c r="C14" s="92"/>
      <c r="D14" s="761" t="s">
        <v>75</v>
      </c>
      <c r="E14" s="763" t="s">
        <v>75</v>
      </c>
      <c r="F14" s="763">
        <v>6680</v>
      </c>
      <c r="G14" s="762" t="s">
        <v>75</v>
      </c>
      <c r="H14" s="762" t="s">
        <v>75</v>
      </c>
      <c r="I14" s="762">
        <v>0.88827424802531851</v>
      </c>
    </row>
    <row r="15" spans="1:9" ht="33" customHeight="1">
      <c r="A15" s="777" t="s">
        <v>490</v>
      </c>
      <c r="C15" s="901" t="s">
        <v>1401</v>
      </c>
      <c r="D15" s="901"/>
      <c r="E15" s="901"/>
      <c r="F15" s="901"/>
      <c r="G15" s="901"/>
      <c r="H15" s="901"/>
      <c r="I15" s="901"/>
    </row>
    <row r="16" spans="1:9">
      <c r="A16" s="2" t="s">
        <v>351</v>
      </c>
      <c r="C16" s="2" t="s">
        <v>1402</v>
      </c>
    </row>
    <row r="17" spans="1:3">
      <c r="A17" s="2" t="s">
        <v>1403</v>
      </c>
      <c r="C17" s="2" t="s">
        <v>1404</v>
      </c>
    </row>
  </sheetData>
  <mergeCells count="3">
    <mergeCell ref="D2:F2"/>
    <mergeCell ref="G2:I2"/>
    <mergeCell ref="C15:I15"/>
  </mergeCells>
  <phoneticPr fontId="1"/>
  <pageMargins left="0.78740157480314965" right="0.78740157480314965" top="0.98425196850393704" bottom="0.98425196850393704" header="0.31496062992125984" footer="0.31496062992125984"/>
  <pageSetup paperSize="9" fitToHeight="0" orientation="landscape" horizontalDpi="300" verticalDpi="300" r:id="rId1"/>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zoomScaleNormal="100" zoomScaleSheetLayoutView="115" workbookViewId="0"/>
  </sheetViews>
  <sheetFormatPr defaultRowHeight="11.25"/>
  <cols>
    <col min="1" max="1" width="1.625" style="2" customWidth="1"/>
    <col min="2" max="2" width="1" style="2" customWidth="1"/>
    <col min="3" max="3" width="23.5" style="2" customWidth="1"/>
    <col min="4" max="8" width="11.5" style="2" customWidth="1"/>
    <col min="9" max="9" width="10.875" style="2" customWidth="1"/>
    <col min="10" max="16384" width="9" style="2"/>
  </cols>
  <sheetData>
    <row r="1" spans="1:7">
      <c r="A1" s="2" t="s">
        <v>1405</v>
      </c>
    </row>
    <row r="2" spans="1:7">
      <c r="A2" s="910"/>
      <c r="B2" s="910"/>
      <c r="C2" s="476"/>
      <c r="D2" s="893" t="s">
        <v>1406</v>
      </c>
      <c r="E2" s="893"/>
      <c r="F2" s="893" t="s">
        <v>1407</v>
      </c>
      <c r="G2" s="891"/>
    </row>
    <row r="3" spans="1:7">
      <c r="A3" s="911"/>
      <c r="B3" s="911"/>
      <c r="C3" s="32"/>
      <c r="D3" s="11" t="s">
        <v>1408</v>
      </c>
      <c r="E3" s="11" t="s">
        <v>1373</v>
      </c>
      <c r="F3" s="11" t="s">
        <v>1409</v>
      </c>
      <c r="G3" s="13" t="s">
        <v>1373</v>
      </c>
    </row>
    <row r="4" spans="1:7">
      <c r="A4" s="2" t="s">
        <v>1410</v>
      </c>
      <c r="D4" s="796">
        <v>1108836000</v>
      </c>
      <c r="E4" s="766">
        <v>100</v>
      </c>
      <c r="F4" s="760">
        <v>74772</v>
      </c>
      <c r="G4" s="766">
        <v>100</v>
      </c>
    </row>
    <row r="5" spans="1:7">
      <c r="B5" s="2" t="s">
        <v>468</v>
      </c>
      <c r="D5" s="790">
        <v>301457000</v>
      </c>
      <c r="E5" s="766">
        <v>27.186797686943788</v>
      </c>
      <c r="F5" s="760">
        <v>29023</v>
      </c>
      <c r="G5" s="766">
        <v>38.815331942438348</v>
      </c>
    </row>
    <row r="6" spans="1:7">
      <c r="B6" s="2" t="s">
        <v>469</v>
      </c>
      <c r="D6" s="790">
        <v>228507000</v>
      </c>
      <c r="E6" s="766">
        <v>20.607826585716914</v>
      </c>
      <c r="F6" s="760">
        <v>10798</v>
      </c>
      <c r="G6" s="766">
        <v>14.441234686781149</v>
      </c>
    </row>
    <row r="7" spans="1:7">
      <c r="B7" s="2" t="s">
        <v>1411</v>
      </c>
      <c r="D7" s="790">
        <v>163303000</v>
      </c>
      <c r="E7" s="766">
        <v>14.727425877226208</v>
      </c>
      <c r="F7" s="760">
        <v>3564</v>
      </c>
      <c r="G7" s="766">
        <v>4.7664901299951854</v>
      </c>
    </row>
    <row r="8" spans="1:7">
      <c r="B8" s="2" t="s">
        <v>1412</v>
      </c>
      <c r="D8" s="790">
        <v>13667000</v>
      </c>
      <c r="E8" s="766">
        <v>1.2325537771140187</v>
      </c>
      <c r="F8" s="760">
        <v>1446</v>
      </c>
      <c r="G8" s="766">
        <v>1.9338789921360937</v>
      </c>
    </row>
    <row r="9" spans="1:7">
      <c r="B9" s="2" t="s">
        <v>474</v>
      </c>
      <c r="D9" s="790">
        <v>51272000</v>
      </c>
      <c r="E9" s="766">
        <v>4.6239479959164385</v>
      </c>
      <c r="F9" s="760">
        <v>3162</v>
      </c>
      <c r="G9" s="766">
        <v>4.2288557213930353</v>
      </c>
    </row>
    <row r="10" spans="1:7">
      <c r="B10" s="2" t="s">
        <v>475</v>
      </c>
      <c r="D10" s="790">
        <v>112820000</v>
      </c>
      <c r="E10" s="766">
        <v>10.174633579717831</v>
      </c>
      <c r="F10" s="760">
        <v>10080</v>
      </c>
      <c r="G10" s="766">
        <v>13.480982185844969</v>
      </c>
    </row>
    <row r="11" spans="1:7">
      <c r="B11" s="2" t="s">
        <v>476</v>
      </c>
      <c r="D11" s="790">
        <v>41025000</v>
      </c>
      <c r="E11" s="766">
        <v>3.6998257632327953</v>
      </c>
      <c r="F11" s="760">
        <v>2218</v>
      </c>
      <c r="G11" s="766">
        <v>2.9663510404964422</v>
      </c>
    </row>
    <row r="12" spans="1:7">
      <c r="B12" s="2" t="s">
        <v>1398</v>
      </c>
      <c r="D12" s="790">
        <v>10089000</v>
      </c>
      <c r="E12" s="766">
        <v>0.90987305606960811</v>
      </c>
      <c r="F12" s="760">
        <v>350</v>
      </c>
      <c r="G12" s="766">
        <v>0.46808965923072809</v>
      </c>
    </row>
    <row r="13" spans="1:7">
      <c r="A13" s="3"/>
      <c r="B13" s="3" t="s">
        <v>1399</v>
      </c>
      <c r="C13" s="3"/>
      <c r="D13" s="790">
        <v>146311000</v>
      </c>
      <c r="E13" s="759">
        <v>13.195008098582658</v>
      </c>
      <c r="F13" s="760">
        <v>11401</v>
      </c>
      <c r="G13" s="759">
        <v>15.247686299684373</v>
      </c>
    </row>
    <row r="14" spans="1:7">
      <c r="A14" s="92"/>
      <c r="B14" s="92" t="s">
        <v>1413</v>
      </c>
      <c r="C14" s="92"/>
      <c r="D14" s="792">
        <v>6576000</v>
      </c>
      <c r="E14" s="762">
        <v>0.59305433806261698</v>
      </c>
      <c r="F14" s="763">
        <v>350</v>
      </c>
      <c r="G14" s="762">
        <v>0.46808965923072809</v>
      </c>
    </row>
    <row r="15" spans="1:7" hidden="1">
      <c r="B15" s="2" t="s">
        <v>1414</v>
      </c>
      <c r="D15" s="2">
        <v>33808000</v>
      </c>
      <c r="E15" s="2">
        <v>3.0489630567550114</v>
      </c>
      <c r="F15" s="2">
        <v>2380</v>
      </c>
      <c r="G15" s="766">
        <v>3.1830096827689509</v>
      </c>
    </row>
    <row r="16" spans="1:7">
      <c r="A16" s="2" t="s">
        <v>351</v>
      </c>
      <c r="C16" s="2" t="s">
        <v>1402</v>
      </c>
      <c r="G16" s="766"/>
    </row>
  </sheetData>
  <mergeCells count="3">
    <mergeCell ref="A2:B3"/>
    <mergeCell ref="D2:E2"/>
    <mergeCell ref="F2:G2"/>
  </mergeCells>
  <phoneticPr fontId="1"/>
  <pageMargins left="0.78740157480314965" right="0.78740157480314965" top="0.98425196850393704" bottom="0.98425196850393704" header="0.31496062992125984" footer="0.31496062992125984"/>
  <pageSetup paperSize="9" fitToHeight="0" orientation="landscape" horizontalDpi="300" verticalDpi="300" r:id="rId1"/>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Normal="100" zoomScaleSheetLayoutView="115" workbookViewId="0"/>
  </sheetViews>
  <sheetFormatPr defaultRowHeight="11.25"/>
  <cols>
    <col min="1" max="1" width="1.625" style="2" customWidth="1"/>
    <col min="2" max="2" width="1" style="2" customWidth="1"/>
    <col min="3" max="3" width="23.5" style="2" customWidth="1"/>
    <col min="4" max="6" width="11.5" style="2" customWidth="1"/>
    <col min="7" max="7" width="10.875" style="2" customWidth="1"/>
    <col min="8" max="16384" width="9" style="2"/>
  </cols>
  <sheetData>
    <row r="1" spans="1:6">
      <c r="A1" s="2" t="s">
        <v>1415</v>
      </c>
    </row>
    <row r="2" spans="1:6">
      <c r="A2" s="91"/>
      <c r="B2" s="91"/>
      <c r="C2" s="476"/>
      <c r="D2" s="449" t="s">
        <v>1416</v>
      </c>
      <c r="E2" s="449" t="s">
        <v>1417</v>
      </c>
      <c r="F2" s="537" t="s">
        <v>631</v>
      </c>
    </row>
    <row r="3" spans="1:6">
      <c r="A3" s="92"/>
      <c r="B3" s="92"/>
      <c r="C3" s="32"/>
      <c r="D3" s="454" t="s">
        <v>1418</v>
      </c>
      <c r="E3" s="454" t="s">
        <v>1418</v>
      </c>
      <c r="F3" s="456" t="s">
        <v>159</v>
      </c>
    </row>
    <row r="4" spans="1:6">
      <c r="A4" s="2" t="s">
        <v>1419</v>
      </c>
      <c r="D4" s="807">
        <v>752020</v>
      </c>
      <c r="E4" s="760">
        <v>161670</v>
      </c>
      <c r="F4" s="766">
        <v>21.49809845482833</v>
      </c>
    </row>
    <row r="5" spans="1:6">
      <c r="B5" s="2" t="s">
        <v>1420</v>
      </c>
      <c r="D5" s="758">
        <v>9940</v>
      </c>
      <c r="E5" s="760">
        <v>620</v>
      </c>
      <c r="F5" s="766">
        <v>6.2374245472837018</v>
      </c>
    </row>
    <row r="6" spans="1:6">
      <c r="B6" s="2" t="s">
        <v>1421</v>
      </c>
      <c r="D6" s="758">
        <v>530</v>
      </c>
      <c r="E6" s="760">
        <v>100</v>
      </c>
      <c r="F6" s="766">
        <v>18.867924528301888</v>
      </c>
    </row>
    <row r="7" spans="1:6">
      <c r="B7" s="2" t="s">
        <v>1422</v>
      </c>
      <c r="D7" s="758">
        <v>1250</v>
      </c>
      <c r="E7" s="760">
        <v>220</v>
      </c>
      <c r="F7" s="766">
        <v>17.599999999999998</v>
      </c>
    </row>
    <row r="8" spans="1:6">
      <c r="B8" s="2" t="s">
        <v>1423</v>
      </c>
      <c r="D8" s="758">
        <v>750</v>
      </c>
      <c r="E8" s="760">
        <v>180</v>
      </c>
      <c r="F8" s="766">
        <v>24</v>
      </c>
    </row>
    <row r="9" spans="1:6">
      <c r="B9" s="2" t="s">
        <v>1424</v>
      </c>
      <c r="D9" s="758">
        <v>61940</v>
      </c>
      <c r="E9" s="760">
        <v>11490</v>
      </c>
      <c r="F9" s="766">
        <v>18.550209880529543</v>
      </c>
    </row>
    <row r="10" spans="1:6">
      <c r="B10" s="2" t="s">
        <v>1425</v>
      </c>
      <c r="D10" s="758">
        <v>56950</v>
      </c>
      <c r="E10" s="760">
        <v>12260</v>
      </c>
      <c r="F10" s="766">
        <v>21.527655838454784</v>
      </c>
    </row>
    <row r="11" spans="1:6">
      <c r="B11" s="2" t="s">
        <v>1426</v>
      </c>
      <c r="D11" s="758">
        <v>2400</v>
      </c>
      <c r="E11" s="760">
        <v>550</v>
      </c>
      <c r="F11" s="766">
        <v>22.916666666666664</v>
      </c>
    </row>
    <row r="12" spans="1:6">
      <c r="B12" s="2" t="s">
        <v>1427</v>
      </c>
      <c r="D12" s="758">
        <v>8340</v>
      </c>
      <c r="E12" s="760">
        <v>2390</v>
      </c>
      <c r="F12" s="766">
        <v>28.657074340527579</v>
      </c>
    </row>
    <row r="13" spans="1:6">
      <c r="B13" s="2" t="s">
        <v>1428</v>
      </c>
      <c r="D13" s="758">
        <v>42250</v>
      </c>
      <c r="E13" s="760">
        <v>10780</v>
      </c>
      <c r="F13" s="766">
        <v>25.514792899408285</v>
      </c>
    </row>
    <row r="14" spans="1:6">
      <c r="B14" s="2" t="s">
        <v>1429</v>
      </c>
      <c r="D14" s="758">
        <v>75560</v>
      </c>
      <c r="E14" s="760">
        <v>15160</v>
      </c>
      <c r="F14" s="766">
        <v>20.063525674960296</v>
      </c>
    </row>
    <row r="15" spans="1:6">
      <c r="B15" s="2" t="s">
        <v>1430</v>
      </c>
      <c r="D15" s="758">
        <v>75020</v>
      </c>
      <c r="E15" s="760">
        <v>14700</v>
      </c>
      <c r="F15" s="766">
        <v>19.594774726739537</v>
      </c>
    </row>
    <row r="16" spans="1:6">
      <c r="B16" s="2" t="s">
        <v>1431</v>
      </c>
      <c r="D16" s="758">
        <v>29730</v>
      </c>
      <c r="E16" s="760">
        <v>4640</v>
      </c>
      <c r="F16" s="766">
        <v>15.607130844265052</v>
      </c>
    </row>
    <row r="17" spans="1:6">
      <c r="B17" s="2" t="s">
        <v>1432</v>
      </c>
      <c r="D17" s="758">
        <v>76000</v>
      </c>
      <c r="E17" s="760">
        <v>63600</v>
      </c>
      <c r="F17" s="766">
        <v>83.684210526315795</v>
      </c>
    </row>
    <row r="18" spans="1:6">
      <c r="B18" s="2" t="s">
        <v>1433</v>
      </c>
      <c r="D18" s="758">
        <v>27380</v>
      </c>
      <c r="E18" s="760">
        <v>3250</v>
      </c>
      <c r="F18" s="766">
        <v>11.869978086194303</v>
      </c>
    </row>
    <row r="19" spans="1:6">
      <c r="B19" s="2" t="s">
        <v>1434</v>
      </c>
      <c r="D19" s="758">
        <v>55110</v>
      </c>
      <c r="E19" s="760">
        <v>1010</v>
      </c>
      <c r="F19" s="766">
        <v>1.8326982398838687</v>
      </c>
    </row>
    <row r="20" spans="1:6">
      <c r="B20" s="2" t="s">
        <v>1435</v>
      </c>
      <c r="D20" s="758">
        <v>50800</v>
      </c>
      <c r="E20" s="760">
        <v>1880</v>
      </c>
      <c r="F20" s="766">
        <v>3.7007874015748032</v>
      </c>
    </row>
    <row r="21" spans="1:6">
      <c r="B21" s="2" t="s">
        <v>1436</v>
      </c>
      <c r="D21" s="758">
        <v>46970</v>
      </c>
      <c r="E21" s="760">
        <v>5140</v>
      </c>
      <c r="F21" s="766">
        <v>10.943155205450287</v>
      </c>
    </row>
    <row r="22" spans="1:6">
      <c r="B22" s="2" t="s">
        <v>178</v>
      </c>
      <c r="D22" s="758">
        <v>71050</v>
      </c>
      <c r="E22" s="760">
        <v>1270</v>
      </c>
      <c r="F22" s="766">
        <v>1.7874736101337088</v>
      </c>
    </row>
    <row r="23" spans="1:6">
      <c r="A23" s="92"/>
      <c r="B23" s="92" t="s">
        <v>1234</v>
      </c>
      <c r="C23" s="92"/>
      <c r="D23" s="761">
        <v>60030</v>
      </c>
      <c r="E23" s="763">
        <v>12440</v>
      </c>
      <c r="F23" s="762">
        <v>20.722971847409628</v>
      </c>
    </row>
    <row r="24" spans="1:6">
      <c r="A24" s="2" t="s">
        <v>1358</v>
      </c>
      <c r="C24" s="2" t="s">
        <v>1437</v>
      </c>
    </row>
  </sheetData>
  <phoneticPr fontId="1"/>
  <pageMargins left="0.78740157480314965" right="0.78740157480314965" top="0.98425196850393704" bottom="0.98425196850393704" header="0.31496062992125984" footer="0.31496062992125984"/>
  <pageSetup paperSize="9" fitToHeight="0" orientation="landscape" horizontalDpi="300" verticalDpi="300" r:id="rId1"/>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Normal="100" zoomScaleSheetLayoutView="115" workbookViewId="0"/>
  </sheetViews>
  <sheetFormatPr defaultRowHeight="11.25"/>
  <cols>
    <col min="1" max="1" width="1.625" style="2" customWidth="1"/>
    <col min="2" max="2" width="1" style="2" customWidth="1"/>
    <col min="3" max="3" width="23.5" style="2" customWidth="1"/>
    <col min="4" max="9" width="11.5" style="2" customWidth="1"/>
    <col min="10" max="10" width="10.25" style="2" customWidth="1"/>
    <col min="11" max="16384" width="9" style="2"/>
  </cols>
  <sheetData>
    <row r="1" spans="1:6">
      <c r="A1" s="2" t="s">
        <v>1438</v>
      </c>
    </row>
    <row r="2" spans="1:6">
      <c r="A2" s="91"/>
      <c r="B2" s="91"/>
      <c r="C2" s="476"/>
      <c r="D2" s="449" t="s">
        <v>1416</v>
      </c>
      <c r="E2" s="449" t="s">
        <v>1439</v>
      </c>
      <c r="F2" s="537" t="s">
        <v>631</v>
      </c>
    </row>
    <row r="3" spans="1:6">
      <c r="A3" s="92"/>
      <c r="B3" s="92"/>
      <c r="C3" s="32"/>
      <c r="D3" s="454" t="s">
        <v>1440</v>
      </c>
      <c r="E3" s="454" t="s">
        <v>1440</v>
      </c>
      <c r="F3" s="456" t="s">
        <v>159</v>
      </c>
    </row>
    <row r="4" spans="1:6">
      <c r="A4" s="2" t="s">
        <v>1188</v>
      </c>
      <c r="D4" s="796">
        <v>1108836000</v>
      </c>
      <c r="E4" s="800">
        <v>252923000</v>
      </c>
      <c r="F4" s="766">
        <v>22.8</v>
      </c>
    </row>
    <row r="5" spans="1:6">
      <c r="B5" s="2" t="s">
        <v>1420</v>
      </c>
      <c r="D5" s="790">
        <v>11063000</v>
      </c>
      <c r="E5" s="800">
        <v>577000</v>
      </c>
      <c r="F5" s="766">
        <v>5.2</v>
      </c>
    </row>
    <row r="6" spans="1:6">
      <c r="B6" s="2" t="s">
        <v>1421</v>
      </c>
      <c r="D6" s="790">
        <v>326000</v>
      </c>
      <c r="E6" s="800">
        <v>122000</v>
      </c>
      <c r="F6" s="766">
        <v>37.4</v>
      </c>
    </row>
    <row r="7" spans="1:6">
      <c r="B7" s="2" t="s">
        <v>1422</v>
      </c>
      <c r="D7" s="790">
        <v>1036000</v>
      </c>
      <c r="E7" s="800">
        <v>180000</v>
      </c>
      <c r="F7" s="766">
        <v>17.399999999999999</v>
      </c>
    </row>
    <row r="8" spans="1:6">
      <c r="B8" s="2" t="s">
        <v>1423</v>
      </c>
      <c r="D8" s="790">
        <v>893000</v>
      </c>
      <c r="E8" s="800">
        <v>272000</v>
      </c>
      <c r="F8" s="766">
        <v>30.5</v>
      </c>
    </row>
    <row r="9" spans="1:6">
      <c r="B9" s="2" t="s">
        <v>1424</v>
      </c>
      <c r="D9" s="790">
        <v>47961000</v>
      </c>
      <c r="E9" s="800">
        <v>9552000</v>
      </c>
      <c r="F9" s="766">
        <v>19.899999999999999</v>
      </c>
    </row>
    <row r="10" spans="1:6">
      <c r="B10" s="2" t="s">
        <v>1425</v>
      </c>
      <c r="D10" s="790">
        <v>88928000</v>
      </c>
      <c r="E10" s="800">
        <v>18433000</v>
      </c>
      <c r="F10" s="766">
        <v>20.7</v>
      </c>
    </row>
    <row r="11" spans="1:6">
      <c r="B11" s="2" t="s">
        <v>1426</v>
      </c>
      <c r="D11" s="790">
        <v>4000000</v>
      </c>
      <c r="E11" s="800">
        <v>266000</v>
      </c>
      <c r="F11" s="766">
        <v>6.7</v>
      </c>
    </row>
    <row r="12" spans="1:6">
      <c r="B12" s="2" t="s">
        <v>1427</v>
      </c>
      <c r="D12" s="790">
        <v>19326000</v>
      </c>
      <c r="E12" s="800">
        <v>3273000</v>
      </c>
      <c r="F12" s="766">
        <v>16.899999999999999</v>
      </c>
    </row>
    <row r="13" spans="1:6">
      <c r="B13" s="2" t="s">
        <v>1428</v>
      </c>
      <c r="D13" s="790">
        <v>88327000</v>
      </c>
      <c r="E13" s="800">
        <v>26635000</v>
      </c>
      <c r="F13" s="766">
        <v>30.2</v>
      </c>
    </row>
    <row r="14" spans="1:6">
      <c r="B14" s="2" t="s">
        <v>1429</v>
      </c>
      <c r="D14" s="790">
        <v>85062000</v>
      </c>
      <c r="E14" s="800">
        <v>16877000</v>
      </c>
      <c r="F14" s="766">
        <v>19.8</v>
      </c>
    </row>
    <row r="15" spans="1:6">
      <c r="B15" s="2" t="s">
        <v>1430</v>
      </c>
      <c r="D15" s="790">
        <v>94755000</v>
      </c>
      <c r="E15" s="800">
        <v>11228000</v>
      </c>
      <c r="F15" s="766">
        <v>11.8</v>
      </c>
    </row>
    <row r="16" spans="1:6">
      <c r="B16" s="2" t="s">
        <v>1431</v>
      </c>
      <c r="D16" s="790">
        <v>52362000</v>
      </c>
      <c r="E16" s="800">
        <v>15101000</v>
      </c>
      <c r="F16" s="766">
        <v>28.8</v>
      </c>
    </row>
    <row r="17" spans="1:6">
      <c r="B17" s="2" t="s">
        <v>1432</v>
      </c>
      <c r="D17" s="790">
        <v>174440000</v>
      </c>
      <c r="E17" s="800">
        <v>124181000</v>
      </c>
      <c r="F17" s="766">
        <v>71.2</v>
      </c>
    </row>
    <row r="18" spans="1:6">
      <c r="B18" s="2" t="s">
        <v>1433</v>
      </c>
      <c r="D18" s="790">
        <v>45012000</v>
      </c>
      <c r="E18" s="800">
        <v>3014000</v>
      </c>
      <c r="F18" s="766">
        <v>6.7</v>
      </c>
    </row>
    <row r="19" spans="1:6">
      <c r="B19" s="2" t="s">
        <v>1434</v>
      </c>
      <c r="D19" s="790">
        <v>109031000</v>
      </c>
      <c r="E19" s="800">
        <v>720000</v>
      </c>
      <c r="F19" s="766">
        <v>0.7</v>
      </c>
    </row>
    <row r="20" spans="1:6">
      <c r="B20" s="2" t="s">
        <v>1435</v>
      </c>
      <c r="D20" s="790">
        <v>113077000</v>
      </c>
      <c r="E20" s="800">
        <v>1064000</v>
      </c>
      <c r="F20" s="766">
        <v>0.9</v>
      </c>
    </row>
    <row r="21" spans="1:6">
      <c r="B21" s="2" t="s">
        <v>1436</v>
      </c>
      <c r="D21" s="790">
        <v>45730000</v>
      </c>
      <c r="E21" s="800">
        <v>4123000</v>
      </c>
      <c r="F21" s="766">
        <v>9</v>
      </c>
    </row>
    <row r="22" spans="1:6">
      <c r="B22" s="2" t="s">
        <v>178</v>
      </c>
      <c r="D22" s="790">
        <v>43482000</v>
      </c>
      <c r="E22" s="800">
        <v>772000</v>
      </c>
      <c r="F22" s="766">
        <v>1.8</v>
      </c>
    </row>
    <row r="23" spans="1:6">
      <c r="A23" s="92"/>
      <c r="B23" s="92" t="s">
        <v>1234</v>
      </c>
      <c r="C23" s="92"/>
      <c r="D23" s="792">
        <v>84022000</v>
      </c>
      <c r="E23" s="793">
        <v>16535000</v>
      </c>
      <c r="F23" s="762">
        <v>19.7</v>
      </c>
    </row>
    <row r="24" spans="1:6">
      <c r="A24" s="2" t="s">
        <v>351</v>
      </c>
      <c r="C24" s="2" t="s">
        <v>1437</v>
      </c>
    </row>
  </sheetData>
  <phoneticPr fontId="1"/>
  <pageMargins left="0.78740157480314965" right="0.78740157480314965" top="0.98425196850393704" bottom="0.98425196850393704" header="0.31496062992125984" footer="0.31496062992125984"/>
  <pageSetup paperSize="9" fitToHeight="0" orientation="landscape" horizontalDpi="300" verticalDpi="300" r:id="rId1"/>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zoomScaleNormal="100" zoomScaleSheetLayoutView="115" workbookViewId="0"/>
  </sheetViews>
  <sheetFormatPr defaultRowHeight="11.25"/>
  <cols>
    <col min="1" max="1" width="1.625" style="2" customWidth="1"/>
    <col min="2" max="2" width="1" style="2" customWidth="1"/>
    <col min="3" max="3" width="23.5" style="2" customWidth="1"/>
    <col min="4" max="9" width="11.5" style="2" customWidth="1"/>
    <col min="10" max="11" width="10.25" style="2" customWidth="1"/>
    <col min="12" max="12" width="10.875" style="2" customWidth="1"/>
    <col min="13" max="16384" width="9" style="2"/>
  </cols>
  <sheetData>
    <row r="1" spans="1:7">
      <c r="A1" s="2" t="s">
        <v>1441</v>
      </c>
    </row>
    <row r="2" spans="1:7">
      <c r="A2" s="91"/>
      <c r="B2" s="91"/>
      <c r="C2" s="476"/>
      <c r="D2" s="449" t="s">
        <v>1416</v>
      </c>
      <c r="E2" s="449" t="s">
        <v>1439</v>
      </c>
      <c r="F2" s="449" t="s">
        <v>1442</v>
      </c>
      <c r="G2" s="537" t="s">
        <v>1443</v>
      </c>
    </row>
    <row r="3" spans="1:7">
      <c r="A3" s="92"/>
      <c r="B3" s="92"/>
      <c r="C3" s="32"/>
      <c r="D3" s="454" t="s">
        <v>1440</v>
      </c>
      <c r="E3" s="454" t="s">
        <v>1440</v>
      </c>
      <c r="F3" s="454" t="s">
        <v>159</v>
      </c>
      <c r="G3" s="456" t="s">
        <v>159</v>
      </c>
    </row>
    <row r="4" spans="1:7">
      <c r="A4" s="2" t="s">
        <v>1444</v>
      </c>
      <c r="D4" s="796">
        <v>1108836000</v>
      </c>
      <c r="E4" s="800">
        <v>252922535.37470889</v>
      </c>
      <c r="F4" s="766">
        <v>100</v>
      </c>
      <c r="G4" s="766">
        <v>22.809733393820988</v>
      </c>
    </row>
    <row r="5" spans="1:7">
      <c r="B5" s="2" t="s">
        <v>468</v>
      </c>
      <c r="D5" s="790">
        <v>301457000</v>
      </c>
      <c r="E5" s="800">
        <v>80272732.644446164</v>
      </c>
      <c r="F5" s="766">
        <v>31.738070522470764</v>
      </c>
      <c r="G5" s="766">
        <v>26.628252999414897</v>
      </c>
    </row>
    <row r="6" spans="1:7">
      <c r="B6" s="2" t="s">
        <v>469</v>
      </c>
      <c r="D6" s="790">
        <v>228507000</v>
      </c>
      <c r="E6" s="800">
        <v>86214817.3032801</v>
      </c>
      <c r="F6" s="766">
        <v>34.087439925252774</v>
      </c>
      <c r="G6" s="766">
        <v>37.729617606147777</v>
      </c>
    </row>
    <row r="7" spans="1:7">
      <c r="B7" s="2" t="s">
        <v>1411</v>
      </c>
      <c r="D7" s="790">
        <v>163303000</v>
      </c>
      <c r="E7" s="800">
        <v>37924677.794559352</v>
      </c>
      <c r="F7" s="766">
        <v>14.994582328685468</v>
      </c>
      <c r="G7" s="766">
        <v>23.223503422814861</v>
      </c>
    </row>
    <row r="8" spans="1:7">
      <c r="B8" s="2" t="s">
        <v>1445</v>
      </c>
      <c r="D8" s="790">
        <v>13667000</v>
      </c>
      <c r="E8" s="800">
        <v>1250494.4991317536</v>
      </c>
      <c r="F8" s="766">
        <v>0.49441798346641019</v>
      </c>
      <c r="G8" s="766">
        <v>9.1497365854375765</v>
      </c>
    </row>
    <row r="9" spans="1:7">
      <c r="B9" s="2" t="s">
        <v>1446</v>
      </c>
      <c r="D9" s="790">
        <v>51272000</v>
      </c>
      <c r="E9" s="800">
        <v>10434402.586840238</v>
      </c>
      <c r="F9" s="766">
        <v>4.1255329705522286</v>
      </c>
      <c r="G9" s="766">
        <v>20.351073854814008</v>
      </c>
    </row>
    <row r="10" spans="1:7">
      <c r="B10" s="2" t="s">
        <v>1447</v>
      </c>
      <c r="D10" s="790">
        <v>112820000</v>
      </c>
      <c r="E10" s="800">
        <v>1254955.6757174579</v>
      </c>
      <c r="F10" s="766">
        <v>0.49618183443330599</v>
      </c>
      <c r="G10" s="766">
        <v>1.1123521323501666</v>
      </c>
    </row>
    <row r="11" spans="1:7">
      <c r="B11" s="2" t="s">
        <v>1448</v>
      </c>
      <c r="D11" s="790">
        <v>41025000</v>
      </c>
      <c r="E11" s="800">
        <v>254520.14671272531</v>
      </c>
      <c r="F11" s="766">
        <v>0.10063166033649376</v>
      </c>
      <c r="G11" s="766">
        <v>0.62040255140213363</v>
      </c>
    </row>
    <row r="12" spans="1:7">
      <c r="B12" s="2" t="s">
        <v>1449</v>
      </c>
      <c r="D12" s="790">
        <v>10089000</v>
      </c>
      <c r="E12" s="800">
        <v>3005901.7340873829</v>
      </c>
      <c r="F12" s="766">
        <v>1.1884673422374523</v>
      </c>
      <c r="G12" s="766">
        <v>29.79385205756153</v>
      </c>
    </row>
    <row r="13" spans="1:7">
      <c r="B13" s="2" t="s">
        <v>1450</v>
      </c>
      <c r="D13" s="790">
        <v>146311000</v>
      </c>
      <c r="E13" s="800">
        <v>9979817.0931537673</v>
      </c>
      <c r="F13" s="766">
        <v>3.9457998783574206</v>
      </c>
      <c r="G13" s="766">
        <v>6.8209615771567185</v>
      </c>
    </row>
    <row r="14" spans="1:7">
      <c r="A14" s="92"/>
      <c r="B14" s="92" t="s">
        <v>1451</v>
      </c>
      <c r="C14" s="92"/>
      <c r="D14" s="792">
        <v>6576000</v>
      </c>
      <c r="E14" s="793">
        <v>375141.94611250795</v>
      </c>
      <c r="F14" s="762">
        <v>0.14832286318683663</v>
      </c>
      <c r="G14" s="762">
        <v>5.7047132924651454</v>
      </c>
    </row>
    <row r="15" spans="1:7">
      <c r="A15" s="2" t="s">
        <v>351</v>
      </c>
      <c r="C15" s="2" t="s">
        <v>1452</v>
      </c>
    </row>
    <row r="16" spans="1:7">
      <c r="A16" s="2" t="s">
        <v>1453</v>
      </c>
      <c r="C16" s="2" t="s">
        <v>1454</v>
      </c>
    </row>
    <row r="17" spans="1:3">
      <c r="A17" s="2" t="s">
        <v>1455</v>
      </c>
      <c r="C17" s="2" t="s">
        <v>1456</v>
      </c>
    </row>
    <row r="18" spans="1:3">
      <c r="A18" s="2" t="s">
        <v>1457</v>
      </c>
      <c r="C18" s="2" t="s">
        <v>1458</v>
      </c>
    </row>
  </sheetData>
  <phoneticPr fontId="1"/>
  <pageMargins left="0.78740157480314965" right="0.78740157480314965" top="0.98425196850393704" bottom="0.98425196850393704" header="0.31496062992125984" footer="0.31496062992125984"/>
  <pageSetup paperSize="9" fitToHeight="0" orientation="landscape" horizontalDpi="300" verticalDpi="300" r:id="rId1"/>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zoomScaleNormal="100" zoomScaleSheetLayoutView="115" workbookViewId="0"/>
  </sheetViews>
  <sheetFormatPr defaultRowHeight="11.25"/>
  <cols>
    <col min="1" max="1" width="1.625" style="2" customWidth="1"/>
    <col min="2" max="2" width="1" style="2" customWidth="1"/>
    <col min="3" max="3" width="23.5" style="2" customWidth="1"/>
    <col min="4" max="9" width="11.5" style="2" customWidth="1"/>
    <col min="10" max="12" width="10.25" style="2" customWidth="1"/>
    <col min="13" max="16384" width="9" style="2"/>
  </cols>
  <sheetData>
    <row r="1" spans="1:11">
      <c r="A1" s="2" t="s">
        <v>1459</v>
      </c>
    </row>
    <row r="2" spans="1:11">
      <c r="A2" s="809"/>
      <c r="B2" s="809"/>
      <c r="C2" s="809"/>
      <c r="D2" s="537" t="s">
        <v>1460</v>
      </c>
      <c r="E2" s="908" t="s">
        <v>1461</v>
      </c>
      <c r="F2" s="909"/>
      <c r="G2" s="909"/>
      <c r="H2" s="912"/>
      <c r="I2" s="908" t="s">
        <v>1462</v>
      </c>
      <c r="J2" s="892"/>
      <c r="K2" s="892"/>
    </row>
    <row r="3" spans="1:11">
      <c r="A3" s="485"/>
      <c r="B3" s="485"/>
      <c r="C3" s="485"/>
      <c r="D3" s="453" t="s">
        <v>351</v>
      </c>
      <c r="E3" s="453" t="s">
        <v>1460</v>
      </c>
      <c r="F3" s="537" t="s">
        <v>1463</v>
      </c>
      <c r="G3" s="449" t="s">
        <v>1464</v>
      </c>
      <c r="H3" s="810" t="s">
        <v>1465</v>
      </c>
      <c r="I3" s="451" t="s">
        <v>1460</v>
      </c>
      <c r="J3" s="449" t="s">
        <v>1466</v>
      </c>
      <c r="K3" s="809" t="s">
        <v>1467</v>
      </c>
    </row>
    <row r="4" spans="1:11">
      <c r="A4" s="485"/>
      <c r="B4" s="485"/>
      <c r="C4" s="485"/>
      <c r="D4" s="453"/>
      <c r="E4" s="453"/>
      <c r="F4" s="453"/>
      <c r="G4" s="451" t="s">
        <v>1468</v>
      </c>
      <c r="H4" s="452" t="s">
        <v>1469</v>
      </c>
      <c r="I4" s="451"/>
      <c r="J4" s="451"/>
      <c r="K4" s="485"/>
    </row>
    <row r="5" spans="1:11">
      <c r="A5" s="621"/>
      <c r="B5" s="621"/>
      <c r="C5" s="621"/>
      <c r="D5" s="456"/>
      <c r="E5" s="456"/>
      <c r="F5" s="456"/>
      <c r="G5" s="454" t="s">
        <v>1470</v>
      </c>
      <c r="H5" s="455"/>
      <c r="I5" s="454"/>
      <c r="J5" s="454"/>
      <c r="K5" s="621"/>
    </row>
    <row r="6" spans="1:11">
      <c r="A6" s="2" t="s">
        <v>1471</v>
      </c>
      <c r="D6" s="807"/>
      <c r="E6" s="760"/>
      <c r="F6" s="760"/>
      <c r="G6" s="760"/>
      <c r="H6" s="760"/>
      <c r="I6" s="760"/>
      <c r="J6" s="760"/>
      <c r="K6" s="760"/>
    </row>
    <row r="7" spans="1:11">
      <c r="B7" s="2" t="s">
        <v>1472</v>
      </c>
      <c r="D7" s="758">
        <v>974340</v>
      </c>
      <c r="E7" s="760">
        <v>755280</v>
      </c>
      <c r="F7" s="760">
        <v>722290</v>
      </c>
      <c r="G7" s="760">
        <v>10480</v>
      </c>
      <c r="H7" s="760">
        <v>22520</v>
      </c>
      <c r="I7" s="760">
        <v>215850</v>
      </c>
      <c r="J7" s="760">
        <v>187070</v>
      </c>
      <c r="K7" s="760">
        <v>28790</v>
      </c>
    </row>
    <row r="8" spans="1:11">
      <c r="C8" s="2" t="s">
        <v>1420</v>
      </c>
      <c r="D8" s="758">
        <v>11790</v>
      </c>
      <c r="E8" s="760">
        <v>7420</v>
      </c>
      <c r="F8" s="760">
        <v>7220</v>
      </c>
      <c r="G8" s="760">
        <v>50</v>
      </c>
      <c r="H8" s="760">
        <v>140</v>
      </c>
      <c r="I8" s="760">
        <v>4360</v>
      </c>
      <c r="J8" s="760">
        <v>3900</v>
      </c>
      <c r="K8" s="760">
        <v>460</v>
      </c>
    </row>
    <row r="9" spans="1:11">
      <c r="C9" s="2" t="s">
        <v>1421</v>
      </c>
      <c r="D9" s="758">
        <v>740</v>
      </c>
      <c r="E9" s="760">
        <v>470</v>
      </c>
      <c r="F9" s="760">
        <v>450</v>
      </c>
      <c r="G9" s="760">
        <v>0</v>
      </c>
      <c r="H9" s="760">
        <v>10</v>
      </c>
      <c r="I9" s="760">
        <v>270</v>
      </c>
      <c r="J9" s="760">
        <v>230</v>
      </c>
      <c r="K9" s="760">
        <v>40</v>
      </c>
    </row>
    <row r="10" spans="1:11">
      <c r="C10" s="2" t="s">
        <v>1422</v>
      </c>
      <c r="D10" s="758">
        <v>1530</v>
      </c>
      <c r="E10" s="760">
        <v>920</v>
      </c>
      <c r="F10" s="760">
        <v>890</v>
      </c>
      <c r="G10" s="760">
        <v>10</v>
      </c>
      <c r="H10" s="760">
        <v>20</v>
      </c>
      <c r="I10" s="760">
        <v>610</v>
      </c>
      <c r="J10" s="760">
        <v>540</v>
      </c>
      <c r="K10" s="760">
        <v>60</v>
      </c>
    </row>
    <row r="11" spans="1:11">
      <c r="C11" s="2" t="s">
        <v>1423</v>
      </c>
      <c r="D11" s="758">
        <v>1260</v>
      </c>
      <c r="E11" s="760">
        <v>970</v>
      </c>
      <c r="F11" s="760">
        <v>940</v>
      </c>
      <c r="G11" s="760">
        <v>10</v>
      </c>
      <c r="H11" s="760">
        <v>20</v>
      </c>
      <c r="I11" s="760">
        <v>280</v>
      </c>
      <c r="J11" s="760">
        <v>250</v>
      </c>
      <c r="K11" s="760">
        <v>30</v>
      </c>
    </row>
    <row r="12" spans="1:11">
      <c r="C12" s="2" t="s">
        <v>1424</v>
      </c>
      <c r="D12" s="758">
        <v>81680</v>
      </c>
      <c r="E12" s="760">
        <v>59970</v>
      </c>
      <c r="F12" s="760">
        <v>57810</v>
      </c>
      <c r="G12" s="760">
        <v>710</v>
      </c>
      <c r="H12" s="760">
        <v>1440</v>
      </c>
      <c r="I12" s="760">
        <v>21550</v>
      </c>
      <c r="J12" s="760">
        <v>19310</v>
      </c>
      <c r="K12" s="760">
        <v>2240</v>
      </c>
    </row>
    <row r="13" spans="1:11">
      <c r="C13" s="2" t="s">
        <v>1425</v>
      </c>
      <c r="D13" s="758">
        <v>195090</v>
      </c>
      <c r="E13" s="760">
        <v>152340</v>
      </c>
      <c r="F13" s="760">
        <v>146570</v>
      </c>
      <c r="G13" s="760">
        <v>1390</v>
      </c>
      <c r="H13" s="760">
        <v>4380</v>
      </c>
      <c r="I13" s="760">
        <v>42450</v>
      </c>
      <c r="J13" s="760">
        <v>38730</v>
      </c>
      <c r="K13" s="760">
        <v>3720</v>
      </c>
    </row>
    <row r="14" spans="1:11">
      <c r="C14" s="2" t="s">
        <v>1426</v>
      </c>
      <c r="D14" s="758">
        <v>2540</v>
      </c>
      <c r="E14" s="760">
        <v>2400</v>
      </c>
      <c r="F14" s="760">
        <v>2370</v>
      </c>
      <c r="G14" s="760">
        <v>20</v>
      </c>
      <c r="H14" s="760">
        <v>10</v>
      </c>
      <c r="I14" s="760">
        <v>140</v>
      </c>
      <c r="J14" s="760">
        <v>110</v>
      </c>
      <c r="K14" s="760">
        <v>20</v>
      </c>
    </row>
    <row r="15" spans="1:11">
      <c r="C15" s="2" t="s">
        <v>1427</v>
      </c>
      <c r="D15" s="758">
        <v>8750</v>
      </c>
      <c r="E15" s="760">
        <v>8170</v>
      </c>
      <c r="F15" s="760">
        <v>7880</v>
      </c>
      <c r="G15" s="760">
        <v>150</v>
      </c>
      <c r="H15" s="760">
        <v>130</v>
      </c>
      <c r="I15" s="760">
        <v>570</v>
      </c>
      <c r="J15" s="760">
        <v>500</v>
      </c>
      <c r="K15" s="760">
        <v>70</v>
      </c>
    </row>
    <row r="16" spans="1:11">
      <c r="C16" s="2" t="s">
        <v>1428</v>
      </c>
      <c r="D16" s="758">
        <v>47310</v>
      </c>
      <c r="E16" s="760">
        <v>37730</v>
      </c>
      <c r="F16" s="760">
        <v>36500</v>
      </c>
      <c r="G16" s="760">
        <v>380</v>
      </c>
      <c r="H16" s="760">
        <v>850</v>
      </c>
      <c r="I16" s="760">
        <v>9540</v>
      </c>
      <c r="J16" s="760">
        <v>8370</v>
      </c>
      <c r="K16" s="760">
        <v>1180</v>
      </c>
    </row>
    <row r="17" spans="1:11">
      <c r="C17" s="2" t="s">
        <v>1429</v>
      </c>
      <c r="D17" s="758">
        <v>93340</v>
      </c>
      <c r="E17" s="760">
        <v>78500</v>
      </c>
      <c r="F17" s="760">
        <v>75560</v>
      </c>
      <c r="G17" s="760">
        <v>860</v>
      </c>
      <c r="H17" s="760">
        <v>2070</v>
      </c>
      <c r="I17" s="760">
        <v>14640</v>
      </c>
      <c r="J17" s="760">
        <v>12640</v>
      </c>
      <c r="K17" s="760">
        <v>2000</v>
      </c>
    </row>
    <row r="18" spans="1:11">
      <c r="C18" s="2" t="s">
        <v>1430</v>
      </c>
      <c r="D18" s="758">
        <v>86250</v>
      </c>
      <c r="E18" s="760">
        <v>58690</v>
      </c>
      <c r="F18" s="760">
        <v>54390</v>
      </c>
      <c r="G18" s="760">
        <v>1320</v>
      </c>
      <c r="H18" s="760">
        <v>2980</v>
      </c>
      <c r="I18" s="760">
        <v>27310</v>
      </c>
      <c r="J18" s="760">
        <v>22230</v>
      </c>
      <c r="K18" s="760">
        <v>5080</v>
      </c>
    </row>
    <row r="19" spans="1:11">
      <c r="C19" s="2" t="s">
        <v>1431</v>
      </c>
      <c r="D19" s="758">
        <v>29800</v>
      </c>
      <c r="E19" s="760">
        <v>27460</v>
      </c>
      <c r="F19" s="760">
        <v>26250</v>
      </c>
      <c r="G19" s="760">
        <v>640</v>
      </c>
      <c r="H19" s="760">
        <v>570</v>
      </c>
      <c r="I19" s="760">
        <v>2330</v>
      </c>
      <c r="J19" s="760">
        <v>2150</v>
      </c>
      <c r="K19" s="760">
        <v>180</v>
      </c>
    </row>
    <row r="20" spans="1:11">
      <c r="C20" s="2" t="s">
        <v>1432</v>
      </c>
      <c r="D20" s="758">
        <v>79600</v>
      </c>
      <c r="E20" s="760">
        <v>52060</v>
      </c>
      <c r="F20" s="760">
        <v>45840</v>
      </c>
      <c r="G20" s="760">
        <v>2560</v>
      </c>
      <c r="H20" s="760">
        <v>3670</v>
      </c>
      <c r="I20" s="760">
        <v>27260</v>
      </c>
      <c r="J20" s="760">
        <v>24900</v>
      </c>
      <c r="K20" s="760">
        <v>2350</v>
      </c>
    </row>
    <row r="21" spans="1:11">
      <c r="C21" s="2" t="s">
        <v>1433</v>
      </c>
      <c r="D21" s="758">
        <v>28530</v>
      </c>
      <c r="E21" s="760">
        <v>17770</v>
      </c>
      <c r="F21" s="760">
        <v>16200</v>
      </c>
      <c r="G21" s="760">
        <v>340</v>
      </c>
      <c r="H21" s="760">
        <v>1230</v>
      </c>
      <c r="I21" s="760">
        <v>10610</v>
      </c>
      <c r="J21" s="760">
        <v>8570</v>
      </c>
      <c r="K21" s="760">
        <v>2040</v>
      </c>
    </row>
    <row r="22" spans="1:11">
      <c r="C22" s="2" t="s">
        <v>1434</v>
      </c>
      <c r="D22" s="758">
        <v>57350</v>
      </c>
      <c r="E22" s="760">
        <v>38110</v>
      </c>
      <c r="F22" s="760">
        <v>36460</v>
      </c>
      <c r="G22" s="760">
        <v>400</v>
      </c>
      <c r="H22" s="760">
        <v>1250</v>
      </c>
      <c r="I22" s="760">
        <v>18800</v>
      </c>
      <c r="J22" s="760">
        <v>15260</v>
      </c>
      <c r="K22" s="760">
        <v>3540</v>
      </c>
    </row>
    <row r="23" spans="1:11">
      <c r="C23" s="2" t="s">
        <v>1435</v>
      </c>
      <c r="D23" s="758">
        <v>51390</v>
      </c>
      <c r="E23" s="760">
        <v>46860</v>
      </c>
      <c r="F23" s="760">
        <v>45990</v>
      </c>
      <c r="G23" s="760">
        <v>210</v>
      </c>
      <c r="H23" s="760">
        <v>660</v>
      </c>
      <c r="I23" s="760">
        <v>4510</v>
      </c>
      <c r="J23" s="760">
        <v>3850</v>
      </c>
      <c r="K23" s="760">
        <v>660</v>
      </c>
    </row>
    <row r="24" spans="1:11">
      <c r="C24" s="2" t="s">
        <v>1436</v>
      </c>
      <c r="D24" s="758">
        <v>49720</v>
      </c>
      <c r="E24" s="760">
        <v>42800</v>
      </c>
      <c r="F24" s="760">
        <v>41840</v>
      </c>
      <c r="G24" s="760">
        <v>180</v>
      </c>
      <c r="H24" s="760">
        <v>780</v>
      </c>
      <c r="I24" s="760">
        <v>6160</v>
      </c>
      <c r="J24" s="760">
        <v>5490</v>
      </c>
      <c r="K24" s="760">
        <v>670</v>
      </c>
    </row>
    <row r="25" spans="1:11">
      <c r="C25" s="2" t="s">
        <v>178</v>
      </c>
      <c r="D25" s="758">
        <v>72610</v>
      </c>
      <c r="E25" s="760">
        <v>69830</v>
      </c>
      <c r="F25" s="760">
        <v>68900</v>
      </c>
      <c r="G25" s="760">
        <v>220</v>
      </c>
      <c r="H25" s="760">
        <v>720</v>
      </c>
      <c r="I25" s="760">
        <v>2590</v>
      </c>
      <c r="J25" s="760">
        <v>2390</v>
      </c>
      <c r="K25" s="760">
        <v>210</v>
      </c>
    </row>
    <row r="26" spans="1:11">
      <c r="C26" s="2" t="s">
        <v>1234</v>
      </c>
      <c r="D26" s="758">
        <v>75060</v>
      </c>
      <c r="E26" s="760">
        <v>52830</v>
      </c>
      <c r="F26" s="760">
        <v>50230</v>
      </c>
      <c r="G26" s="760">
        <v>1020</v>
      </c>
      <c r="H26" s="760">
        <v>1590</v>
      </c>
      <c r="I26" s="760">
        <v>21880</v>
      </c>
      <c r="J26" s="760">
        <v>17650</v>
      </c>
      <c r="K26" s="760">
        <v>4230</v>
      </c>
    </row>
    <row r="27" spans="1:11">
      <c r="A27" s="2" t="s">
        <v>1366</v>
      </c>
      <c r="D27" s="49"/>
    </row>
    <row r="28" spans="1:11">
      <c r="B28" s="2" t="s">
        <v>1472</v>
      </c>
      <c r="D28" s="765">
        <v>100</v>
      </c>
      <c r="E28" s="766">
        <v>77.517088490670602</v>
      </c>
      <c r="F28" s="766">
        <v>74.131206765605441</v>
      </c>
      <c r="G28" s="766">
        <v>1.0755998932610793</v>
      </c>
      <c r="H28" s="766">
        <v>2.3113081675801053</v>
      </c>
      <c r="I28" s="766">
        <v>22.153457725229387</v>
      </c>
      <c r="J28" s="766">
        <v>19.199663361865468</v>
      </c>
      <c r="K28" s="766">
        <v>2.9548206991399306</v>
      </c>
    </row>
    <row r="29" spans="1:11">
      <c r="C29" s="2" t="s">
        <v>1420</v>
      </c>
      <c r="D29" s="765">
        <v>100</v>
      </c>
      <c r="E29" s="766">
        <v>62.93469041560644</v>
      </c>
      <c r="F29" s="766">
        <v>61.238337574215443</v>
      </c>
      <c r="G29" s="766">
        <v>0.42408821034775229</v>
      </c>
      <c r="H29" s="766">
        <v>1.1874469889737065</v>
      </c>
      <c r="I29" s="766">
        <v>36.980491942324001</v>
      </c>
      <c r="J29" s="766">
        <v>33.078880407124686</v>
      </c>
      <c r="K29" s="766">
        <v>3.9016115351993217</v>
      </c>
    </row>
    <row r="30" spans="1:11">
      <c r="C30" s="2" t="s">
        <v>1421</v>
      </c>
      <c r="D30" s="765">
        <v>100</v>
      </c>
      <c r="E30" s="766">
        <v>63.513513513513509</v>
      </c>
      <c r="F30" s="766">
        <v>60.810810810810814</v>
      </c>
      <c r="G30" s="766">
        <v>0</v>
      </c>
      <c r="H30" s="766">
        <v>1.3513513513513513</v>
      </c>
      <c r="I30" s="766">
        <v>36.486486486486484</v>
      </c>
      <c r="J30" s="766">
        <v>31.081081081081081</v>
      </c>
      <c r="K30" s="766">
        <v>5.4054054054054053</v>
      </c>
    </row>
    <row r="31" spans="1:11">
      <c r="C31" s="2" t="s">
        <v>1422</v>
      </c>
      <c r="D31" s="765">
        <v>100</v>
      </c>
      <c r="E31" s="766">
        <v>60.130718954248366</v>
      </c>
      <c r="F31" s="766">
        <v>58.169934640522882</v>
      </c>
      <c r="G31" s="766">
        <v>0.65359477124183007</v>
      </c>
      <c r="H31" s="766">
        <v>1.3071895424836601</v>
      </c>
      <c r="I31" s="766">
        <v>39.869281045751634</v>
      </c>
      <c r="J31" s="766">
        <v>35.294117647058826</v>
      </c>
      <c r="K31" s="766">
        <v>3.9215686274509802</v>
      </c>
    </row>
    <row r="32" spans="1:11">
      <c r="C32" s="2" t="s">
        <v>1423</v>
      </c>
      <c r="D32" s="765">
        <v>100</v>
      </c>
      <c r="E32" s="766">
        <v>76.984126984126988</v>
      </c>
      <c r="F32" s="766">
        <v>74.603174603174608</v>
      </c>
      <c r="G32" s="766">
        <v>0.79365079365079361</v>
      </c>
      <c r="H32" s="766">
        <v>1.5873015873015872</v>
      </c>
      <c r="I32" s="766">
        <v>22.222222222222221</v>
      </c>
      <c r="J32" s="766">
        <v>19.841269841269842</v>
      </c>
      <c r="K32" s="766">
        <v>2.3809523809523809</v>
      </c>
    </row>
    <row r="33" spans="1:11">
      <c r="C33" s="2" t="s">
        <v>1424</v>
      </c>
      <c r="D33" s="765">
        <v>100</v>
      </c>
      <c r="E33" s="766">
        <v>73.420666013712037</v>
      </c>
      <c r="F33" s="766">
        <v>70.776199804113617</v>
      </c>
      <c r="G33" s="766">
        <v>0.86924583741429962</v>
      </c>
      <c r="H33" s="766">
        <v>1.762977473065622</v>
      </c>
      <c r="I33" s="766">
        <v>26.383447600391776</v>
      </c>
      <c r="J33" s="766">
        <v>23.641038197845248</v>
      </c>
      <c r="K33" s="766">
        <v>2.7424094025465231</v>
      </c>
    </row>
    <row r="34" spans="1:11">
      <c r="C34" s="2" t="s">
        <v>1425</v>
      </c>
      <c r="D34" s="765">
        <v>100</v>
      </c>
      <c r="E34" s="766">
        <v>78.087036752268176</v>
      </c>
      <c r="F34" s="766">
        <v>75.129427443743907</v>
      </c>
      <c r="G34" s="766">
        <v>0.71249167051104612</v>
      </c>
      <c r="H34" s="766">
        <v>2.2451176380132249</v>
      </c>
      <c r="I34" s="766">
        <v>21.759188067045979</v>
      </c>
      <c r="J34" s="766">
        <v>19.852375826541596</v>
      </c>
      <c r="K34" s="766">
        <v>1.9068122405043826</v>
      </c>
    </row>
    <row r="35" spans="1:11">
      <c r="C35" s="2" t="s">
        <v>1426</v>
      </c>
      <c r="D35" s="765">
        <v>100</v>
      </c>
      <c r="E35" s="766">
        <v>94.488188976377955</v>
      </c>
      <c r="F35" s="766">
        <v>93.30708661417323</v>
      </c>
      <c r="G35" s="766">
        <v>0.78740157480314954</v>
      </c>
      <c r="H35" s="766">
        <v>0.39370078740157477</v>
      </c>
      <c r="I35" s="766">
        <v>5.5118110236220472</v>
      </c>
      <c r="J35" s="766">
        <v>4.3307086614173231</v>
      </c>
      <c r="K35" s="766">
        <v>0.78740157480314954</v>
      </c>
    </row>
    <row r="36" spans="1:11">
      <c r="C36" s="2" t="s">
        <v>1427</v>
      </c>
      <c r="D36" s="765">
        <v>100</v>
      </c>
      <c r="E36" s="766">
        <v>93.371428571428567</v>
      </c>
      <c r="F36" s="766">
        <v>90.057142857142864</v>
      </c>
      <c r="G36" s="766">
        <v>1.7142857142857144</v>
      </c>
      <c r="H36" s="766">
        <v>1.4857142857142858</v>
      </c>
      <c r="I36" s="766">
        <v>6.5142857142857142</v>
      </c>
      <c r="J36" s="766">
        <v>5.7142857142857144</v>
      </c>
      <c r="K36" s="766">
        <v>0.8</v>
      </c>
    </row>
    <row r="37" spans="1:11">
      <c r="C37" s="2" t="s">
        <v>1428</v>
      </c>
      <c r="D37" s="765">
        <v>100</v>
      </c>
      <c r="E37" s="766">
        <v>79.750581272458248</v>
      </c>
      <c r="F37" s="766">
        <v>77.150708095540054</v>
      </c>
      <c r="G37" s="766">
        <v>0.80321285140562237</v>
      </c>
      <c r="H37" s="766">
        <v>1.7966603255125766</v>
      </c>
      <c r="I37" s="766">
        <v>20.164870006341154</v>
      </c>
      <c r="J37" s="766">
        <v>17.691819911223845</v>
      </c>
      <c r="K37" s="766">
        <v>2.4941872754174597</v>
      </c>
    </row>
    <row r="38" spans="1:11">
      <c r="C38" s="2" t="s">
        <v>1429</v>
      </c>
      <c r="D38" s="765">
        <v>100</v>
      </c>
      <c r="E38" s="766">
        <v>84.101135633169051</v>
      </c>
      <c r="F38" s="766">
        <v>80.951360617098771</v>
      </c>
      <c r="G38" s="766">
        <v>0.92136275980287119</v>
      </c>
      <c r="H38" s="766">
        <v>2.2176987358045857</v>
      </c>
      <c r="I38" s="766">
        <v>15.684593957574458</v>
      </c>
      <c r="J38" s="766">
        <v>13.541889865009644</v>
      </c>
      <c r="K38" s="766">
        <v>2.1427040925648169</v>
      </c>
    </row>
    <row r="39" spans="1:11">
      <c r="C39" s="2" t="s">
        <v>1430</v>
      </c>
      <c r="D39" s="765">
        <v>100</v>
      </c>
      <c r="E39" s="766">
        <v>68.0463768115942</v>
      </c>
      <c r="F39" s="766">
        <v>63.060869565217395</v>
      </c>
      <c r="G39" s="766">
        <v>1.5304347826086957</v>
      </c>
      <c r="H39" s="766">
        <v>3.4550724637681163</v>
      </c>
      <c r="I39" s="766">
        <v>31.66376811594203</v>
      </c>
      <c r="J39" s="766">
        <v>25.77391304347826</v>
      </c>
      <c r="K39" s="766">
        <v>5.8898550724637682</v>
      </c>
    </row>
    <row r="40" spans="1:11">
      <c r="C40" s="2" t="s">
        <v>1431</v>
      </c>
      <c r="D40" s="765">
        <v>100</v>
      </c>
      <c r="E40" s="766">
        <v>92.147651006711413</v>
      </c>
      <c r="F40" s="766">
        <v>88.087248322147644</v>
      </c>
      <c r="G40" s="766">
        <v>2.1476510067114094</v>
      </c>
      <c r="H40" s="766">
        <v>1.912751677852349</v>
      </c>
      <c r="I40" s="766">
        <v>7.8187919463087248</v>
      </c>
      <c r="J40" s="766">
        <v>7.2147651006711415</v>
      </c>
      <c r="K40" s="766">
        <v>0.60402684563758391</v>
      </c>
    </row>
    <row r="41" spans="1:11">
      <c r="C41" s="2" t="s">
        <v>1432</v>
      </c>
      <c r="D41" s="765">
        <v>100</v>
      </c>
      <c r="E41" s="766">
        <v>65.402010050251263</v>
      </c>
      <c r="F41" s="766">
        <v>57.587939698492463</v>
      </c>
      <c r="G41" s="766">
        <v>3.2160804020100504</v>
      </c>
      <c r="H41" s="766">
        <v>4.6105527638190953</v>
      </c>
      <c r="I41" s="766">
        <v>34.246231155778894</v>
      </c>
      <c r="J41" s="766">
        <v>31.281407035175878</v>
      </c>
      <c r="K41" s="766">
        <v>2.9522613065326633</v>
      </c>
    </row>
    <row r="42" spans="1:11">
      <c r="C42" s="2" t="s">
        <v>1433</v>
      </c>
      <c r="D42" s="765">
        <v>100</v>
      </c>
      <c r="E42" s="766">
        <v>62.285313704872067</v>
      </c>
      <c r="F42" s="766">
        <v>56.782334384858046</v>
      </c>
      <c r="G42" s="766">
        <v>1.1917280056081316</v>
      </c>
      <c r="H42" s="766">
        <v>4.3112513144058884</v>
      </c>
      <c r="I42" s="766">
        <v>37.188923939712581</v>
      </c>
      <c r="J42" s="766">
        <v>30.038555906063792</v>
      </c>
      <c r="K42" s="766">
        <v>7.1503680336487907</v>
      </c>
    </row>
    <row r="43" spans="1:11">
      <c r="C43" s="2" t="s">
        <v>1434</v>
      </c>
      <c r="D43" s="765">
        <v>100</v>
      </c>
      <c r="E43" s="766">
        <v>66.451612903225808</v>
      </c>
      <c r="F43" s="766">
        <v>63.574542284219703</v>
      </c>
      <c r="G43" s="766">
        <v>0.69747166521360071</v>
      </c>
      <c r="H43" s="766">
        <v>2.1795989537925022</v>
      </c>
      <c r="I43" s="766">
        <v>32.781168265039234</v>
      </c>
      <c r="J43" s="766">
        <v>26.608544027898866</v>
      </c>
      <c r="K43" s="766">
        <v>6.1726242371403659</v>
      </c>
    </row>
    <row r="44" spans="1:11">
      <c r="C44" s="2" t="s">
        <v>1435</v>
      </c>
      <c r="D44" s="765">
        <v>100</v>
      </c>
      <c r="E44" s="766">
        <v>91.185055458260365</v>
      </c>
      <c r="F44" s="766">
        <v>89.492119089316986</v>
      </c>
      <c r="G44" s="766">
        <v>0.40863981319322829</v>
      </c>
      <c r="H44" s="766">
        <v>1.284296555750146</v>
      </c>
      <c r="I44" s="766">
        <v>8.7760264642926629</v>
      </c>
      <c r="J44" s="766">
        <v>7.4917299085425171</v>
      </c>
      <c r="K44" s="766">
        <v>1.284296555750146</v>
      </c>
    </row>
    <row r="45" spans="1:11">
      <c r="C45" s="2" t="s">
        <v>1436</v>
      </c>
      <c r="D45" s="765">
        <v>100</v>
      </c>
      <c r="E45" s="766">
        <v>86.082059533386968</v>
      </c>
      <c r="F45" s="766">
        <v>84.151246983105381</v>
      </c>
      <c r="G45" s="766">
        <v>0.36202735317779566</v>
      </c>
      <c r="H45" s="766">
        <v>1.5687851971037812</v>
      </c>
      <c r="I45" s="766">
        <v>12.389380530973451</v>
      </c>
      <c r="J45" s="766">
        <v>11.041834271922768</v>
      </c>
      <c r="K45" s="766">
        <v>1.3475462590506839</v>
      </c>
    </row>
    <row r="46" spans="1:11">
      <c r="C46" s="2" t="s">
        <v>178</v>
      </c>
      <c r="D46" s="765">
        <v>100</v>
      </c>
      <c r="E46" s="766">
        <v>96.171326263600051</v>
      </c>
      <c r="F46" s="766">
        <v>94.890510948905103</v>
      </c>
      <c r="G46" s="766">
        <v>0.30298856906762156</v>
      </c>
      <c r="H46" s="766">
        <v>0.99159895331221592</v>
      </c>
      <c r="I46" s="766">
        <v>3.5670017903869993</v>
      </c>
      <c r="J46" s="766">
        <v>3.291557636689161</v>
      </c>
      <c r="K46" s="766">
        <v>0.28921636138272966</v>
      </c>
    </row>
    <row r="47" spans="1:11">
      <c r="A47" s="92"/>
      <c r="B47" s="92"/>
      <c r="C47" s="92" t="s">
        <v>1234</v>
      </c>
      <c r="D47" s="767">
        <v>100</v>
      </c>
      <c r="E47" s="762">
        <v>70.383693045563547</v>
      </c>
      <c r="F47" s="762">
        <v>66.919797495337065</v>
      </c>
      <c r="G47" s="762">
        <v>1.3589128697042365</v>
      </c>
      <c r="H47" s="762">
        <v>2.1183053557154277</v>
      </c>
      <c r="I47" s="762">
        <v>29.150013322675193</v>
      </c>
      <c r="J47" s="762">
        <v>23.514521715960566</v>
      </c>
      <c r="K47" s="762">
        <v>5.6354916067146279</v>
      </c>
    </row>
    <row r="48" spans="1:11">
      <c r="A48" s="2" t="s">
        <v>351</v>
      </c>
      <c r="C48" s="2" t="s">
        <v>1473</v>
      </c>
    </row>
  </sheetData>
  <mergeCells count="2">
    <mergeCell ref="E2:H2"/>
    <mergeCell ref="I2:K2"/>
  </mergeCells>
  <phoneticPr fontId="1"/>
  <pageMargins left="0.78740157480314965" right="0.78740157480314965" top="0.78740157480314965" bottom="0.19685039370078741" header="0.31496062992125984" footer="0.31496062992125984"/>
  <pageSetup paperSize="9" fitToHeight="0" orientation="landscape" horizontalDpi="300" verticalDpi="300" r:id="rId1"/>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zoomScaleNormal="100" zoomScaleSheetLayoutView="115" workbookViewId="0"/>
  </sheetViews>
  <sheetFormatPr defaultRowHeight="11.25"/>
  <cols>
    <col min="1" max="1" width="1.625" style="2" customWidth="1"/>
    <col min="2" max="2" width="1" style="2" customWidth="1"/>
    <col min="3" max="3" width="23.5" style="2" customWidth="1"/>
    <col min="4" max="9" width="11.5" style="2" customWidth="1"/>
    <col min="10" max="12" width="10.25" style="2" customWidth="1"/>
    <col min="13" max="16384" width="9" style="2"/>
  </cols>
  <sheetData>
    <row r="1" spans="1:12">
      <c r="A1" s="2" t="s">
        <v>1474</v>
      </c>
    </row>
    <row r="2" spans="1:12">
      <c r="A2" s="91"/>
      <c r="B2" s="91"/>
      <c r="C2" s="91"/>
      <c r="D2" s="537" t="s">
        <v>325</v>
      </c>
      <c r="E2" s="687" t="s">
        <v>1475</v>
      </c>
      <c r="F2" s="690"/>
      <c r="G2" s="690"/>
      <c r="H2" s="690"/>
      <c r="I2" s="687" t="s">
        <v>1476</v>
      </c>
      <c r="J2" s="690"/>
      <c r="K2" s="690"/>
      <c r="L2" s="687" t="s">
        <v>1477</v>
      </c>
    </row>
    <row r="3" spans="1:12" ht="45">
      <c r="A3" s="92"/>
      <c r="B3" s="92"/>
      <c r="C3" s="92"/>
      <c r="D3" s="456"/>
      <c r="E3" s="811"/>
      <c r="F3" s="812" t="s">
        <v>1478</v>
      </c>
      <c r="G3" s="812" t="s">
        <v>1479</v>
      </c>
      <c r="H3" s="812" t="s">
        <v>1480</v>
      </c>
      <c r="I3" s="811"/>
      <c r="J3" s="812" t="s">
        <v>1481</v>
      </c>
      <c r="K3" s="813" t="s">
        <v>1482</v>
      </c>
      <c r="L3" s="811"/>
    </row>
    <row r="4" spans="1:12">
      <c r="A4" s="2" t="s">
        <v>1483</v>
      </c>
      <c r="D4" s="72"/>
    </row>
    <row r="5" spans="1:12">
      <c r="B5" s="2" t="s">
        <v>1484</v>
      </c>
      <c r="D5" s="790">
        <v>1714796000</v>
      </c>
      <c r="E5" s="800">
        <v>1426163649.7548745</v>
      </c>
      <c r="F5" s="800">
        <v>1336311905.9286394</v>
      </c>
      <c r="G5" s="800">
        <v>58402780.951887414</v>
      </c>
      <c r="H5" s="800">
        <v>31448962.874348201</v>
      </c>
      <c r="I5" s="800">
        <v>282815032.79221535</v>
      </c>
      <c r="J5" s="800">
        <v>235255624.15941805</v>
      </c>
      <c r="K5" s="800">
        <v>47559408.632797211</v>
      </c>
      <c r="L5" s="800">
        <v>5817742.13010835</v>
      </c>
    </row>
    <row r="6" spans="1:12">
      <c r="C6" s="2" t="s">
        <v>468</v>
      </c>
      <c r="D6" s="790">
        <v>301457000</v>
      </c>
      <c r="E6" s="800">
        <v>263158847.58859342</v>
      </c>
      <c r="F6" s="800">
        <v>234344794.35972112</v>
      </c>
      <c r="G6" s="800">
        <v>15857426.426815499</v>
      </c>
      <c r="H6" s="800">
        <v>12956626.802056976</v>
      </c>
      <c r="I6" s="800">
        <v>37864433.600011274</v>
      </c>
      <c r="J6" s="800">
        <v>31016504.301953532</v>
      </c>
      <c r="K6" s="800">
        <v>6847929.2980577443</v>
      </c>
      <c r="L6" s="800">
        <v>433763.82593297865</v>
      </c>
    </row>
    <row r="7" spans="1:12">
      <c r="C7" s="2" t="s">
        <v>469</v>
      </c>
      <c r="D7" s="790">
        <v>228507000</v>
      </c>
      <c r="E7" s="800">
        <v>163843669.17938107</v>
      </c>
      <c r="F7" s="800">
        <v>137884118.0687038</v>
      </c>
      <c r="G7" s="800">
        <v>17965295.930292834</v>
      </c>
      <c r="H7" s="800">
        <v>7994255.180384323</v>
      </c>
      <c r="I7" s="800">
        <v>64548504.78794229</v>
      </c>
      <c r="J7" s="800">
        <v>46259856.889155515</v>
      </c>
      <c r="K7" s="800">
        <v>18288647.898786742</v>
      </c>
      <c r="L7" s="800">
        <v>115309.24585983681</v>
      </c>
    </row>
    <row r="8" spans="1:12">
      <c r="C8" s="2" t="s">
        <v>1411</v>
      </c>
      <c r="D8" s="790">
        <v>163303000</v>
      </c>
      <c r="E8" s="800">
        <v>129696734.24036352</v>
      </c>
      <c r="F8" s="800">
        <v>126740445.28749801</v>
      </c>
      <c r="G8" s="800">
        <v>2176321.3367356104</v>
      </c>
      <c r="H8" s="800">
        <v>779967.6161299079</v>
      </c>
      <c r="I8" s="800">
        <v>33189231.04155907</v>
      </c>
      <c r="J8" s="800">
        <v>27649381.976952899</v>
      </c>
      <c r="K8" s="800">
        <v>5539849.0646061627</v>
      </c>
      <c r="L8" s="800">
        <v>417492.90318494028</v>
      </c>
    </row>
    <row r="9" spans="1:12">
      <c r="C9" s="2" t="s">
        <v>1485</v>
      </c>
      <c r="D9" s="790">
        <v>605960000</v>
      </c>
      <c r="E9" s="800">
        <v>524642995.78991979</v>
      </c>
      <c r="F9" s="800">
        <v>511522458.8502754</v>
      </c>
      <c r="G9" s="800">
        <v>11029517.716582373</v>
      </c>
      <c r="H9" s="800">
        <v>2091019.2230614519</v>
      </c>
      <c r="I9" s="800">
        <v>79146694.579613656</v>
      </c>
      <c r="J9" s="800">
        <v>72122465.64991428</v>
      </c>
      <c r="K9" s="800">
        <v>7024228.9296993678</v>
      </c>
      <c r="L9" s="800">
        <v>2170292.2446406707</v>
      </c>
    </row>
    <row r="10" spans="1:12">
      <c r="C10" s="2" t="s">
        <v>1486</v>
      </c>
      <c r="D10" s="790">
        <v>13667000</v>
      </c>
      <c r="E10" s="800">
        <v>11418840.23294</v>
      </c>
      <c r="F10" s="800">
        <v>10224872.084585985</v>
      </c>
      <c r="G10" s="800">
        <v>291678.76702006481</v>
      </c>
      <c r="H10" s="800">
        <v>902289.38133394637</v>
      </c>
      <c r="I10" s="800">
        <v>2235612.2268409296</v>
      </c>
      <c r="J10" s="800">
        <v>1921351.0234403603</v>
      </c>
      <c r="K10" s="800">
        <v>314261.20340056741</v>
      </c>
      <c r="L10" s="800">
        <v>12390.0629470122</v>
      </c>
    </row>
    <row r="11" spans="1:12">
      <c r="C11" s="2" t="s">
        <v>1487</v>
      </c>
      <c r="D11" s="790">
        <v>51272000</v>
      </c>
      <c r="E11" s="800">
        <v>41362084.550395638</v>
      </c>
      <c r="F11" s="800">
        <v>34386309.646298453</v>
      </c>
      <c r="G11" s="800">
        <v>3685314.9677355066</v>
      </c>
      <c r="H11" s="800">
        <v>3290459.9363616975</v>
      </c>
      <c r="I11" s="800">
        <v>9888563.5349578131</v>
      </c>
      <c r="J11" s="800">
        <v>8556807.1036102865</v>
      </c>
      <c r="K11" s="800">
        <v>1331756.4313475273</v>
      </c>
      <c r="L11" s="800">
        <v>21541.390332314601</v>
      </c>
    </row>
    <row r="12" spans="1:12">
      <c r="C12" s="2" t="s">
        <v>1488</v>
      </c>
      <c r="D12" s="790">
        <v>112820000</v>
      </c>
      <c r="E12" s="800">
        <v>105922998.64229316</v>
      </c>
      <c r="F12" s="800">
        <v>104657886.67645013</v>
      </c>
      <c r="G12" s="800">
        <v>1026437.9076443077</v>
      </c>
      <c r="H12" s="800">
        <v>238674.058198696</v>
      </c>
      <c r="I12" s="800">
        <v>6887308.9079900337</v>
      </c>
      <c r="J12" s="800">
        <v>5679489.6726889126</v>
      </c>
      <c r="K12" s="800">
        <v>1207819.23530111</v>
      </c>
      <c r="L12" s="800">
        <v>10018.2591085358</v>
      </c>
    </row>
    <row r="13" spans="1:12">
      <c r="C13" s="2" t="s">
        <v>1489</v>
      </c>
      <c r="D13" s="790">
        <v>41025000</v>
      </c>
      <c r="E13" s="800">
        <v>39715883.906667203</v>
      </c>
      <c r="F13" s="800">
        <v>39106043.234236047</v>
      </c>
      <c r="G13" s="800">
        <v>429065.5374171689</v>
      </c>
      <c r="H13" s="800">
        <v>180775.13501392119</v>
      </c>
      <c r="I13" s="800">
        <v>1290405.8896497253</v>
      </c>
      <c r="J13" s="800">
        <v>1186091.1549441358</v>
      </c>
      <c r="K13" s="800">
        <v>104314.73470558826</v>
      </c>
      <c r="L13" s="800">
        <v>18437.852710470102</v>
      </c>
    </row>
    <row r="14" spans="1:12">
      <c r="C14" s="2" t="s">
        <v>1490</v>
      </c>
      <c r="D14" s="790">
        <v>10089000</v>
      </c>
      <c r="E14" s="800">
        <v>7541200.5613370696</v>
      </c>
      <c r="F14" s="800">
        <v>6031270.3399422616</v>
      </c>
      <c r="G14" s="800">
        <v>893223.70019630378</v>
      </c>
      <c r="H14" s="800">
        <v>616706.52119850263</v>
      </c>
      <c r="I14" s="800">
        <v>2513559.1226686188</v>
      </c>
      <c r="J14" s="800">
        <v>2254635.6686341935</v>
      </c>
      <c r="K14" s="800">
        <v>258923.4540344245</v>
      </c>
      <c r="L14" s="800">
        <v>34537</v>
      </c>
    </row>
    <row r="15" spans="1:12">
      <c r="C15" s="2" t="s">
        <v>1491</v>
      </c>
      <c r="D15" s="790">
        <v>146311000</v>
      </c>
      <c r="E15" s="800">
        <v>108349654.13581258</v>
      </c>
      <c r="F15" s="800">
        <v>103378010.12455522</v>
      </c>
      <c r="G15" s="800">
        <v>4031314.5995036839</v>
      </c>
      <c r="H15" s="800">
        <v>940329.41175362712</v>
      </c>
      <c r="I15" s="800">
        <v>35691782.975614965</v>
      </c>
      <c r="J15" s="800">
        <v>29907331.453281227</v>
      </c>
      <c r="K15" s="800">
        <v>5784451.5223337598</v>
      </c>
      <c r="L15" s="800">
        <v>2269824.6828101124</v>
      </c>
    </row>
    <row r="16" spans="1:12">
      <c r="C16" s="2" t="s">
        <v>1492</v>
      </c>
      <c r="D16" s="790">
        <v>6576000</v>
      </c>
      <c r="E16" s="800">
        <v>5583817.3609924465</v>
      </c>
      <c r="F16" s="800">
        <v>5315507.7348940745</v>
      </c>
      <c r="G16" s="800">
        <v>174733.78807289491</v>
      </c>
      <c r="H16" s="800">
        <v>93575.838025477075</v>
      </c>
      <c r="I16" s="800">
        <v>983524.97369560075</v>
      </c>
      <c r="J16" s="800">
        <v>838978.51912433433</v>
      </c>
      <c r="K16" s="800">
        <v>144546.45457126651</v>
      </c>
      <c r="L16" s="800">
        <v>8664.9696851799999</v>
      </c>
    </row>
    <row r="17" spans="1:12">
      <c r="A17" s="2" t="s">
        <v>1493</v>
      </c>
      <c r="D17" s="49"/>
    </row>
    <row r="18" spans="1:12">
      <c r="B18" s="2" t="s">
        <v>1484</v>
      </c>
      <c r="D18" s="765">
        <v>100</v>
      </c>
      <c r="E18" s="766">
        <v>100</v>
      </c>
      <c r="F18" s="766">
        <v>100</v>
      </c>
      <c r="G18" s="766">
        <v>100</v>
      </c>
      <c r="H18" s="766">
        <v>100</v>
      </c>
      <c r="I18" s="766">
        <v>100</v>
      </c>
      <c r="J18" s="766">
        <v>100</v>
      </c>
      <c r="K18" s="766">
        <v>100</v>
      </c>
      <c r="L18" s="766">
        <v>100</v>
      </c>
    </row>
    <row r="19" spans="1:12">
      <c r="C19" s="2" t="s">
        <v>468</v>
      </c>
      <c r="D19" s="765">
        <v>17.579758758476228</v>
      </c>
      <c r="E19" s="766">
        <v>18.452219535522765</v>
      </c>
      <c r="F19" s="766">
        <v>17.536683862505033</v>
      </c>
      <c r="G19" s="766">
        <v>27.151834498906734</v>
      </c>
      <c r="H19" s="766">
        <v>41.198900115797571</v>
      </c>
      <c r="I19" s="766">
        <v>13.38840910477002</v>
      </c>
      <c r="J19" s="766">
        <v>13.184171223441435</v>
      </c>
      <c r="K19" s="766">
        <v>14.398684708067158</v>
      </c>
      <c r="L19" s="766">
        <v>7.4558792093609032</v>
      </c>
    </row>
    <row r="20" spans="1:12">
      <c r="C20" s="2" t="s">
        <v>469</v>
      </c>
      <c r="D20" s="765">
        <v>13.325608410563122</v>
      </c>
      <c r="E20" s="766">
        <v>11.488419944481274</v>
      </c>
      <c r="F20" s="766">
        <v>10.318258593444499</v>
      </c>
      <c r="G20" s="766">
        <v>30.761028220715652</v>
      </c>
      <c r="H20" s="766">
        <v>25.419773657798274</v>
      </c>
      <c r="I20" s="766">
        <v>22.823576296726127</v>
      </c>
      <c r="J20" s="766">
        <v>19.663656099378986</v>
      </c>
      <c r="K20" s="766">
        <v>38.454321499226538</v>
      </c>
      <c r="L20" s="766">
        <v>1.9820274477804896</v>
      </c>
    </row>
    <row r="21" spans="1:12">
      <c r="C21" s="2" t="s">
        <v>1411</v>
      </c>
      <c r="D21" s="765">
        <v>9.5231736019911395</v>
      </c>
      <c r="E21" s="766">
        <v>9.0940990020784422</v>
      </c>
      <c r="F21" s="766">
        <v>9.4843460366704306</v>
      </c>
      <c r="G21" s="766">
        <v>3.7264001838002851</v>
      </c>
      <c r="H21" s="766">
        <v>2.4801060030062225</v>
      </c>
      <c r="I21" s="766">
        <v>11.735313612534611</v>
      </c>
      <c r="J21" s="766">
        <v>11.75291008482613</v>
      </c>
      <c r="K21" s="766">
        <v>11.648271548914623</v>
      </c>
      <c r="L21" s="766">
        <v>7.176201589003135</v>
      </c>
    </row>
    <row r="22" spans="1:12">
      <c r="C22" s="2" t="s">
        <v>1485</v>
      </c>
      <c r="D22" s="765">
        <v>35.33714797561926</v>
      </c>
      <c r="E22" s="766">
        <v>36.787012197379603</v>
      </c>
      <c r="F22" s="766">
        <v>38.2786725599668</v>
      </c>
      <c r="G22" s="766">
        <v>18.885261175608335</v>
      </c>
      <c r="H22" s="766">
        <v>6.6489290327822594</v>
      </c>
      <c r="I22" s="766">
        <v>27.98532093510137</v>
      </c>
      <c r="J22" s="766">
        <v>30.657063314686745</v>
      </c>
      <c r="K22" s="766">
        <v>14.769378197977472</v>
      </c>
      <c r="L22" s="766">
        <v>37.304717123999637</v>
      </c>
    </row>
    <row r="23" spans="1:12">
      <c r="C23" s="2" t="s">
        <v>1486</v>
      </c>
      <c r="D23" s="765">
        <v>0.79700442501615343</v>
      </c>
      <c r="E23" s="766">
        <v>0.80066829882409662</v>
      </c>
      <c r="F23" s="766">
        <v>0.76515610159743686</v>
      </c>
      <c r="G23" s="766">
        <v>0.49942616133357015</v>
      </c>
      <c r="H23" s="766">
        <v>2.8690592594069666</v>
      </c>
      <c r="I23" s="766">
        <v>0.79048564171743918</v>
      </c>
      <c r="J23" s="766">
        <v>0.81670779617084976</v>
      </c>
      <c r="K23" s="766">
        <v>0.66077609548713201</v>
      </c>
      <c r="L23" s="766">
        <v>0.2129703013629696</v>
      </c>
    </row>
    <row r="24" spans="1:12">
      <c r="C24" s="2" t="s">
        <v>1487</v>
      </c>
      <c r="D24" s="765">
        <v>2.9899766502837655</v>
      </c>
      <c r="E24" s="766">
        <v>2.900234104094916</v>
      </c>
      <c r="F24" s="766">
        <v>2.5732248207728476</v>
      </c>
      <c r="G24" s="766">
        <v>6.3101703509144418</v>
      </c>
      <c r="H24" s="766">
        <v>10.462856754635965</v>
      </c>
      <c r="I24" s="766">
        <v>3.4964773397399127</v>
      </c>
      <c r="J24" s="766">
        <v>3.6372380614424218</v>
      </c>
      <c r="K24" s="766">
        <v>2.8001955230981177</v>
      </c>
      <c r="L24" s="766">
        <v>0.3702706282018281</v>
      </c>
    </row>
    <row r="25" spans="1:12">
      <c r="C25" s="2" t="s">
        <v>1488</v>
      </c>
      <c r="D25" s="765">
        <v>6.5792082556758933</v>
      </c>
      <c r="E25" s="766">
        <v>7.4271279218551767</v>
      </c>
      <c r="F25" s="766">
        <v>7.8318457099819465</v>
      </c>
      <c r="G25" s="766">
        <v>1.7575154657273835</v>
      </c>
      <c r="H25" s="766">
        <v>0.75892505311637459</v>
      </c>
      <c r="I25" s="766">
        <v>2.4352697379598456</v>
      </c>
      <c r="J25" s="766">
        <v>2.4141780639600254</v>
      </c>
      <c r="K25" s="766">
        <v>2.5396010379914431</v>
      </c>
      <c r="L25" s="766">
        <v>0.17220184196010796</v>
      </c>
    </row>
    <row r="26" spans="1:12">
      <c r="C26" s="2" t="s">
        <v>1489</v>
      </c>
      <c r="D26" s="765">
        <v>2.3924128584391378</v>
      </c>
      <c r="E26" s="766">
        <v>2.784805510468134</v>
      </c>
      <c r="F26" s="766">
        <v>2.9264158360588874</v>
      </c>
      <c r="G26" s="766">
        <v>0.73466627859833566</v>
      </c>
      <c r="H26" s="766">
        <v>0.57482065699970353</v>
      </c>
      <c r="I26" s="766">
        <v>0.45627202942843159</v>
      </c>
      <c r="J26" s="766">
        <v>0.50417122191323083</v>
      </c>
      <c r="K26" s="766">
        <v>0.21933564294500557</v>
      </c>
      <c r="L26" s="766">
        <v>0.31692454388875968</v>
      </c>
    </row>
    <row r="27" spans="1:12">
      <c r="C27" s="2" t="s">
        <v>1490</v>
      </c>
      <c r="D27" s="765">
        <v>0.58834986785600152</v>
      </c>
      <c r="E27" s="766">
        <v>0.52877526100410943</v>
      </c>
      <c r="F27" s="766">
        <v>0.4513370204354325</v>
      </c>
      <c r="G27" s="766">
        <v>1.5294198078207051</v>
      </c>
      <c r="H27" s="766">
        <v>1.9609757042307052</v>
      </c>
      <c r="I27" s="766">
        <v>0.88876432693566709</v>
      </c>
      <c r="J27" s="766">
        <v>0.95837694707199339</v>
      </c>
      <c r="K27" s="766">
        <v>0.54442109664052796</v>
      </c>
      <c r="L27" s="766">
        <v>0.59364955042028966</v>
      </c>
    </row>
    <row r="28" spans="1:12">
      <c r="C28" s="2" t="s">
        <v>1491</v>
      </c>
      <c r="D28" s="765">
        <v>8.5322685613915592</v>
      </c>
      <c r="E28" s="766">
        <v>7.5972805893934723</v>
      </c>
      <c r="F28" s="766">
        <v>7.7360689271652516</v>
      </c>
      <c r="G28" s="766">
        <v>6.9026072625286563</v>
      </c>
      <c r="H28" s="766">
        <v>2.9900172400299416</v>
      </c>
      <c r="I28" s="766">
        <v>12.620185929733719</v>
      </c>
      <c r="J28" s="766">
        <v>12.712695630611107</v>
      </c>
      <c r="K28" s="766">
        <v>12.162580840723013</v>
      </c>
      <c r="L28" s="766">
        <v>39.015560195821863</v>
      </c>
    </row>
    <row r="29" spans="1:12">
      <c r="C29" s="2" t="s">
        <v>1492</v>
      </c>
      <c r="D29" s="765">
        <v>0.38348584904560074</v>
      </c>
      <c r="E29" s="766">
        <v>0.39152711275120355</v>
      </c>
      <c r="F29" s="766">
        <v>0.39777447999314086</v>
      </c>
      <c r="G29" s="766">
        <v>0.29918744488698529</v>
      </c>
      <c r="H29" s="766">
        <v>0.29754824793221896</v>
      </c>
      <c r="I29" s="766">
        <v>0.34776262208741859</v>
      </c>
      <c r="J29" s="766">
        <v>0.35662421339428252</v>
      </c>
      <c r="K29" s="766">
        <v>0.30392819996417397</v>
      </c>
      <c r="L29" s="766">
        <v>0.14894042209840302</v>
      </c>
    </row>
    <row r="30" spans="1:12">
      <c r="A30" s="2" t="s">
        <v>1494</v>
      </c>
      <c r="D30" s="765"/>
      <c r="E30" s="766"/>
      <c r="F30" s="766"/>
      <c r="G30" s="766"/>
      <c r="H30" s="766"/>
      <c r="I30" s="766"/>
      <c r="J30" s="766"/>
      <c r="K30" s="766"/>
      <c r="L30" s="766"/>
    </row>
    <row r="31" spans="1:12">
      <c r="B31" s="2" t="s">
        <v>1484</v>
      </c>
      <c r="D31" s="765">
        <v>100</v>
      </c>
      <c r="E31" s="766">
        <v>83.168123191031157</v>
      </c>
      <c r="F31" s="766">
        <v>77.928331179256276</v>
      </c>
      <c r="G31" s="766">
        <v>3.4058150912346083</v>
      </c>
      <c r="H31" s="766">
        <v>1.8339769205402974</v>
      </c>
      <c r="I31" s="766">
        <v>16.492634272077574</v>
      </c>
      <c r="J31" s="766">
        <v>13.719161005706686</v>
      </c>
      <c r="K31" s="766">
        <v>2.773473266370881</v>
      </c>
      <c r="L31" s="766">
        <v>0.33926730235598579</v>
      </c>
    </row>
    <row r="32" spans="1:12">
      <c r="C32" s="2" t="s">
        <v>468</v>
      </c>
      <c r="D32" s="765">
        <v>100</v>
      </c>
      <c r="E32" s="766">
        <v>87.295649989415878</v>
      </c>
      <c r="F32" s="766">
        <v>77.737386877637988</v>
      </c>
      <c r="G32" s="766">
        <v>5.2602614723876036</v>
      </c>
      <c r="H32" s="766">
        <v>4.2980016393903533</v>
      </c>
      <c r="I32" s="766">
        <v>12.560475822426175</v>
      </c>
      <c r="J32" s="766">
        <v>10.288865178766301</v>
      </c>
      <c r="K32" s="766">
        <v>2.2716106436598733</v>
      </c>
      <c r="L32" s="766">
        <v>0.14388912048251612</v>
      </c>
    </row>
    <row r="33" spans="1:12">
      <c r="C33" s="2" t="s">
        <v>469</v>
      </c>
      <c r="D33" s="765">
        <v>100</v>
      </c>
      <c r="E33" s="766">
        <v>71.701816215424941</v>
      </c>
      <c r="F33" s="766">
        <v>60.341310361916179</v>
      </c>
      <c r="G33" s="766">
        <v>7.8620330800775617</v>
      </c>
      <c r="H33" s="766">
        <v>3.498472773431152</v>
      </c>
      <c r="I33" s="766">
        <v>28.247933230904216</v>
      </c>
      <c r="J33" s="766">
        <v>20.244393777501571</v>
      </c>
      <c r="K33" s="766">
        <v>8.0035394534026274</v>
      </c>
      <c r="L33" s="766">
        <v>5.0462019045296999E-2</v>
      </c>
    </row>
    <row r="34" spans="1:12">
      <c r="C34" s="2" t="s">
        <v>1411</v>
      </c>
      <c r="D34" s="765">
        <v>100</v>
      </c>
      <c r="E34" s="766">
        <v>79.420913418837074</v>
      </c>
      <c r="F34" s="766">
        <v>77.610604390303919</v>
      </c>
      <c r="G34" s="766">
        <v>1.3326891341467151</v>
      </c>
      <c r="H34" s="766">
        <v>0.47761989438645208</v>
      </c>
      <c r="I34" s="766">
        <v>20.323711775998646</v>
      </c>
      <c r="J34" s="766">
        <v>16.931337438352571</v>
      </c>
      <c r="K34" s="766">
        <v>3.3923743376460709</v>
      </c>
      <c r="L34" s="766">
        <v>0.2556553787652035</v>
      </c>
    </row>
    <row r="35" spans="1:12">
      <c r="C35" s="2" t="s">
        <v>1485</v>
      </c>
      <c r="D35" s="765">
        <v>100</v>
      </c>
      <c r="E35" s="766">
        <v>86.580466662802792</v>
      </c>
      <c r="F35" s="766">
        <v>84.415218636589117</v>
      </c>
      <c r="G35" s="766">
        <v>1.8201725718830239</v>
      </c>
      <c r="H35" s="766">
        <v>0.34507545433055842</v>
      </c>
      <c r="I35" s="766">
        <v>13.061372793519975</v>
      </c>
      <c r="J35" s="766">
        <v>11.90218259454655</v>
      </c>
      <c r="K35" s="766">
        <v>1.1591901989734252</v>
      </c>
      <c r="L35" s="766">
        <v>0.35815767453968428</v>
      </c>
    </row>
    <row r="36" spans="1:12">
      <c r="C36" s="2" t="s">
        <v>1486</v>
      </c>
      <c r="D36" s="765">
        <v>100</v>
      </c>
      <c r="E36" s="766">
        <v>83.550451693422119</v>
      </c>
      <c r="F36" s="766">
        <v>74.814312464959286</v>
      </c>
      <c r="G36" s="766">
        <v>2.1341828273949282</v>
      </c>
      <c r="H36" s="766">
        <v>6.6019564010678735</v>
      </c>
      <c r="I36" s="766">
        <v>16.357739275926903</v>
      </c>
      <c r="J36" s="766">
        <v>14.058323139243143</v>
      </c>
      <c r="K36" s="766">
        <v>2.2994161366837447</v>
      </c>
      <c r="L36" s="766">
        <v>9.0656786032137268E-2</v>
      </c>
    </row>
    <row r="37" spans="1:12">
      <c r="C37" s="2" t="s">
        <v>1487</v>
      </c>
      <c r="D37" s="765">
        <v>100</v>
      </c>
      <c r="E37" s="766">
        <v>80.671876561077454</v>
      </c>
      <c r="F37" s="766">
        <v>67.066448834253507</v>
      </c>
      <c r="G37" s="766">
        <v>7.1877729905903935</v>
      </c>
      <c r="H37" s="766">
        <v>6.4176547362336116</v>
      </c>
      <c r="I37" s="766">
        <v>19.286479043060176</v>
      </c>
      <c r="J37" s="766">
        <v>16.689044904841406</v>
      </c>
      <c r="K37" s="766">
        <v>2.5974341382187691</v>
      </c>
      <c r="L37" s="766">
        <v>4.2013945881406223E-2</v>
      </c>
    </row>
    <row r="38" spans="1:12">
      <c r="C38" s="2" t="s">
        <v>1488</v>
      </c>
      <c r="D38" s="765">
        <v>100</v>
      </c>
      <c r="E38" s="766">
        <v>93.886721008946253</v>
      </c>
      <c r="F38" s="766">
        <v>92.765366669429298</v>
      </c>
      <c r="G38" s="766">
        <v>0.90980137178187181</v>
      </c>
      <c r="H38" s="766">
        <v>0.21155296773506116</v>
      </c>
      <c r="I38" s="766">
        <v>6.1046879170271522</v>
      </c>
      <c r="J38" s="766">
        <v>5.0341160013197239</v>
      </c>
      <c r="K38" s="766">
        <v>1.0705719157074189</v>
      </c>
      <c r="L38" s="766">
        <v>8.8798609364791701E-3</v>
      </c>
    </row>
    <row r="39" spans="1:12">
      <c r="C39" s="2" t="s">
        <v>1489</v>
      </c>
      <c r="D39" s="765">
        <v>100</v>
      </c>
      <c r="E39" s="766">
        <v>96.80897966280854</v>
      </c>
      <c r="F39" s="766">
        <v>95.322469797040938</v>
      </c>
      <c r="G39" s="766">
        <v>1.0458635890729284</v>
      </c>
      <c r="H39" s="766">
        <v>0.44064627669450618</v>
      </c>
      <c r="I39" s="766">
        <v>3.1454135031071919</v>
      </c>
      <c r="J39" s="766">
        <v>2.8911423642757725</v>
      </c>
      <c r="K39" s="766">
        <v>0.25427113883141561</v>
      </c>
      <c r="L39" s="766">
        <v>4.4942968215649241E-2</v>
      </c>
    </row>
    <row r="40" spans="1:12">
      <c r="C40" s="2" t="s">
        <v>1490</v>
      </c>
      <c r="D40" s="765">
        <v>100</v>
      </c>
      <c r="E40" s="766">
        <v>74.746759454228055</v>
      </c>
      <c r="F40" s="766">
        <v>59.780655564895049</v>
      </c>
      <c r="G40" s="766">
        <v>8.8534413737367803</v>
      </c>
      <c r="H40" s="766">
        <v>6.1126625155962202</v>
      </c>
      <c r="I40" s="766">
        <v>24.913857891452263</v>
      </c>
      <c r="J40" s="766">
        <v>22.347464254477089</v>
      </c>
      <c r="K40" s="766">
        <v>2.5663936369751661</v>
      </c>
      <c r="L40" s="766">
        <v>0.34232332243036973</v>
      </c>
    </row>
    <row r="41" spans="1:12">
      <c r="C41" s="2" t="s">
        <v>1491</v>
      </c>
      <c r="D41" s="765">
        <v>100</v>
      </c>
      <c r="E41" s="766">
        <v>74.054345972491873</v>
      </c>
      <c r="F41" s="766">
        <v>70.656348548335544</v>
      </c>
      <c r="G41" s="766">
        <v>2.7553052056945027</v>
      </c>
      <c r="H41" s="766">
        <v>0.64269221846178837</v>
      </c>
      <c r="I41" s="766">
        <v>24.394463147415411</v>
      </c>
      <c r="J41" s="766">
        <v>20.440931613673087</v>
      </c>
      <c r="K41" s="766">
        <v>3.9535315337423431</v>
      </c>
      <c r="L41" s="766">
        <v>1.5513698100690394</v>
      </c>
    </row>
    <row r="42" spans="1:12">
      <c r="A42" s="92"/>
      <c r="B42" s="92"/>
      <c r="C42" s="92" t="s">
        <v>1492</v>
      </c>
      <c r="D42" s="767">
        <v>100</v>
      </c>
      <c r="E42" s="762">
        <v>84.912064491977588</v>
      </c>
      <c r="F42" s="762">
        <v>80.831930275153198</v>
      </c>
      <c r="G42" s="762">
        <v>2.657143979210689</v>
      </c>
      <c r="H42" s="762">
        <v>1.4229902376137025</v>
      </c>
      <c r="I42" s="762">
        <v>14.956280013619233</v>
      </c>
      <c r="J42" s="762">
        <v>12.758189159433309</v>
      </c>
      <c r="K42" s="762">
        <v>2.1980908541859261</v>
      </c>
      <c r="L42" s="762">
        <v>0.13176657063838199</v>
      </c>
    </row>
    <row r="43" spans="1:12">
      <c r="A43" s="2" t="s">
        <v>351</v>
      </c>
      <c r="C43" s="2" t="s">
        <v>1495</v>
      </c>
    </row>
    <row r="44" spans="1:12">
      <c r="A44" s="2" t="s">
        <v>1496</v>
      </c>
      <c r="C44" s="2" t="s">
        <v>1497</v>
      </c>
    </row>
  </sheetData>
  <phoneticPr fontId="1"/>
  <pageMargins left="0.78740157480314965" right="0.78740157480314965" top="0.78740157480314965" bottom="0.59055118110236227" header="0.31496062992125984" footer="0.31496062992125984"/>
  <pageSetup paperSize="9" fitToHeight="0" orientation="landscape" horizontalDpi="300" verticalDpi="300" r:id="rId1"/>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zoomScaleNormal="100" zoomScaleSheetLayoutView="100" workbookViewId="0"/>
  </sheetViews>
  <sheetFormatPr defaultRowHeight="11.25"/>
  <cols>
    <col min="1" max="1" width="1.625" style="90" customWidth="1"/>
    <col min="2" max="2" width="1" style="90" customWidth="1"/>
    <col min="3" max="3" width="21.25" style="90" customWidth="1"/>
    <col min="4" max="14" width="9.375" style="90" customWidth="1"/>
    <col min="15" max="16384" width="9" style="90"/>
  </cols>
  <sheetData>
    <row r="1" spans="1:14">
      <c r="A1" s="90" t="s">
        <v>1498</v>
      </c>
    </row>
    <row r="2" spans="1:14" ht="42" customHeight="1">
      <c r="A2" s="143"/>
      <c r="B2" s="143"/>
      <c r="C2" s="814"/>
      <c r="D2" s="116" t="s">
        <v>1499</v>
      </c>
      <c r="E2" s="815" t="s">
        <v>1500</v>
      </c>
      <c r="F2" s="815" t="s">
        <v>1501</v>
      </c>
      <c r="G2" s="815" t="s">
        <v>1502</v>
      </c>
      <c r="H2" s="815" t="s">
        <v>1503</v>
      </c>
      <c r="I2" s="815" t="s">
        <v>1504</v>
      </c>
      <c r="J2" s="815" t="s">
        <v>1505</v>
      </c>
      <c r="K2" s="815" t="s">
        <v>1506</v>
      </c>
      <c r="L2" s="815" t="s">
        <v>1507</v>
      </c>
      <c r="M2" s="815" t="s">
        <v>1508</v>
      </c>
      <c r="N2" s="144" t="s">
        <v>1509</v>
      </c>
    </row>
    <row r="3" spans="1:14" hidden="1">
      <c r="A3" s="113" t="s">
        <v>1483</v>
      </c>
      <c r="B3" s="113"/>
      <c r="C3" s="113"/>
      <c r="D3" s="113"/>
      <c r="E3" s="113"/>
      <c r="F3" s="113"/>
      <c r="G3" s="113"/>
      <c r="H3" s="113"/>
      <c r="I3" s="113"/>
      <c r="J3" s="113"/>
      <c r="K3" s="113"/>
      <c r="L3" s="113"/>
      <c r="M3" s="113"/>
      <c r="N3" s="113"/>
    </row>
    <row r="4" spans="1:14" hidden="1">
      <c r="A4" s="113"/>
      <c r="B4" s="113" t="s">
        <v>1510</v>
      </c>
      <c r="C4" s="113"/>
      <c r="D4" s="113">
        <v>1714796.4242664517</v>
      </c>
      <c r="E4" s="113">
        <v>45472.395851684829</v>
      </c>
      <c r="F4" s="113">
        <v>38755.670086366576</v>
      </c>
      <c r="G4" s="113">
        <v>230753.92640674536</v>
      </c>
      <c r="H4" s="113">
        <v>331839.32375371567</v>
      </c>
      <c r="I4" s="113">
        <v>173607.71308864511</v>
      </c>
      <c r="J4" s="113">
        <v>222215.14299740715</v>
      </c>
      <c r="K4" s="113">
        <v>231744.31831276449</v>
      </c>
      <c r="L4" s="113">
        <v>197310.46527773084</v>
      </c>
      <c r="M4" s="113">
        <v>156882.64121292267</v>
      </c>
      <c r="N4" s="113">
        <v>68449.679150589844</v>
      </c>
    </row>
    <row r="5" spans="1:14" hidden="1">
      <c r="A5" s="113"/>
      <c r="B5" s="113"/>
      <c r="C5" s="113" t="s">
        <v>1511</v>
      </c>
      <c r="D5" s="113">
        <v>301457.0450145377</v>
      </c>
      <c r="E5" s="113">
        <v>2375.114330311189</v>
      </c>
      <c r="F5" s="113">
        <v>6114.3884652921261</v>
      </c>
      <c r="G5" s="113">
        <v>38085.953770148517</v>
      </c>
      <c r="H5" s="113">
        <v>59134.682797081972</v>
      </c>
      <c r="I5" s="113">
        <v>29738.379725899216</v>
      </c>
      <c r="J5" s="113">
        <v>43936.079506058231</v>
      </c>
      <c r="K5" s="113">
        <v>49350.712574350669</v>
      </c>
      <c r="L5" s="113">
        <v>34344.181628733881</v>
      </c>
      <c r="M5" s="113">
        <v>24470.353055121086</v>
      </c>
      <c r="N5" s="113">
        <v>11793.82552368343</v>
      </c>
    </row>
    <row r="6" spans="1:14" hidden="1">
      <c r="A6" s="113"/>
      <c r="B6" s="113"/>
      <c r="C6" s="113" t="s">
        <v>1512</v>
      </c>
      <c r="D6" s="113">
        <v>228507.48321318318</v>
      </c>
      <c r="E6" s="113">
        <v>1732.3487494926726</v>
      </c>
      <c r="F6" s="113">
        <v>3764.1340995486471</v>
      </c>
      <c r="G6" s="113">
        <v>16437.633316902909</v>
      </c>
      <c r="H6" s="113">
        <v>38724.08237542463</v>
      </c>
      <c r="I6" s="113">
        <v>19923.426575004276</v>
      </c>
      <c r="J6" s="113">
        <v>27116.102320059174</v>
      </c>
      <c r="K6" s="113">
        <v>32087.319112935693</v>
      </c>
      <c r="L6" s="113">
        <v>42518.467566256688</v>
      </c>
      <c r="M6" s="113">
        <v>30217.39872520147</v>
      </c>
      <c r="N6" s="113">
        <v>12348.671719286232</v>
      </c>
    </row>
    <row r="7" spans="1:14" hidden="1">
      <c r="A7" s="113"/>
      <c r="B7" s="113"/>
      <c r="C7" s="113" t="s">
        <v>1513</v>
      </c>
      <c r="D7" s="113">
        <v>163303.45818510753</v>
      </c>
      <c r="E7" s="113">
        <v>1987.4745245279898</v>
      </c>
      <c r="F7" s="113">
        <v>2939.1302515027928</v>
      </c>
      <c r="G7" s="113">
        <v>18115.51324093654</v>
      </c>
      <c r="H7" s="113">
        <v>32628.603282654334</v>
      </c>
      <c r="I7" s="113">
        <v>17103.453567161498</v>
      </c>
      <c r="J7" s="113">
        <v>24215.771962446022</v>
      </c>
      <c r="K7" s="113">
        <v>24895.372142183023</v>
      </c>
      <c r="L7" s="113">
        <v>18950.092660802438</v>
      </c>
      <c r="M7" s="113">
        <v>13571.447100191917</v>
      </c>
      <c r="N7" s="113">
        <v>7241.0215945898444</v>
      </c>
    </row>
    <row r="8" spans="1:14" hidden="1">
      <c r="A8" s="113"/>
      <c r="B8" s="113"/>
      <c r="C8" s="113" t="s">
        <v>1297</v>
      </c>
      <c r="D8" s="113">
        <v>605959.98261417425</v>
      </c>
      <c r="E8" s="113">
        <v>21446.176572624012</v>
      </c>
      <c r="F8" s="113">
        <v>19005.975857566445</v>
      </c>
      <c r="G8" s="113">
        <v>118442.85545094432</v>
      </c>
      <c r="H8" s="113">
        <v>130025.01126072452</v>
      </c>
      <c r="I8" s="113">
        <v>63757.551516408574</v>
      </c>
      <c r="J8" s="113">
        <v>73381.525568305311</v>
      </c>
      <c r="K8" s="113">
        <v>71282.172040854988</v>
      </c>
      <c r="L8" s="113">
        <v>44011.274500998305</v>
      </c>
      <c r="M8" s="113">
        <v>38658.152849013408</v>
      </c>
      <c r="N8" s="113">
        <v>17773.394052971656</v>
      </c>
    </row>
    <row r="9" spans="1:14" hidden="1">
      <c r="A9" s="113"/>
      <c r="B9" s="113"/>
      <c r="C9" s="113" t="s">
        <v>1514</v>
      </c>
      <c r="D9" s="113">
        <v>13666.84252272794</v>
      </c>
      <c r="E9" s="113">
        <v>75.410273154287992</v>
      </c>
      <c r="F9" s="113">
        <v>191.71370700818039</v>
      </c>
      <c r="G9" s="113">
        <v>1239.5999217336284</v>
      </c>
      <c r="H9" s="113">
        <v>2321.3403591440874</v>
      </c>
      <c r="I9" s="113">
        <v>1368.4527656394719</v>
      </c>
      <c r="J9" s="113">
        <v>1586.8408015444793</v>
      </c>
      <c r="K9" s="113">
        <v>3064.7495512890619</v>
      </c>
      <c r="L9" s="113">
        <v>1779.5162024242852</v>
      </c>
      <c r="M9" s="113">
        <v>1530.7603072004695</v>
      </c>
      <c r="N9" s="113">
        <v>488.23051918376245</v>
      </c>
    </row>
    <row r="10" spans="1:14" hidden="1">
      <c r="A10" s="113"/>
      <c r="B10" s="113"/>
      <c r="C10" s="113" t="s">
        <v>1446</v>
      </c>
      <c r="D10" s="113">
        <v>51272.189475685758</v>
      </c>
      <c r="E10" s="113">
        <v>669.96742514519542</v>
      </c>
      <c r="F10" s="113">
        <v>773.17011360824449</v>
      </c>
      <c r="G10" s="113">
        <v>5079.994642857192</v>
      </c>
      <c r="H10" s="113">
        <v>9128.7092862189875</v>
      </c>
      <c r="I10" s="113">
        <v>6587.3078180065568</v>
      </c>
      <c r="J10" s="113">
        <v>9215.8712053050112</v>
      </c>
      <c r="K10" s="113">
        <v>8811.4311666895392</v>
      </c>
      <c r="L10" s="113">
        <v>7037.3519574047114</v>
      </c>
      <c r="M10" s="113">
        <v>2708.7612498684698</v>
      </c>
      <c r="N10" s="113">
        <v>1167.523939381281</v>
      </c>
    </row>
    <row r="11" spans="1:14" hidden="1">
      <c r="A11" s="113"/>
      <c r="B11" s="113"/>
      <c r="C11" s="113" t="s">
        <v>1515</v>
      </c>
      <c r="D11" s="113">
        <v>112820.32580939171</v>
      </c>
      <c r="E11" s="113">
        <v>2329.9419057802074</v>
      </c>
      <c r="F11" s="113">
        <v>2651.4942489581417</v>
      </c>
      <c r="G11" s="113">
        <v>18047.762932710131</v>
      </c>
      <c r="H11" s="113">
        <v>21984.442610850201</v>
      </c>
      <c r="I11" s="113">
        <v>12624.011385009953</v>
      </c>
      <c r="J11" s="113">
        <v>12575.038811017772</v>
      </c>
      <c r="K11" s="113">
        <v>11901.694000860181</v>
      </c>
      <c r="L11" s="113">
        <v>13246.685910322749</v>
      </c>
      <c r="M11" s="113">
        <v>12655.116029031205</v>
      </c>
      <c r="N11" s="113">
        <v>4760.6947625425892</v>
      </c>
    </row>
    <row r="12" spans="1:14" hidden="1">
      <c r="A12" s="113"/>
      <c r="B12" s="113"/>
      <c r="C12" s="113" t="s">
        <v>1516</v>
      </c>
      <c r="D12" s="113">
        <v>41024.727649027402</v>
      </c>
      <c r="E12" s="113">
        <v>13992.155323527693</v>
      </c>
      <c r="F12" s="113">
        <v>1724.5095276227607</v>
      </c>
      <c r="G12" s="113">
        <v>2912.9419396804678</v>
      </c>
      <c r="H12" s="113">
        <v>5234.0272118794792</v>
      </c>
      <c r="I12" s="113">
        <v>3071.4206781973512</v>
      </c>
      <c r="J12" s="113">
        <v>3709.841612454929</v>
      </c>
      <c r="K12" s="113">
        <v>3121.2620766848772</v>
      </c>
      <c r="L12" s="113">
        <v>3253.0791880559223</v>
      </c>
      <c r="M12" s="113">
        <v>2795.0508343674519</v>
      </c>
      <c r="N12" s="113">
        <v>915.70988922515403</v>
      </c>
    </row>
    <row r="13" spans="1:14" hidden="1">
      <c r="A13" s="113"/>
      <c r="B13" s="113"/>
      <c r="C13" s="113" t="s">
        <v>1517</v>
      </c>
      <c r="D13" s="113">
        <v>10089.296684005689</v>
      </c>
      <c r="E13" s="113">
        <v>0.56921256638490003</v>
      </c>
      <c r="F13" s="113">
        <v>2.6401074832772</v>
      </c>
      <c r="G13" s="113">
        <v>232.83228957606195</v>
      </c>
      <c r="H13" s="113">
        <v>1094.6516969827248</v>
      </c>
      <c r="I13" s="113">
        <v>1103.6795967976893</v>
      </c>
      <c r="J13" s="113">
        <v>1841.8437659107462</v>
      </c>
      <c r="K13" s="113">
        <v>1684.6291480685204</v>
      </c>
      <c r="L13" s="113">
        <v>1675.7508504318073</v>
      </c>
      <c r="M13" s="113">
        <v>1454.9499063051601</v>
      </c>
      <c r="N13" s="113">
        <v>974.63974608969238</v>
      </c>
    </row>
    <row r="14" spans="1:14" hidden="1">
      <c r="A14" s="113"/>
      <c r="B14" s="113"/>
      <c r="C14" s="113" t="s">
        <v>1518</v>
      </c>
      <c r="D14" s="113">
        <v>146311.26179423768</v>
      </c>
      <c r="E14" s="113">
        <v>464.58210927036771</v>
      </c>
      <c r="F14" s="113">
        <v>911.019253731003</v>
      </c>
      <c r="G14" s="113">
        <v>8113.1377208944932</v>
      </c>
      <c r="H14" s="113">
        <v>22049.169482316887</v>
      </c>
      <c r="I14" s="113">
        <v>14666.420955345377</v>
      </c>
      <c r="J14" s="113">
        <v>17765.224971128329</v>
      </c>
      <c r="K14" s="113">
        <v>20157.123105924788</v>
      </c>
      <c r="L14" s="113">
        <v>26292.918890859128</v>
      </c>
      <c r="M14" s="113">
        <v>25550.644753112138</v>
      </c>
      <c r="N14" s="113">
        <v>9231.6321709733693</v>
      </c>
    </row>
    <row r="15" spans="1:14" hidden="1">
      <c r="A15" s="113"/>
      <c r="B15" s="113"/>
      <c r="C15" s="113" t="s">
        <v>1451</v>
      </c>
      <c r="D15" s="113">
        <v>6576.0073043732282</v>
      </c>
      <c r="E15" s="113">
        <v>161.68053073049222</v>
      </c>
      <c r="F15" s="113">
        <v>153.50450068990833</v>
      </c>
      <c r="G15" s="113">
        <v>1089.3682291341217</v>
      </c>
      <c r="H15" s="113">
        <v>2003.581243531984</v>
      </c>
      <c r="I15" s="113">
        <v>707.6113419428616</v>
      </c>
      <c r="J15" s="113">
        <v>757.77478783730828</v>
      </c>
      <c r="K15" s="113">
        <v>669.60255495523302</v>
      </c>
      <c r="L15" s="113">
        <v>463.5094311981378</v>
      </c>
      <c r="M15" s="113">
        <v>366.04905558232565</v>
      </c>
      <c r="N15" s="113">
        <v>183.98943078933843</v>
      </c>
    </row>
    <row r="16" spans="1:14" hidden="1">
      <c r="A16" s="113"/>
      <c r="B16" s="113"/>
      <c r="C16" s="113"/>
      <c r="D16" s="113"/>
      <c r="E16" s="113"/>
      <c r="F16" s="113"/>
      <c r="G16" s="113"/>
      <c r="H16" s="113"/>
      <c r="I16" s="113"/>
      <c r="J16" s="113"/>
      <c r="K16" s="113"/>
      <c r="L16" s="113"/>
      <c r="M16" s="113"/>
      <c r="N16" s="113"/>
    </row>
    <row r="17" spans="1:14">
      <c r="A17" s="113" t="s">
        <v>1483</v>
      </c>
      <c r="B17" s="113"/>
      <c r="C17" s="113"/>
      <c r="D17" s="816"/>
      <c r="E17" s="113"/>
      <c r="F17" s="113"/>
      <c r="G17" s="113"/>
      <c r="H17" s="113"/>
      <c r="I17" s="113"/>
      <c r="J17" s="113"/>
      <c r="K17" s="113"/>
      <c r="L17" s="113"/>
      <c r="M17" s="113"/>
      <c r="N17" s="113"/>
    </row>
    <row r="18" spans="1:14">
      <c r="A18" s="113"/>
      <c r="B18" s="113" t="s">
        <v>1510</v>
      </c>
      <c r="C18" s="113"/>
      <c r="D18" s="817">
        <v>46846.728226844258</v>
      </c>
      <c r="E18" s="818">
        <v>406.05822152239591</v>
      </c>
      <c r="F18" s="818">
        <v>822.42823258383498</v>
      </c>
      <c r="G18" s="818">
        <v>1669.9256693015323</v>
      </c>
      <c r="H18" s="818">
        <v>3247.3621969338355</v>
      </c>
      <c r="I18" s="818">
        <v>2066.8903830601835</v>
      </c>
      <c r="J18" s="818">
        <v>3145.0047465746584</v>
      </c>
      <c r="K18" s="818">
        <v>5321.6282515295698</v>
      </c>
      <c r="L18" s="818">
        <v>10796.826426551072</v>
      </c>
      <c r="M18" s="818">
        <v>12764.180235257019</v>
      </c>
      <c r="N18" s="818">
        <v>6507.6233310659636</v>
      </c>
    </row>
    <row r="19" spans="1:14">
      <c r="A19" s="113"/>
      <c r="B19" s="113"/>
      <c r="C19" s="113" t="s">
        <v>1511</v>
      </c>
      <c r="D19" s="817">
        <v>6847.9292980577438</v>
      </c>
      <c r="E19" s="818">
        <v>6.1811407624550014</v>
      </c>
      <c r="F19" s="818">
        <v>68.377607738803093</v>
      </c>
      <c r="G19" s="818">
        <v>250.91958196738329</v>
      </c>
      <c r="H19" s="818">
        <v>472.27988761215954</v>
      </c>
      <c r="I19" s="818">
        <v>247.9455930009126</v>
      </c>
      <c r="J19" s="818">
        <v>287.49340479789055</v>
      </c>
      <c r="K19" s="818">
        <v>1329.4330869760713</v>
      </c>
      <c r="L19" s="818">
        <v>1810.889608807604</v>
      </c>
      <c r="M19" s="818">
        <v>1579.5447326672761</v>
      </c>
      <c r="N19" s="818">
        <v>792.9510287271878</v>
      </c>
    </row>
    <row r="20" spans="1:14">
      <c r="A20" s="113"/>
      <c r="B20" s="113"/>
      <c r="C20" s="113" t="s">
        <v>1512</v>
      </c>
      <c r="D20" s="817">
        <v>18288.647898786741</v>
      </c>
      <c r="E20" s="818">
        <v>4.5998003895629003</v>
      </c>
      <c r="F20" s="818">
        <v>108.87254581238069</v>
      </c>
      <c r="G20" s="818">
        <v>261.99449159078756</v>
      </c>
      <c r="H20" s="818">
        <v>370.64679203546382</v>
      </c>
      <c r="I20" s="818">
        <v>371.2756024118043</v>
      </c>
      <c r="J20" s="818">
        <v>382.34612068995278</v>
      </c>
      <c r="K20" s="818">
        <v>1080.967905452002</v>
      </c>
      <c r="L20" s="818">
        <v>5167.5605650495709</v>
      </c>
      <c r="M20" s="818">
        <v>7016.4681543467432</v>
      </c>
      <c r="N20" s="818">
        <v>3469.1566023904425</v>
      </c>
    </row>
    <row r="21" spans="1:14">
      <c r="A21" s="113"/>
      <c r="B21" s="113"/>
      <c r="C21" s="113" t="s">
        <v>1513</v>
      </c>
      <c r="D21" s="817">
        <v>5539.8490646061628</v>
      </c>
      <c r="E21" s="818">
        <v>13.0063711315746</v>
      </c>
      <c r="F21" s="818">
        <v>516.36810621044901</v>
      </c>
      <c r="G21" s="818">
        <v>377.79408456663475</v>
      </c>
      <c r="H21" s="818">
        <v>385.23612068658861</v>
      </c>
      <c r="I21" s="818">
        <v>212.91627603171116</v>
      </c>
      <c r="J21" s="818">
        <v>1092.4785722567033</v>
      </c>
      <c r="K21" s="818">
        <v>741.32213004243204</v>
      </c>
      <c r="L21" s="818">
        <v>829.3224054224944</v>
      </c>
      <c r="M21" s="818">
        <v>677.65283644875115</v>
      </c>
      <c r="N21" s="818">
        <v>675.28330659186724</v>
      </c>
    </row>
    <row r="22" spans="1:14">
      <c r="A22" s="113"/>
      <c r="B22" s="113"/>
      <c r="C22" s="113" t="s">
        <v>1297</v>
      </c>
      <c r="D22" s="817">
        <v>7024.2289296993677</v>
      </c>
      <c r="E22" s="818">
        <v>333.75784215203447</v>
      </c>
      <c r="F22" s="818">
        <v>81.640994689907913</v>
      </c>
      <c r="G22" s="818">
        <v>551.0796244795921</v>
      </c>
      <c r="H22" s="818">
        <v>1016.5280584742278</v>
      </c>
      <c r="I22" s="818">
        <v>554.91131805349892</v>
      </c>
      <c r="J22" s="818">
        <v>795.92753550445775</v>
      </c>
      <c r="K22" s="818">
        <v>1046.7918286460806</v>
      </c>
      <c r="L22" s="818">
        <v>910.50142476635006</v>
      </c>
      <c r="M22" s="818">
        <v>1123.8402453309354</v>
      </c>
      <c r="N22" s="818">
        <v>587.98610620767295</v>
      </c>
    </row>
    <row r="23" spans="1:14">
      <c r="A23" s="113"/>
      <c r="B23" s="113"/>
      <c r="C23" s="113" t="s">
        <v>1514</v>
      </c>
      <c r="D23" s="817">
        <v>314.26120340056741</v>
      </c>
      <c r="E23" s="818">
        <v>0.48322762952320003</v>
      </c>
      <c r="F23" s="818">
        <v>0.72812584460270002</v>
      </c>
      <c r="G23" s="818">
        <v>8.626338976519099</v>
      </c>
      <c r="H23" s="818">
        <v>51.692241997251784</v>
      </c>
      <c r="I23" s="818">
        <v>24.328851868901296</v>
      </c>
      <c r="J23" s="818">
        <v>27.202358832820995</v>
      </c>
      <c r="K23" s="818">
        <v>30.291709644477599</v>
      </c>
      <c r="L23" s="818">
        <v>68.720157002084576</v>
      </c>
      <c r="M23" s="818">
        <v>86.863293349451098</v>
      </c>
      <c r="N23" s="818">
        <v>14.850780058133301</v>
      </c>
    </row>
    <row r="24" spans="1:14">
      <c r="A24" s="113"/>
      <c r="B24" s="113"/>
      <c r="C24" s="113" t="s">
        <v>1446</v>
      </c>
      <c r="D24" s="817">
        <v>1331.7564313475273</v>
      </c>
      <c r="E24" s="818">
        <v>7.2197476340318998</v>
      </c>
      <c r="F24" s="818">
        <v>24.502444634208896</v>
      </c>
      <c r="G24" s="818">
        <v>55.938941772929304</v>
      </c>
      <c r="H24" s="818">
        <v>190.67277923869568</v>
      </c>
      <c r="I24" s="818">
        <v>141.20799345506529</v>
      </c>
      <c r="J24" s="818">
        <v>122.69341394931089</v>
      </c>
      <c r="K24" s="818">
        <v>216.92902642504708</v>
      </c>
      <c r="L24" s="818">
        <v>248.35848417736472</v>
      </c>
      <c r="M24" s="818">
        <v>234.51475954948324</v>
      </c>
      <c r="N24" s="818">
        <v>89.718840511390511</v>
      </c>
    </row>
    <row r="25" spans="1:14">
      <c r="A25" s="113"/>
      <c r="B25" s="113"/>
      <c r="C25" s="113" t="s">
        <v>1515</v>
      </c>
      <c r="D25" s="817">
        <v>1207.81923530111</v>
      </c>
      <c r="E25" s="818">
        <v>7.5150469512522999</v>
      </c>
      <c r="F25" s="818">
        <v>10.7240187722497</v>
      </c>
      <c r="G25" s="818">
        <v>55.170849485900696</v>
      </c>
      <c r="H25" s="818">
        <v>261.0629553335429</v>
      </c>
      <c r="I25" s="818">
        <v>109.09762301676342</v>
      </c>
      <c r="J25" s="818">
        <v>110.78006024304489</v>
      </c>
      <c r="K25" s="818">
        <v>94.944302832637192</v>
      </c>
      <c r="L25" s="818">
        <v>154.36340844905183</v>
      </c>
      <c r="M25" s="818">
        <v>266.46704390595937</v>
      </c>
      <c r="N25" s="818">
        <v>137.69392631070852</v>
      </c>
    </row>
    <row r="26" spans="1:14">
      <c r="A26" s="113"/>
      <c r="B26" s="113"/>
      <c r="C26" s="113" t="s">
        <v>1516</v>
      </c>
      <c r="D26" s="817">
        <v>104.31473470558825</v>
      </c>
      <c r="E26" s="818">
        <v>10.145582812553501</v>
      </c>
      <c r="F26" s="818">
        <v>2.9770296031279999</v>
      </c>
      <c r="G26" s="818">
        <v>8.2099776300842997</v>
      </c>
      <c r="H26" s="818">
        <v>27.896196340807602</v>
      </c>
      <c r="I26" s="818">
        <v>10.593707313912399</v>
      </c>
      <c r="J26" s="818">
        <v>8.9232647389956004</v>
      </c>
      <c r="K26" s="818">
        <v>10.919471425938802</v>
      </c>
      <c r="L26" s="818">
        <v>16.5488705855783</v>
      </c>
      <c r="M26" s="818">
        <v>8.1006342545898011</v>
      </c>
      <c r="N26" s="818">
        <v>0</v>
      </c>
    </row>
    <row r="27" spans="1:14">
      <c r="A27" s="113"/>
      <c r="B27" s="113"/>
      <c r="C27" s="113" t="s">
        <v>1517</v>
      </c>
      <c r="D27" s="817">
        <v>258.92345403442448</v>
      </c>
      <c r="E27" s="818">
        <v>0</v>
      </c>
      <c r="F27" s="818">
        <v>0</v>
      </c>
      <c r="G27" s="818">
        <v>0</v>
      </c>
      <c r="H27" s="818">
        <v>8.4802444360717999</v>
      </c>
      <c r="I27" s="818">
        <v>11.061483538099601</v>
      </c>
      <c r="J27" s="818">
        <v>36.153926998952997</v>
      </c>
      <c r="K27" s="818">
        <v>45.744340444234794</v>
      </c>
      <c r="L27" s="818">
        <v>40.8155909089188</v>
      </c>
      <c r="M27" s="818">
        <v>85.8073467714771</v>
      </c>
      <c r="N27" s="818">
        <v>30.860520936669399</v>
      </c>
    </row>
    <row r="28" spans="1:14">
      <c r="A28" s="113"/>
      <c r="B28" s="113"/>
      <c r="C28" s="113" t="s">
        <v>1518</v>
      </c>
      <c r="D28" s="817">
        <v>5784.4515223337594</v>
      </c>
      <c r="E28" s="818">
        <v>22.829649559408001</v>
      </c>
      <c r="F28" s="818">
        <v>8.237359278105</v>
      </c>
      <c r="G28" s="818">
        <v>94.993812068727181</v>
      </c>
      <c r="H28" s="818">
        <v>447.33467734666851</v>
      </c>
      <c r="I28" s="818">
        <v>359.81451506811345</v>
      </c>
      <c r="J28" s="818">
        <v>277.07533466644708</v>
      </c>
      <c r="K28" s="818">
        <v>714.26998295383817</v>
      </c>
      <c r="L28" s="818">
        <v>1511.2645738005433</v>
      </c>
      <c r="M28" s="818">
        <v>1649.9317820744998</v>
      </c>
      <c r="N28" s="818">
        <v>696.77917147961307</v>
      </c>
    </row>
    <row r="29" spans="1:14">
      <c r="A29" s="113"/>
      <c r="B29" s="113"/>
      <c r="C29" s="113" t="s">
        <v>1451</v>
      </c>
      <c r="D29" s="817">
        <v>144.54645457126651</v>
      </c>
      <c r="E29" s="818">
        <v>0.3198125</v>
      </c>
      <c r="F29" s="818">
        <v>0</v>
      </c>
      <c r="G29" s="818">
        <v>5.1979667629736008</v>
      </c>
      <c r="H29" s="818">
        <v>15.5322434323575</v>
      </c>
      <c r="I29" s="818">
        <v>23.737419301400799</v>
      </c>
      <c r="J29" s="818">
        <v>3.9307538960817001</v>
      </c>
      <c r="K29" s="818">
        <v>10.014466686810799</v>
      </c>
      <c r="L29" s="818">
        <v>38.481337581513117</v>
      </c>
      <c r="M29" s="818">
        <v>34.989406557850998</v>
      </c>
      <c r="N29" s="818">
        <v>12.343047852278</v>
      </c>
    </row>
    <row r="30" spans="1:14">
      <c r="A30" s="113"/>
      <c r="B30" s="113"/>
      <c r="C30" s="113"/>
      <c r="D30" s="817"/>
      <c r="E30" s="818"/>
      <c r="F30" s="818"/>
      <c r="G30" s="818"/>
      <c r="H30" s="818"/>
      <c r="I30" s="818"/>
      <c r="J30" s="818"/>
      <c r="K30" s="818"/>
      <c r="L30" s="818"/>
      <c r="M30" s="818"/>
      <c r="N30" s="818"/>
    </row>
    <row r="31" spans="1:14" hidden="1">
      <c r="A31" s="113" t="s">
        <v>1302</v>
      </c>
      <c r="B31" s="113"/>
      <c r="C31" s="113"/>
      <c r="D31" s="816"/>
      <c r="E31" s="113"/>
      <c r="F31" s="113"/>
      <c r="G31" s="113"/>
      <c r="H31" s="113"/>
      <c r="I31" s="113"/>
      <c r="J31" s="113"/>
      <c r="K31" s="113"/>
      <c r="L31" s="113"/>
      <c r="M31" s="113"/>
      <c r="N31" s="113"/>
    </row>
    <row r="32" spans="1:14" hidden="1">
      <c r="A32" s="113"/>
      <c r="B32" s="113" t="s">
        <v>1510</v>
      </c>
      <c r="C32" s="113"/>
      <c r="D32" s="816">
        <v>2.7319119379948646</v>
      </c>
      <c r="E32" s="113">
        <v>0.892977407319414</v>
      </c>
      <c r="F32" s="113">
        <v>2.12208492525368</v>
      </c>
      <c r="G32" s="113">
        <v>0.7236824505243683</v>
      </c>
      <c r="H32" s="113">
        <v>0.97859474886826892</v>
      </c>
      <c r="I32" s="113">
        <v>1.1905521628551246</v>
      </c>
      <c r="J32" s="113">
        <v>1.4152972223910747</v>
      </c>
      <c r="K32" s="113">
        <v>2.2963360181920174</v>
      </c>
      <c r="L32" s="113">
        <v>5.4719988680547909</v>
      </c>
      <c r="M32" s="113">
        <v>8.1361329313249833</v>
      </c>
      <c r="N32" s="113">
        <v>9.5071641121197086</v>
      </c>
    </row>
    <row r="33" spans="1:14" hidden="1">
      <c r="A33" s="113"/>
      <c r="B33" s="113"/>
      <c r="C33" s="113" t="s">
        <v>1511</v>
      </c>
      <c r="D33" s="816">
        <v>2.2716103044556495</v>
      </c>
      <c r="E33" s="113">
        <v>0.26024603041509775</v>
      </c>
      <c r="F33" s="113">
        <v>1.1183065669926524</v>
      </c>
      <c r="G33" s="113">
        <v>0.65882446710328191</v>
      </c>
      <c r="H33" s="113">
        <v>0.79865125722034713</v>
      </c>
      <c r="I33" s="113">
        <v>0.83375622776440728</v>
      </c>
      <c r="J33" s="113">
        <v>0.65434469354109948</v>
      </c>
      <c r="K33" s="113">
        <v>2.6938478040680311</v>
      </c>
      <c r="L33" s="113">
        <v>5.2727697179790489</v>
      </c>
      <c r="M33" s="113">
        <v>6.4549323383657251</v>
      </c>
      <c r="N33" s="113">
        <v>6.7234420853085037</v>
      </c>
    </row>
    <row r="34" spans="1:14" hidden="1">
      <c r="A34" s="113"/>
      <c r="B34" s="113"/>
      <c r="C34" s="113" t="s">
        <v>1512</v>
      </c>
      <c r="D34" s="816">
        <v>8.0035225287237424</v>
      </c>
      <c r="E34" s="113">
        <v>0.26552392472416286</v>
      </c>
      <c r="F34" s="113">
        <v>2.8923662901764171</v>
      </c>
      <c r="G34" s="113">
        <v>1.5938699114389978</v>
      </c>
      <c r="H34" s="113">
        <v>0.95714803114530733</v>
      </c>
      <c r="I34" s="113">
        <v>1.8635127899013257</v>
      </c>
      <c r="J34" s="113">
        <v>1.4100334781784316</v>
      </c>
      <c r="K34" s="113">
        <v>3.3688320973384784</v>
      </c>
      <c r="L34" s="113">
        <v>12.153684882920443</v>
      </c>
      <c r="M34" s="113">
        <v>23.21996085154402</v>
      </c>
      <c r="N34" s="113">
        <v>28.093358389083189</v>
      </c>
    </row>
    <row r="35" spans="1:14" hidden="1">
      <c r="A35" s="113"/>
      <c r="B35" s="113"/>
      <c r="C35" s="113" t="s">
        <v>1513</v>
      </c>
      <c r="D35" s="816">
        <v>3.3923648195659393</v>
      </c>
      <c r="E35" s="113">
        <v>0.65441699861101443</v>
      </c>
      <c r="F35" s="113">
        <v>17.568738437040253</v>
      </c>
      <c r="G35" s="113">
        <v>2.0854727080705304</v>
      </c>
      <c r="H35" s="113">
        <v>1.1806699702999044</v>
      </c>
      <c r="I35" s="113">
        <v>1.2448730029618627</v>
      </c>
      <c r="J35" s="113">
        <v>4.511434010656056</v>
      </c>
      <c r="K35" s="113">
        <v>2.9777507474424403</v>
      </c>
      <c r="L35" s="113">
        <v>4.3763501333052419</v>
      </c>
      <c r="M35" s="113">
        <v>4.9932246093282737</v>
      </c>
      <c r="N35" s="113">
        <v>9.3258015843566557</v>
      </c>
    </row>
    <row r="36" spans="1:14" hidden="1">
      <c r="A36" s="113"/>
      <c r="B36" s="113"/>
      <c r="C36" s="113" t="s">
        <v>1297</v>
      </c>
      <c r="D36" s="816">
        <v>1.1591902322321872</v>
      </c>
      <c r="E36" s="113">
        <v>1.5562580165365023</v>
      </c>
      <c r="F36" s="113">
        <v>0.42955434281163685</v>
      </c>
      <c r="G36" s="113">
        <v>0.46527046513821485</v>
      </c>
      <c r="H36" s="113">
        <v>0.78179424759740912</v>
      </c>
      <c r="I36" s="113">
        <v>0.8703460293808295</v>
      </c>
      <c r="J36" s="113">
        <v>1.0846429388601209</v>
      </c>
      <c r="K36" s="113">
        <v>1.4685184228759438</v>
      </c>
      <c r="L36" s="113">
        <v>2.0687913156109516</v>
      </c>
      <c r="M36" s="113">
        <v>2.9071234979081959</v>
      </c>
      <c r="N36" s="113">
        <v>3.3082376076018161</v>
      </c>
    </row>
    <row r="37" spans="1:14" hidden="1">
      <c r="A37" s="113"/>
      <c r="B37" s="113"/>
      <c r="C37" s="113" t="s">
        <v>1514</v>
      </c>
      <c r="D37" s="816">
        <v>2.2994426318877346</v>
      </c>
      <c r="E37" s="113">
        <v>0.64079814236254717</v>
      </c>
      <c r="F37" s="113">
        <v>0.37979853186586754</v>
      </c>
      <c r="G37" s="113">
        <v>0.69589702494130767</v>
      </c>
      <c r="H37" s="113">
        <v>2.2268273497089193</v>
      </c>
      <c r="I37" s="113">
        <v>1.7778364354090463</v>
      </c>
      <c r="J37" s="113">
        <v>1.7142462436272634</v>
      </c>
      <c r="K37" s="113">
        <v>0.98839102959446157</v>
      </c>
      <c r="L37" s="113">
        <v>3.8617325826235902</v>
      </c>
      <c r="M37" s="113">
        <v>5.674519579640199</v>
      </c>
      <c r="N37" s="113">
        <v>3.0417557843293479</v>
      </c>
    </row>
    <row r="38" spans="1:14" hidden="1">
      <c r="A38" s="113"/>
      <c r="B38" s="113"/>
      <c r="C38" s="113" t="s">
        <v>1446</v>
      </c>
      <c r="D38" s="816">
        <v>2.5974245394358895</v>
      </c>
      <c r="E38" s="113">
        <v>1.0776266670677661</v>
      </c>
      <c r="F38" s="113">
        <v>3.1690884325391777</v>
      </c>
      <c r="G38" s="113">
        <v>1.1011614323566887</v>
      </c>
      <c r="H38" s="113">
        <v>2.0887156470908965</v>
      </c>
      <c r="I38" s="113">
        <v>2.1436373911216053</v>
      </c>
      <c r="J38" s="113">
        <v>1.3313273505676146</v>
      </c>
      <c r="K38" s="113">
        <v>2.4619045682966787</v>
      </c>
      <c r="L38" s="113">
        <v>3.5291468393312568</v>
      </c>
      <c r="M38" s="113">
        <v>8.6576385999641214</v>
      </c>
      <c r="N38" s="113">
        <v>7.6845396899472753</v>
      </c>
    </row>
    <row r="39" spans="1:14" hidden="1">
      <c r="A39" s="113"/>
      <c r="B39" s="113"/>
      <c r="C39" s="113" t="s">
        <v>1515</v>
      </c>
      <c r="D39" s="816">
        <v>1.0705688240447939</v>
      </c>
      <c r="E39" s="113">
        <v>0.32254224590787817</v>
      </c>
      <c r="F39" s="113">
        <v>0.40445189637743006</v>
      </c>
      <c r="G39" s="113">
        <v>0.30569356264043079</v>
      </c>
      <c r="H39" s="113">
        <v>1.1874895350073507</v>
      </c>
      <c r="I39" s="113">
        <v>0.86420726098447986</v>
      </c>
      <c r="J39" s="113">
        <v>0.88095203448583881</v>
      </c>
      <c r="K39" s="113">
        <v>0.79773772393892162</v>
      </c>
      <c r="L39" s="113">
        <v>1.1652983206068244</v>
      </c>
      <c r="M39" s="113">
        <v>2.1056072760982687</v>
      </c>
      <c r="N39" s="113">
        <v>2.8923073874446219</v>
      </c>
    </row>
    <row r="40" spans="1:14" hidden="1">
      <c r="A40" s="113"/>
      <c r="B40" s="113"/>
      <c r="C40" s="113" t="s">
        <v>1516</v>
      </c>
      <c r="D40" s="816">
        <v>0.25427282686192626</v>
      </c>
      <c r="E40" s="113">
        <v>7.2509077965235189E-2</v>
      </c>
      <c r="F40" s="113">
        <v>0.17263051061433335</v>
      </c>
      <c r="G40" s="113">
        <v>0.28184487710678108</v>
      </c>
      <c r="H40" s="113">
        <v>0.53297767114188155</v>
      </c>
      <c r="I40" s="113">
        <v>0.34491228730445206</v>
      </c>
      <c r="J40" s="113">
        <v>0.24052953390349113</v>
      </c>
      <c r="K40" s="113">
        <v>0.3498415435059038</v>
      </c>
      <c r="L40" s="113">
        <v>0.50871404072607573</v>
      </c>
      <c r="M40" s="113">
        <v>0.28982064136314917</v>
      </c>
      <c r="N40" s="113">
        <v>0</v>
      </c>
    </row>
    <row r="41" spans="1:14" hidden="1">
      <c r="A41" s="113"/>
      <c r="B41" s="113"/>
      <c r="C41" s="113" t="s">
        <v>1517</v>
      </c>
      <c r="D41" s="816">
        <v>2.5663181700751192</v>
      </c>
      <c r="E41" s="113">
        <v>0</v>
      </c>
      <c r="F41" s="113">
        <v>0</v>
      </c>
      <c r="G41" s="113">
        <v>0</v>
      </c>
      <c r="H41" s="113">
        <v>0.77469796643503774</v>
      </c>
      <c r="I41" s="113">
        <v>1.0022368421228713</v>
      </c>
      <c r="J41" s="113">
        <v>1.9629203990098352</v>
      </c>
      <c r="K41" s="113">
        <v>2.7153952842785665</v>
      </c>
      <c r="L41" s="113">
        <v>2.4356598654508481</v>
      </c>
      <c r="M41" s="113">
        <v>5.8976151962086814</v>
      </c>
      <c r="N41" s="113">
        <v>3.1663515735412475</v>
      </c>
    </row>
    <row r="42" spans="1:14" hidden="1">
      <c r="A42" s="113"/>
      <c r="B42" s="113"/>
      <c r="C42" s="113" t="s">
        <v>1518</v>
      </c>
      <c r="D42" s="816">
        <v>3.9535244597019625</v>
      </c>
      <c r="E42" s="113">
        <v>4.9140182335609666</v>
      </c>
      <c r="F42" s="113">
        <v>0.90419156833070058</v>
      </c>
      <c r="G42" s="113">
        <v>1.1708640397423684</v>
      </c>
      <c r="H42" s="113">
        <v>2.0288051108021299</v>
      </c>
      <c r="I42" s="113">
        <v>2.4533218851663614</v>
      </c>
      <c r="J42" s="113">
        <v>1.5596500191624036</v>
      </c>
      <c r="K42" s="113">
        <v>3.5435115378339517</v>
      </c>
      <c r="L42" s="113">
        <v>5.7478006914095126</v>
      </c>
      <c r="M42" s="113">
        <v>6.4574956836403654</v>
      </c>
      <c r="N42" s="113">
        <v>7.5477354228915923</v>
      </c>
    </row>
    <row r="43" spans="1:14" hidden="1">
      <c r="A43" s="113"/>
      <c r="B43" s="113"/>
      <c r="C43" s="113" t="s">
        <v>1451</v>
      </c>
      <c r="D43" s="816">
        <v>2.1980884126320706</v>
      </c>
      <c r="E43" s="113">
        <v>0.19780520174881192</v>
      </c>
      <c r="F43" s="113">
        <v>0</v>
      </c>
      <c r="G43" s="113">
        <v>0.47715424628320358</v>
      </c>
      <c r="H43" s="113">
        <v>0.77522403858087185</v>
      </c>
      <c r="I43" s="113">
        <v>3.3545843451612671</v>
      </c>
      <c r="J43" s="113">
        <v>0.51872323534279685</v>
      </c>
      <c r="K43" s="113">
        <v>1.4955837030042884</v>
      </c>
      <c r="L43" s="113">
        <v>8.3021692745370217</v>
      </c>
      <c r="M43" s="113">
        <v>9.5586659832214114</v>
      </c>
      <c r="N43" s="113">
        <v>6.7085635296140271</v>
      </c>
    </row>
    <row r="44" spans="1:14" hidden="1">
      <c r="A44" s="113" t="s">
        <v>1519</v>
      </c>
      <c r="B44" s="113"/>
      <c r="C44" s="113"/>
      <c r="D44" s="816"/>
      <c r="E44" s="113"/>
      <c r="F44" s="113"/>
      <c r="G44" s="113"/>
      <c r="H44" s="113"/>
      <c r="I44" s="113"/>
      <c r="J44" s="113"/>
      <c r="K44" s="113"/>
      <c r="L44" s="113"/>
      <c r="M44" s="113"/>
      <c r="N44" s="113"/>
    </row>
    <row r="45" spans="1:14" hidden="1">
      <c r="A45" s="113"/>
      <c r="B45" s="113" t="s">
        <v>1510</v>
      </c>
      <c r="C45" s="113"/>
      <c r="D45" s="816"/>
      <c r="E45" s="113"/>
      <c r="F45" s="113">
        <v>4547.2395851684832</v>
      </c>
      <c r="G45" s="113">
        <v>3875.5670086366576</v>
      </c>
      <c r="H45" s="113">
        <v>23075.392640674538</v>
      </c>
      <c r="I45" s="113">
        <v>34721.542617729021</v>
      </c>
      <c r="J45" s="113">
        <v>44443.028599481433</v>
      </c>
      <c r="K45" s="113">
        <v>46348.863662552896</v>
      </c>
      <c r="L45" s="113">
        <v>39462.093055546167</v>
      </c>
      <c r="M45" s="113">
        <v>31376.528242584533</v>
      </c>
      <c r="N45" s="113">
        <v>34224.839575294922</v>
      </c>
    </row>
    <row r="46" spans="1:14" hidden="1">
      <c r="A46" s="113"/>
      <c r="B46" s="113"/>
      <c r="C46" s="113" t="s">
        <v>1511</v>
      </c>
      <c r="D46" s="816"/>
      <c r="E46" s="113"/>
      <c r="F46" s="113">
        <v>237.51143303111888</v>
      </c>
      <c r="G46" s="113">
        <v>611.43884652921258</v>
      </c>
      <c r="H46" s="113">
        <v>3808.5953770148517</v>
      </c>
      <c r="I46" s="113">
        <v>5947.6759451798434</v>
      </c>
      <c r="J46" s="113">
        <v>8787.2159012116463</v>
      </c>
      <c r="K46" s="113">
        <v>9870.1425148701346</v>
      </c>
      <c r="L46" s="113">
        <v>6868.8363257467763</v>
      </c>
      <c r="M46" s="113">
        <v>4894.0706110242172</v>
      </c>
      <c r="N46" s="113">
        <v>5896.9127618417151</v>
      </c>
    </row>
    <row r="47" spans="1:14" hidden="1">
      <c r="A47" s="113"/>
      <c r="B47" s="113"/>
      <c r="C47" s="113" t="s">
        <v>1512</v>
      </c>
      <c r="D47" s="816"/>
      <c r="E47" s="113"/>
      <c r="F47" s="113">
        <v>173.23487494926727</v>
      </c>
      <c r="G47" s="113">
        <v>376.41340995486473</v>
      </c>
      <c r="H47" s="113">
        <v>1643.7633316902909</v>
      </c>
      <c r="I47" s="113">
        <v>3984.6853150008551</v>
      </c>
      <c r="J47" s="113">
        <v>5423.2204640118343</v>
      </c>
      <c r="K47" s="113">
        <v>6417.4638225871386</v>
      </c>
      <c r="L47" s="113">
        <v>8503.6935132513372</v>
      </c>
      <c r="M47" s="113">
        <v>6043.4797450402939</v>
      </c>
      <c r="N47" s="113">
        <v>6174.3358596431162</v>
      </c>
    </row>
    <row r="48" spans="1:14" hidden="1">
      <c r="A48" s="113"/>
      <c r="B48" s="113"/>
      <c r="C48" s="113" t="s">
        <v>1513</v>
      </c>
      <c r="D48" s="816"/>
      <c r="E48" s="113"/>
      <c r="F48" s="113">
        <v>198.747452452799</v>
      </c>
      <c r="G48" s="113">
        <v>293.91302515027928</v>
      </c>
      <c r="H48" s="113">
        <v>1811.5513240936539</v>
      </c>
      <c r="I48" s="113">
        <v>3420.6907134322996</v>
      </c>
      <c r="J48" s="113">
        <v>4843.1543924892048</v>
      </c>
      <c r="K48" s="113">
        <v>4979.0744284366046</v>
      </c>
      <c r="L48" s="113">
        <v>3790.0185321604877</v>
      </c>
      <c r="M48" s="113">
        <v>2714.2894200383835</v>
      </c>
      <c r="N48" s="113">
        <v>3620.5107972949222</v>
      </c>
    </row>
    <row r="49" spans="1:14" hidden="1">
      <c r="A49" s="113"/>
      <c r="B49" s="113"/>
      <c r="C49" s="113" t="s">
        <v>1297</v>
      </c>
      <c r="D49" s="816"/>
      <c r="E49" s="113"/>
      <c r="F49" s="113">
        <v>2144.6176572624013</v>
      </c>
      <c r="G49" s="113">
        <v>1900.5975857566445</v>
      </c>
      <c r="H49" s="113">
        <v>11844.285545094432</v>
      </c>
      <c r="I49" s="113">
        <v>12751.510303281715</v>
      </c>
      <c r="J49" s="113">
        <v>14676.305113661063</v>
      </c>
      <c r="K49" s="113">
        <v>14256.434408170997</v>
      </c>
      <c r="L49" s="113">
        <v>8802.2549001996613</v>
      </c>
      <c r="M49" s="113">
        <v>7731.6305698026817</v>
      </c>
      <c r="N49" s="113">
        <v>8886.6970264858282</v>
      </c>
    </row>
    <row r="50" spans="1:14" hidden="1">
      <c r="A50" s="113"/>
      <c r="B50" s="113"/>
      <c r="C50" s="113" t="s">
        <v>1514</v>
      </c>
      <c r="D50" s="816"/>
      <c r="E50" s="113"/>
      <c r="F50" s="113">
        <v>7.5410273154287992</v>
      </c>
      <c r="G50" s="113">
        <v>19.171370700818038</v>
      </c>
      <c r="H50" s="113">
        <v>123.95999217336285</v>
      </c>
      <c r="I50" s="113">
        <v>273.69055312789436</v>
      </c>
      <c r="J50" s="113">
        <v>317.36816030889588</v>
      </c>
      <c r="K50" s="113">
        <v>612.94991025781235</v>
      </c>
      <c r="L50" s="113">
        <v>355.90324048485706</v>
      </c>
      <c r="M50" s="113">
        <v>306.15206144009392</v>
      </c>
      <c r="N50" s="113">
        <v>244.11525959188123</v>
      </c>
    </row>
    <row r="51" spans="1:14" hidden="1">
      <c r="A51" s="113"/>
      <c r="B51" s="113"/>
      <c r="C51" s="113" t="s">
        <v>1446</v>
      </c>
      <c r="D51" s="816"/>
      <c r="E51" s="113"/>
      <c r="F51" s="113">
        <v>66.996742514519539</v>
      </c>
      <c r="G51" s="113">
        <v>77.317011360824452</v>
      </c>
      <c r="H51" s="113">
        <v>507.99946428571923</v>
      </c>
      <c r="I51" s="113">
        <v>1317.4615636013114</v>
      </c>
      <c r="J51" s="113">
        <v>1843.1742410610022</v>
      </c>
      <c r="K51" s="113">
        <v>1762.2862333379078</v>
      </c>
      <c r="L51" s="113">
        <v>1407.4703914809422</v>
      </c>
      <c r="M51" s="113">
        <v>541.75224997369401</v>
      </c>
      <c r="N51" s="113">
        <v>583.76196969064051</v>
      </c>
    </row>
    <row r="52" spans="1:14" hidden="1">
      <c r="A52" s="113"/>
      <c r="B52" s="113"/>
      <c r="C52" s="113" t="s">
        <v>1515</v>
      </c>
      <c r="D52" s="816"/>
      <c r="E52" s="113"/>
      <c r="F52" s="113">
        <v>232.99419057802075</v>
      </c>
      <c r="G52" s="113">
        <v>265.14942489581415</v>
      </c>
      <c r="H52" s="113">
        <v>1804.7762932710132</v>
      </c>
      <c r="I52" s="113">
        <v>2524.8022770019907</v>
      </c>
      <c r="J52" s="113">
        <v>2515.0077622035542</v>
      </c>
      <c r="K52" s="113">
        <v>2380.3388001720364</v>
      </c>
      <c r="L52" s="113">
        <v>2649.3371820645498</v>
      </c>
      <c r="M52" s="113">
        <v>2531.0232058062411</v>
      </c>
      <c r="N52" s="113">
        <v>2380.3473812712946</v>
      </c>
    </row>
    <row r="53" spans="1:14" hidden="1">
      <c r="A53" s="113"/>
      <c r="B53" s="113"/>
      <c r="C53" s="113" t="s">
        <v>1516</v>
      </c>
      <c r="D53" s="816"/>
      <c r="E53" s="113"/>
      <c r="F53" s="113">
        <v>1399.2155323527693</v>
      </c>
      <c r="G53" s="113">
        <v>172.45095276227607</v>
      </c>
      <c r="H53" s="113">
        <v>291.29419396804678</v>
      </c>
      <c r="I53" s="113">
        <v>614.28413563947026</v>
      </c>
      <c r="J53" s="113">
        <v>741.96832249098577</v>
      </c>
      <c r="K53" s="113">
        <v>624.25241533697545</v>
      </c>
      <c r="L53" s="113">
        <v>650.61583761118447</v>
      </c>
      <c r="M53" s="113">
        <v>559.01016687349033</v>
      </c>
      <c r="N53" s="113">
        <v>457.85494461257701</v>
      </c>
    </row>
    <row r="54" spans="1:14" hidden="1">
      <c r="A54" s="113"/>
      <c r="B54" s="113"/>
      <c r="C54" s="113" t="s">
        <v>1517</v>
      </c>
      <c r="D54" s="816"/>
      <c r="E54" s="113"/>
      <c r="F54" s="113">
        <v>5.692125663849E-2</v>
      </c>
      <c r="G54" s="113">
        <v>0.26401074832771998</v>
      </c>
      <c r="H54" s="113">
        <v>23.283228957606195</v>
      </c>
      <c r="I54" s="113">
        <v>220.73591935953786</v>
      </c>
      <c r="J54" s="113">
        <v>368.36875318214925</v>
      </c>
      <c r="K54" s="113">
        <v>336.92582961370408</v>
      </c>
      <c r="L54" s="113">
        <v>335.15017008636147</v>
      </c>
      <c r="M54" s="113">
        <v>290.98998126103203</v>
      </c>
      <c r="N54" s="113">
        <v>487.31987304484619</v>
      </c>
    </row>
    <row r="55" spans="1:14" hidden="1">
      <c r="A55" s="113"/>
      <c r="B55" s="113"/>
      <c r="C55" s="113" t="s">
        <v>1518</v>
      </c>
      <c r="D55" s="816"/>
      <c r="E55" s="113"/>
      <c r="F55" s="113">
        <v>46.458210927036774</v>
      </c>
      <c r="G55" s="113">
        <v>91.1019253731003</v>
      </c>
      <c r="H55" s="113">
        <v>811.31377208944934</v>
      </c>
      <c r="I55" s="113">
        <v>2933.2841910690754</v>
      </c>
      <c r="J55" s="113">
        <v>3553.044994225666</v>
      </c>
      <c r="K55" s="113">
        <v>4031.4246211849577</v>
      </c>
      <c r="L55" s="113">
        <v>5258.5837781718255</v>
      </c>
      <c r="M55" s="113">
        <v>5110.1289506224275</v>
      </c>
      <c r="N55" s="113">
        <v>4615.8160854866846</v>
      </c>
    </row>
    <row r="56" spans="1:14" hidden="1">
      <c r="A56" s="113"/>
      <c r="B56" s="113"/>
      <c r="C56" s="113" t="s">
        <v>1451</v>
      </c>
      <c r="D56" s="816"/>
      <c r="E56" s="113"/>
      <c r="F56" s="113">
        <v>16.168053073049222</v>
      </c>
      <c r="G56" s="113">
        <v>15.350450068990833</v>
      </c>
      <c r="H56" s="113">
        <v>108.93682291341217</v>
      </c>
      <c r="I56" s="113">
        <v>141.52226838857231</v>
      </c>
      <c r="J56" s="113">
        <v>151.55495756746166</v>
      </c>
      <c r="K56" s="113">
        <v>133.9205109910466</v>
      </c>
      <c r="L56" s="113">
        <v>92.701886239627555</v>
      </c>
      <c r="M56" s="113">
        <v>73.209811116465133</v>
      </c>
      <c r="N56" s="113">
        <v>91.994715394669214</v>
      </c>
    </row>
    <row r="57" spans="1:14" hidden="1">
      <c r="A57" s="113"/>
      <c r="B57" s="113"/>
      <c r="C57" s="113"/>
      <c r="D57" s="816"/>
      <c r="E57" s="113"/>
      <c r="F57" s="113"/>
      <c r="G57" s="113"/>
      <c r="H57" s="113"/>
      <c r="I57" s="113"/>
      <c r="J57" s="113"/>
      <c r="K57" s="113"/>
      <c r="L57" s="113"/>
      <c r="M57" s="113"/>
      <c r="N57" s="113"/>
    </row>
    <row r="58" spans="1:14">
      <c r="A58" s="113" t="s">
        <v>1519</v>
      </c>
      <c r="B58" s="113"/>
      <c r="C58" s="113"/>
      <c r="D58" s="816"/>
      <c r="E58" s="113"/>
      <c r="F58" s="113"/>
      <c r="G58" s="113"/>
      <c r="H58" s="113"/>
      <c r="I58" s="113"/>
      <c r="J58" s="113"/>
      <c r="K58" s="113"/>
      <c r="L58" s="113"/>
      <c r="M58" s="113"/>
      <c r="N58" s="113"/>
    </row>
    <row r="59" spans="1:14">
      <c r="A59" s="113"/>
      <c r="B59" s="113" t="s">
        <v>1510</v>
      </c>
      <c r="C59" s="113"/>
      <c r="D59" s="819" t="s">
        <v>75</v>
      </c>
      <c r="E59" s="820" t="s">
        <v>75</v>
      </c>
      <c r="F59" s="818">
        <v>82.242823258383495</v>
      </c>
      <c r="G59" s="818">
        <v>166.99256693015323</v>
      </c>
      <c r="H59" s="818">
        <v>324.73621969338353</v>
      </c>
      <c r="I59" s="818">
        <v>413.37807661203669</v>
      </c>
      <c r="J59" s="818">
        <v>629.00094931493163</v>
      </c>
      <c r="K59" s="818">
        <v>1064.325650305914</v>
      </c>
      <c r="L59" s="818">
        <v>2159.3652853102144</v>
      </c>
      <c r="M59" s="818">
        <v>2552.836047051404</v>
      </c>
      <c r="N59" s="818">
        <v>3253.8116655329818</v>
      </c>
    </row>
    <row r="60" spans="1:14">
      <c r="A60" s="113"/>
      <c r="B60" s="113"/>
      <c r="C60" s="113" t="s">
        <v>1511</v>
      </c>
      <c r="D60" s="819" t="s">
        <v>75</v>
      </c>
      <c r="E60" s="820" t="s">
        <v>75</v>
      </c>
      <c r="F60" s="818">
        <v>6.8377607738803095</v>
      </c>
      <c r="G60" s="818">
        <v>25.091958196738329</v>
      </c>
      <c r="H60" s="818">
        <v>47.227988761215954</v>
      </c>
      <c r="I60" s="818">
        <v>49.589118600182516</v>
      </c>
      <c r="J60" s="818">
        <v>57.49868095957811</v>
      </c>
      <c r="K60" s="818">
        <v>265.88661739521427</v>
      </c>
      <c r="L60" s="818">
        <v>362.17792176152079</v>
      </c>
      <c r="M60" s="818">
        <v>315.90894653345521</v>
      </c>
      <c r="N60" s="818">
        <v>396.4755143635939</v>
      </c>
    </row>
    <row r="61" spans="1:14">
      <c r="A61" s="113"/>
      <c r="B61" s="113"/>
      <c r="C61" s="113" t="s">
        <v>1512</v>
      </c>
      <c r="D61" s="819" t="s">
        <v>75</v>
      </c>
      <c r="E61" s="820" t="s">
        <v>75</v>
      </c>
      <c r="F61" s="818">
        <v>10.88725458123807</v>
      </c>
      <c r="G61" s="818">
        <v>26.199449159078757</v>
      </c>
      <c r="H61" s="818">
        <v>37.064679203546383</v>
      </c>
      <c r="I61" s="818">
        <v>74.255120482360866</v>
      </c>
      <c r="J61" s="818">
        <v>76.469224137990551</v>
      </c>
      <c r="K61" s="818">
        <v>216.19358109040041</v>
      </c>
      <c r="L61" s="818">
        <v>1033.5121130099142</v>
      </c>
      <c r="M61" s="818">
        <v>1403.2936308693486</v>
      </c>
      <c r="N61" s="818">
        <v>1734.5783011952212</v>
      </c>
    </row>
    <row r="62" spans="1:14">
      <c r="A62" s="113"/>
      <c r="B62" s="113"/>
      <c r="C62" s="113" t="s">
        <v>1513</v>
      </c>
      <c r="D62" s="819" t="s">
        <v>75</v>
      </c>
      <c r="E62" s="820" t="s">
        <v>75</v>
      </c>
      <c r="F62" s="818">
        <v>51.636810621044901</v>
      </c>
      <c r="G62" s="818">
        <v>37.779408456663475</v>
      </c>
      <c r="H62" s="818">
        <v>38.523612068658863</v>
      </c>
      <c r="I62" s="818">
        <v>42.58325520634223</v>
      </c>
      <c r="J62" s="818">
        <v>218.49571445134066</v>
      </c>
      <c r="K62" s="818">
        <v>148.2644260084864</v>
      </c>
      <c r="L62" s="818">
        <v>165.86448108449889</v>
      </c>
      <c r="M62" s="818">
        <v>135.53056728975022</v>
      </c>
      <c r="N62" s="818">
        <v>337.64165329593362</v>
      </c>
    </row>
    <row r="63" spans="1:14">
      <c r="A63" s="113"/>
      <c r="B63" s="113"/>
      <c r="C63" s="113" t="s">
        <v>1297</v>
      </c>
      <c r="D63" s="819" t="s">
        <v>75</v>
      </c>
      <c r="E63" s="820" t="s">
        <v>75</v>
      </c>
      <c r="F63" s="818">
        <v>8.1640994689907913</v>
      </c>
      <c r="G63" s="818">
        <v>55.10796244795921</v>
      </c>
      <c r="H63" s="818">
        <v>101.65280584742278</v>
      </c>
      <c r="I63" s="818">
        <v>110.98226361069979</v>
      </c>
      <c r="J63" s="818">
        <v>159.18550710089156</v>
      </c>
      <c r="K63" s="818">
        <v>209.35836572921613</v>
      </c>
      <c r="L63" s="818">
        <v>182.10028495327001</v>
      </c>
      <c r="M63" s="818">
        <v>224.76804906618707</v>
      </c>
      <c r="N63" s="818">
        <v>293.99305310383647</v>
      </c>
    </row>
    <row r="64" spans="1:14">
      <c r="A64" s="113"/>
      <c r="B64" s="113"/>
      <c r="C64" s="113" t="s">
        <v>1514</v>
      </c>
      <c r="D64" s="819" t="s">
        <v>75</v>
      </c>
      <c r="E64" s="820" t="s">
        <v>75</v>
      </c>
      <c r="F64" s="818">
        <v>7.2812584460270002E-2</v>
      </c>
      <c r="G64" s="818">
        <v>0.8626338976519099</v>
      </c>
      <c r="H64" s="818">
        <v>5.1692241997251784</v>
      </c>
      <c r="I64" s="818">
        <v>4.8657703737802596</v>
      </c>
      <c r="J64" s="818">
        <v>5.4404717665641993</v>
      </c>
      <c r="K64" s="818">
        <v>6.05834192889552</v>
      </c>
      <c r="L64" s="818">
        <v>13.744031400416915</v>
      </c>
      <c r="M64" s="818">
        <v>17.372658669890221</v>
      </c>
      <c r="N64" s="818">
        <v>7.4253900290666506</v>
      </c>
    </row>
    <row r="65" spans="1:14">
      <c r="A65" s="113"/>
      <c r="B65" s="113"/>
      <c r="C65" s="113" t="s">
        <v>1446</v>
      </c>
      <c r="D65" s="819" t="s">
        <v>75</v>
      </c>
      <c r="E65" s="820" t="s">
        <v>75</v>
      </c>
      <c r="F65" s="818">
        <v>2.4502444634208898</v>
      </c>
      <c r="G65" s="818">
        <v>5.5938941772929303</v>
      </c>
      <c r="H65" s="818">
        <v>19.067277923869568</v>
      </c>
      <c r="I65" s="818">
        <v>28.24159869101306</v>
      </c>
      <c r="J65" s="818">
        <v>24.538682789862179</v>
      </c>
      <c r="K65" s="818">
        <v>43.385805285009418</v>
      </c>
      <c r="L65" s="818">
        <v>49.671696835472943</v>
      </c>
      <c r="M65" s="818">
        <v>46.90295190989665</v>
      </c>
      <c r="N65" s="818">
        <v>44.859420255695255</v>
      </c>
    </row>
    <row r="66" spans="1:14">
      <c r="A66" s="113"/>
      <c r="B66" s="113"/>
      <c r="C66" s="113" t="s">
        <v>1515</v>
      </c>
      <c r="D66" s="819" t="s">
        <v>75</v>
      </c>
      <c r="E66" s="820" t="s">
        <v>75</v>
      </c>
      <c r="F66" s="818">
        <v>1.0724018772249699</v>
      </c>
      <c r="G66" s="818">
        <v>5.5170849485900693</v>
      </c>
      <c r="H66" s="818">
        <v>26.106295533354292</v>
      </c>
      <c r="I66" s="818">
        <v>21.819524603352683</v>
      </c>
      <c r="J66" s="818">
        <v>22.156012048608979</v>
      </c>
      <c r="K66" s="818">
        <v>18.988860566527439</v>
      </c>
      <c r="L66" s="818">
        <v>30.872681689810367</v>
      </c>
      <c r="M66" s="818">
        <v>53.293408781191872</v>
      </c>
      <c r="N66" s="818">
        <v>68.84696315535426</v>
      </c>
    </row>
    <row r="67" spans="1:14">
      <c r="A67" s="113"/>
      <c r="B67" s="113"/>
      <c r="C67" s="113" t="s">
        <v>1516</v>
      </c>
      <c r="D67" s="819" t="s">
        <v>75</v>
      </c>
      <c r="E67" s="820" t="s">
        <v>75</v>
      </c>
      <c r="F67" s="818">
        <v>0.29770296031279997</v>
      </c>
      <c r="G67" s="818">
        <v>0.82099776300842997</v>
      </c>
      <c r="H67" s="818">
        <v>2.7896196340807604</v>
      </c>
      <c r="I67" s="818">
        <v>2.1187414627824799</v>
      </c>
      <c r="J67" s="818">
        <v>1.78465294779912</v>
      </c>
      <c r="K67" s="818">
        <v>2.1838942851877605</v>
      </c>
      <c r="L67" s="818">
        <v>3.3097741171156598</v>
      </c>
      <c r="M67" s="818">
        <v>1.6201268509179603</v>
      </c>
      <c r="N67" s="818">
        <v>0</v>
      </c>
    </row>
    <row r="68" spans="1:14">
      <c r="A68" s="113"/>
      <c r="B68" s="113"/>
      <c r="C68" s="113" t="s">
        <v>1517</v>
      </c>
      <c r="D68" s="819" t="s">
        <v>75</v>
      </c>
      <c r="E68" s="820" t="s">
        <v>75</v>
      </c>
      <c r="F68" s="818">
        <v>0</v>
      </c>
      <c r="G68" s="818">
        <v>0</v>
      </c>
      <c r="H68" s="818">
        <v>0.84802444360717999</v>
      </c>
      <c r="I68" s="818">
        <v>2.2122967076199203</v>
      </c>
      <c r="J68" s="818">
        <v>7.2307853997905998</v>
      </c>
      <c r="K68" s="818">
        <v>9.1488680888469585</v>
      </c>
      <c r="L68" s="818">
        <v>8.1631181817837604</v>
      </c>
      <c r="M68" s="818">
        <v>17.16146935429542</v>
      </c>
      <c r="N68" s="818">
        <v>15.4302604683347</v>
      </c>
    </row>
    <row r="69" spans="1:14">
      <c r="A69" s="113"/>
      <c r="B69" s="113"/>
      <c r="C69" s="113" t="s">
        <v>1518</v>
      </c>
      <c r="D69" s="819" t="s">
        <v>75</v>
      </c>
      <c r="E69" s="820" t="s">
        <v>75</v>
      </c>
      <c r="F69" s="818">
        <v>0.82373592781049998</v>
      </c>
      <c r="G69" s="818">
        <v>9.4993812068727177</v>
      </c>
      <c r="H69" s="818">
        <v>44.733467734666853</v>
      </c>
      <c r="I69" s="818">
        <v>71.962903013622693</v>
      </c>
      <c r="J69" s="818">
        <v>55.415066933289417</v>
      </c>
      <c r="K69" s="818">
        <v>142.85399659076762</v>
      </c>
      <c r="L69" s="818">
        <v>302.25291476010864</v>
      </c>
      <c r="M69" s="818">
        <v>329.98635641489994</v>
      </c>
      <c r="N69" s="818">
        <v>348.38958573980653</v>
      </c>
    </row>
    <row r="70" spans="1:14">
      <c r="A70" s="113"/>
      <c r="B70" s="113"/>
      <c r="C70" s="113" t="s">
        <v>1451</v>
      </c>
      <c r="D70" s="819" t="s">
        <v>75</v>
      </c>
      <c r="E70" s="820" t="s">
        <v>75</v>
      </c>
      <c r="F70" s="818">
        <v>0</v>
      </c>
      <c r="G70" s="818">
        <v>0.51979667629736004</v>
      </c>
      <c r="H70" s="818">
        <v>1.55322434323575</v>
      </c>
      <c r="I70" s="818">
        <v>4.7474838602801599</v>
      </c>
      <c r="J70" s="818">
        <v>0.78615077921634002</v>
      </c>
      <c r="K70" s="818">
        <v>2.0028933373621598</v>
      </c>
      <c r="L70" s="818">
        <v>7.6962675163026235</v>
      </c>
      <c r="M70" s="818">
        <v>6.9978813115701994</v>
      </c>
      <c r="N70" s="818">
        <v>6.1715239261389998</v>
      </c>
    </row>
    <row r="71" spans="1:14">
      <c r="A71" s="113"/>
      <c r="B71" s="113"/>
      <c r="C71" s="113"/>
      <c r="D71" s="819"/>
      <c r="E71" s="820"/>
      <c r="F71" s="820"/>
      <c r="G71" s="820"/>
      <c r="H71" s="820"/>
      <c r="I71" s="820"/>
      <c r="J71" s="820"/>
      <c r="K71" s="820"/>
      <c r="L71" s="820"/>
      <c r="M71" s="820"/>
      <c r="N71" s="820"/>
    </row>
    <row r="72" spans="1:14">
      <c r="A72" s="113" t="s">
        <v>1302</v>
      </c>
      <c r="B72" s="113"/>
      <c r="C72" s="113"/>
      <c r="D72" s="819"/>
      <c r="E72" s="820"/>
      <c r="F72" s="820"/>
      <c r="G72" s="820"/>
      <c r="H72" s="820"/>
      <c r="I72" s="820"/>
      <c r="J72" s="820"/>
      <c r="K72" s="820"/>
      <c r="L72" s="820"/>
      <c r="M72" s="820"/>
      <c r="N72" s="820"/>
    </row>
    <row r="73" spans="1:14">
      <c r="A73" s="113"/>
      <c r="B73" s="113" t="s">
        <v>1510</v>
      </c>
      <c r="C73" s="113"/>
      <c r="D73" s="819" t="s">
        <v>75</v>
      </c>
      <c r="E73" s="820" t="s">
        <v>75</v>
      </c>
      <c r="F73" s="820">
        <v>2.12208492525368</v>
      </c>
      <c r="G73" s="820">
        <v>0.7236824505243683</v>
      </c>
      <c r="H73" s="820">
        <v>0.9785947488682688</v>
      </c>
      <c r="I73" s="820">
        <v>1.1905521628551246</v>
      </c>
      <c r="J73" s="820">
        <v>1.4152972223910745</v>
      </c>
      <c r="K73" s="820">
        <v>2.2963360181920174</v>
      </c>
      <c r="L73" s="820">
        <v>5.4719988680547909</v>
      </c>
      <c r="M73" s="820">
        <v>8.1361329313249833</v>
      </c>
      <c r="N73" s="820">
        <v>9.5071641121197086</v>
      </c>
    </row>
    <row r="74" spans="1:14">
      <c r="A74" s="113"/>
      <c r="B74" s="113"/>
      <c r="C74" s="113" t="s">
        <v>1511</v>
      </c>
      <c r="D74" s="819" t="s">
        <v>75</v>
      </c>
      <c r="E74" s="820" t="s">
        <v>75</v>
      </c>
      <c r="F74" s="820">
        <v>1.1183065669926524</v>
      </c>
      <c r="G74" s="820">
        <v>0.65882446710328191</v>
      </c>
      <c r="H74" s="820">
        <v>0.79865125722034713</v>
      </c>
      <c r="I74" s="820">
        <v>0.83375622776440728</v>
      </c>
      <c r="J74" s="820">
        <v>0.65434469354109948</v>
      </c>
      <c r="K74" s="820">
        <v>2.6938478040680311</v>
      </c>
      <c r="L74" s="820">
        <v>5.2727697179790489</v>
      </c>
      <c r="M74" s="820">
        <v>6.4549323383657251</v>
      </c>
      <c r="N74" s="820">
        <v>6.7234420853085037</v>
      </c>
    </row>
    <row r="75" spans="1:14">
      <c r="A75" s="113"/>
      <c r="B75" s="113"/>
      <c r="C75" s="113" t="s">
        <v>1512</v>
      </c>
      <c r="D75" s="819" t="s">
        <v>75</v>
      </c>
      <c r="E75" s="820" t="s">
        <v>75</v>
      </c>
      <c r="F75" s="820">
        <v>2.8923662901764171</v>
      </c>
      <c r="G75" s="820">
        <v>1.5938699114389978</v>
      </c>
      <c r="H75" s="820">
        <v>0.95714803114530733</v>
      </c>
      <c r="I75" s="820">
        <v>1.8635127899013257</v>
      </c>
      <c r="J75" s="820">
        <v>1.4100334781784316</v>
      </c>
      <c r="K75" s="820">
        <v>3.3688320973384789</v>
      </c>
      <c r="L75" s="820">
        <v>12.153684882920444</v>
      </c>
      <c r="M75" s="820">
        <v>23.21996085154402</v>
      </c>
      <c r="N75" s="820">
        <v>28.093358389083189</v>
      </c>
    </row>
    <row r="76" spans="1:14">
      <c r="A76" s="113"/>
      <c r="B76" s="113"/>
      <c r="C76" s="113" t="s">
        <v>1513</v>
      </c>
      <c r="D76" s="819" t="s">
        <v>75</v>
      </c>
      <c r="E76" s="820" t="s">
        <v>75</v>
      </c>
      <c r="F76" s="820">
        <v>17.568738437040253</v>
      </c>
      <c r="G76" s="820">
        <v>2.0854727080705304</v>
      </c>
      <c r="H76" s="820">
        <v>1.1806699702999046</v>
      </c>
      <c r="I76" s="820">
        <v>1.2448730029618624</v>
      </c>
      <c r="J76" s="820">
        <v>4.5114340106560551</v>
      </c>
      <c r="K76" s="820">
        <v>2.9777507474424403</v>
      </c>
      <c r="L76" s="820">
        <v>4.3763501333052419</v>
      </c>
      <c r="M76" s="820">
        <v>4.9932246093282728</v>
      </c>
      <c r="N76" s="820">
        <v>9.3258015843566557</v>
      </c>
    </row>
    <row r="77" spans="1:14">
      <c r="A77" s="113"/>
      <c r="B77" s="113"/>
      <c r="C77" s="113" t="s">
        <v>1297</v>
      </c>
      <c r="D77" s="819" t="s">
        <v>75</v>
      </c>
      <c r="E77" s="820" t="s">
        <v>75</v>
      </c>
      <c r="F77" s="820">
        <v>0.42955434281163685</v>
      </c>
      <c r="G77" s="820">
        <v>0.46527046513821485</v>
      </c>
      <c r="H77" s="820">
        <v>0.78179424759740912</v>
      </c>
      <c r="I77" s="820">
        <v>0.87034602938082972</v>
      </c>
      <c r="J77" s="820">
        <v>1.0846429388601209</v>
      </c>
      <c r="K77" s="820">
        <v>1.4685184228759438</v>
      </c>
      <c r="L77" s="820">
        <v>2.0687913156109512</v>
      </c>
      <c r="M77" s="820">
        <v>2.9071234979081955</v>
      </c>
      <c r="N77" s="820">
        <v>3.3082376076018161</v>
      </c>
    </row>
    <row r="78" spans="1:14">
      <c r="A78" s="113"/>
      <c r="B78" s="113"/>
      <c r="C78" s="113" t="s">
        <v>1514</v>
      </c>
      <c r="D78" s="819" t="s">
        <v>75</v>
      </c>
      <c r="E78" s="820" t="s">
        <v>75</v>
      </c>
      <c r="F78" s="820">
        <v>0.37979853186586759</v>
      </c>
      <c r="G78" s="820">
        <v>0.69589702494130767</v>
      </c>
      <c r="H78" s="820">
        <v>2.2268273497089193</v>
      </c>
      <c r="I78" s="820">
        <v>1.7778364354090463</v>
      </c>
      <c r="J78" s="820">
        <v>1.7142462436272634</v>
      </c>
      <c r="K78" s="820">
        <v>0.98839102959446168</v>
      </c>
      <c r="L78" s="820">
        <v>3.8617325826235893</v>
      </c>
      <c r="M78" s="820">
        <v>5.674519579640199</v>
      </c>
      <c r="N78" s="820">
        <v>3.0417557843293479</v>
      </c>
    </row>
    <row r="79" spans="1:14">
      <c r="A79" s="113"/>
      <c r="B79" s="113"/>
      <c r="C79" s="113" t="s">
        <v>1446</v>
      </c>
      <c r="D79" s="819" t="s">
        <v>75</v>
      </c>
      <c r="E79" s="820" t="s">
        <v>75</v>
      </c>
      <c r="F79" s="820">
        <v>3.1690884325391777</v>
      </c>
      <c r="G79" s="820">
        <v>1.1011614323566885</v>
      </c>
      <c r="H79" s="820">
        <v>2.0887156470908965</v>
      </c>
      <c r="I79" s="820">
        <v>2.1436373911216053</v>
      </c>
      <c r="J79" s="820">
        <v>1.3313273505676146</v>
      </c>
      <c r="K79" s="820">
        <v>2.4619045682966787</v>
      </c>
      <c r="L79" s="820">
        <v>3.5291468393312568</v>
      </c>
      <c r="M79" s="820">
        <v>8.6576385999641214</v>
      </c>
      <c r="N79" s="820">
        <v>7.6845396899472753</v>
      </c>
    </row>
    <row r="80" spans="1:14">
      <c r="A80" s="113"/>
      <c r="B80" s="113"/>
      <c r="C80" s="113" t="s">
        <v>1515</v>
      </c>
      <c r="D80" s="819" t="s">
        <v>75</v>
      </c>
      <c r="E80" s="820" t="s">
        <v>75</v>
      </c>
      <c r="F80" s="820">
        <v>0.40445189637743006</v>
      </c>
      <c r="G80" s="820">
        <v>0.30569356264043074</v>
      </c>
      <c r="H80" s="820">
        <v>1.1874895350073507</v>
      </c>
      <c r="I80" s="820">
        <v>0.86420726098447986</v>
      </c>
      <c r="J80" s="820">
        <v>0.88095203448583881</v>
      </c>
      <c r="K80" s="820">
        <v>0.79773772393892162</v>
      </c>
      <c r="L80" s="820">
        <v>1.1652983206068244</v>
      </c>
      <c r="M80" s="820">
        <v>2.1056072760982687</v>
      </c>
      <c r="N80" s="820">
        <v>2.8923073874446219</v>
      </c>
    </row>
    <row r="81" spans="1:14">
      <c r="A81" s="113"/>
      <c r="B81" s="113"/>
      <c r="C81" s="113" t="s">
        <v>1516</v>
      </c>
      <c r="D81" s="819" t="s">
        <v>75</v>
      </c>
      <c r="E81" s="820" t="s">
        <v>75</v>
      </c>
      <c r="F81" s="820">
        <v>0.17263051061433332</v>
      </c>
      <c r="G81" s="820">
        <v>0.28184487710678108</v>
      </c>
      <c r="H81" s="820">
        <v>0.53297767114188155</v>
      </c>
      <c r="I81" s="820">
        <v>0.34491228730445211</v>
      </c>
      <c r="J81" s="820">
        <v>0.24052953390349113</v>
      </c>
      <c r="K81" s="820">
        <v>0.34984154350590385</v>
      </c>
      <c r="L81" s="820">
        <v>0.50871404072607573</v>
      </c>
      <c r="M81" s="820">
        <v>0.28982064136314917</v>
      </c>
      <c r="N81" s="820">
        <v>0</v>
      </c>
    </row>
    <row r="82" spans="1:14">
      <c r="A82" s="113"/>
      <c r="B82" s="113"/>
      <c r="C82" s="113" t="s">
        <v>1517</v>
      </c>
      <c r="D82" s="819" t="s">
        <v>75</v>
      </c>
      <c r="E82" s="820" t="s">
        <v>75</v>
      </c>
      <c r="F82" s="820">
        <v>0</v>
      </c>
      <c r="G82" s="820">
        <v>0</v>
      </c>
      <c r="H82" s="820">
        <v>0.77469796643503763</v>
      </c>
      <c r="I82" s="820">
        <v>1.0022368421228713</v>
      </c>
      <c r="J82" s="820">
        <v>1.9629203990098356</v>
      </c>
      <c r="K82" s="820">
        <v>2.7153952842785665</v>
      </c>
      <c r="L82" s="820">
        <v>2.4356598654508481</v>
      </c>
      <c r="M82" s="820">
        <v>5.8976151962086814</v>
      </c>
      <c r="N82" s="820">
        <v>3.1663515735412475</v>
      </c>
    </row>
    <row r="83" spans="1:14">
      <c r="A83" s="113"/>
      <c r="B83" s="113"/>
      <c r="C83" s="113" t="s">
        <v>1518</v>
      </c>
      <c r="D83" s="819" t="s">
        <v>75</v>
      </c>
      <c r="E83" s="820" t="s">
        <v>75</v>
      </c>
      <c r="F83" s="820">
        <v>0.90419156833070058</v>
      </c>
      <c r="G83" s="820">
        <v>1.1708640397423684</v>
      </c>
      <c r="H83" s="820">
        <v>2.0288051108021299</v>
      </c>
      <c r="I83" s="820">
        <v>2.4533218851663614</v>
      </c>
      <c r="J83" s="820">
        <v>1.5596500191624036</v>
      </c>
      <c r="K83" s="820">
        <v>3.5435115378339508</v>
      </c>
      <c r="L83" s="820">
        <v>5.7478006914095126</v>
      </c>
      <c r="M83" s="820">
        <v>6.4574956836403654</v>
      </c>
      <c r="N83" s="820">
        <v>7.5477354228915923</v>
      </c>
    </row>
    <row r="84" spans="1:14">
      <c r="A84" s="103"/>
      <c r="B84" s="103"/>
      <c r="C84" s="103" t="s">
        <v>1451</v>
      </c>
      <c r="D84" s="821" t="s">
        <v>75</v>
      </c>
      <c r="E84" s="822" t="s">
        <v>75</v>
      </c>
      <c r="F84" s="822">
        <v>0</v>
      </c>
      <c r="G84" s="822">
        <v>0.47715424628320358</v>
      </c>
      <c r="H84" s="822">
        <v>0.77522403858087174</v>
      </c>
      <c r="I84" s="822">
        <v>3.3545843451612676</v>
      </c>
      <c r="J84" s="822">
        <v>0.51872323534279685</v>
      </c>
      <c r="K84" s="822">
        <v>1.4955837030042884</v>
      </c>
      <c r="L84" s="822">
        <v>8.3021692745370235</v>
      </c>
      <c r="M84" s="822">
        <v>9.5586659832214114</v>
      </c>
      <c r="N84" s="822">
        <v>6.7085635296140271</v>
      </c>
    </row>
    <row r="85" spans="1:14">
      <c r="A85" s="113" t="s">
        <v>82</v>
      </c>
      <c r="B85" s="113"/>
      <c r="C85" s="113" t="s">
        <v>1520</v>
      </c>
      <c r="D85" s="820"/>
      <c r="E85" s="820"/>
      <c r="F85" s="820"/>
      <c r="G85" s="820"/>
      <c r="H85" s="820"/>
      <c r="I85" s="820"/>
      <c r="J85" s="820"/>
      <c r="K85" s="820"/>
      <c r="L85" s="820"/>
      <c r="M85" s="820"/>
      <c r="N85" s="820"/>
    </row>
    <row r="86" spans="1:14">
      <c r="A86" s="90" t="s">
        <v>351</v>
      </c>
      <c r="C86" s="90" t="s">
        <v>1521</v>
      </c>
    </row>
    <row r="87" spans="1:14">
      <c r="A87" s="90" t="s">
        <v>353</v>
      </c>
      <c r="C87" s="90" t="s">
        <v>1522</v>
      </c>
    </row>
    <row r="88" spans="1:14">
      <c r="A88" s="90" t="s">
        <v>356</v>
      </c>
      <c r="C88" s="90" t="s">
        <v>1523</v>
      </c>
    </row>
  </sheetData>
  <phoneticPr fontId="1"/>
  <pageMargins left="0.78740157480314965" right="0.78740157480314965" top="0.70866141732283472" bottom="0.39370078740157483" header="0.31496062992125984" footer="0.31496062992125984"/>
  <pageSetup paperSize="9" fitToHeight="0" orientation="landscape" horizontalDpi="300" verticalDpi="300" r:id="rId1"/>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Normal="100" zoomScaleSheetLayoutView="85" workbookViewId="0"/>
  </sheetViews>
  <sheetFormatPr defaultRowHeight="11.25"/>
  <cols>
    <col min="1" max="1" width="1.625" style="2" customWidth="1"/>
    <col min="2" max="2" width="1.25" style="2" customWidth="1"/>
    <col min="3" max="3" width="27.25" style="2" customWidth="1"/>
    <col min="4" max="12" width="10.5" style="2" customWidth="1"/>
    <col min="13" max="13" width="10.875" style="2" customWidth="1"/>
    <col min="14" max="16384" width="9" style="2"/>
  </cols>
  <sheetData>
    <row r="1" spans="1:9">
      <c r="A1" s="2" t="s">
        <v>1524</v>
      </c>
    </row>
    <row r="2" spans="1:9">
      <c r="A2" s="91"/>
      <c r="B2" s="91"/>
      <c r="C2" s="91"/>
      <c r="D2" s="449" t="s">
        <v>1525</v>
      </c>
      <c r="E2" s="449" t="s">
        <v>1526</v>
      </c>
      <c r="F2" s="449" t="s">
        <v>1527</v>
      </c>
      <c r="G2" s="449" t="s">
        <v>1528</v>
      </c>
      <c r="H2" s="449" t="s">
        <v>1529</v>
      </c>
      <c r="I2" s="809" t="s">
        <v>1465</v>
      </c>
    </row>
    <row r="3" spans="1:9">
      <c r="A3" s="92"/>
      <c r="B3" s="92"/>
      <c r="C3" s="92"/>
      <c r="D3" s="454" t="s">
        <v>351</v>
      </c>
      <c r="E3" s="454"/>
      <c r="F3" s="454" t="s">
        <v>1530</v>
      </c>
      <c r="G3" s="454" t="s">
        <v>1531</v>
      </c>
      <c r="H3" s="454"/>
      <c r="I3" s="621" t="s">
        <v>1532</v>
      </c>
    </row>
    <row r="4" spans="1:9">
      <c r="A4" s="2" t="s">
        <v>1471</v>
      </c>
      <c r="D4" s="72"/>
    </row>
    <row r="5" spans="1:9">
      <c r="B5" s="2" t="s">
        <v>1533</v>
      </c>
      <c r="D5" s="758">
        <v>974340</v>
      </c>
      <c r="E5" s="760">
        <v>137310</v>
      </c>
      <c r="F5" s="760">
        <v>106000</v>
      </c>
      <c r="G5" s="760">
        <v>199890</v>
      </c>
      <c r="H5" s="760">
        <v>504480</v>
      </c>
      <c r="I5" s="760">
        <v>12660</v>
      </c>
    </row>
    <row r="6" spans="1:9">
      <c r="C6" s="2" t="s">
        <v>1391</v>
      </c>
      <c r="D6" s="758">
        <v>217490</v>
      </c>
      <c r="E6" s="760">
        <v>15780</v>
      </c>
      <c r="F6" s="760">
        <v>36420</v>
      </c>
      <c r="G6" s="760">
        <v>58950</v>
      </c>
      <c r="H6" s="760">
        <v>99960</v>
      </c>
      <c r="I6" s="760">
        <v>2380</v>
      </c>
    </row>
    <row r="7" spans="1:9">
      <c r="C7" s="2" t="s">
        <v>1392</v>
      </c>
      <c r="D7" s="758">
        <v>152790</v>
      </c>
      <c r="E7" s="760">
        <v>13920</v>
      </c>
      <c r="F7" s="760">
        <v>18260</v>
      </c>
      <c r="G7" s="760">
        <v>27750</v>
      </c>
      <c r="H7" s="760">
        <v>86910</v>
      </c>
      <c r="I7" s="760">
        <v>1400</v>
      </c>
    </row>
    <row r="8" spans="1:9">
      <c r="C8" s="2" t="s">
        <v>1393</v>
      </c>
      <c r="D8" s="758">
        <v>117460</v>
      </c>
      <c r="E8" s="760">
        <v>12100</v>
      </c>
      <c r="F8" s="760">
        <v>7270</v>
      </c>
      <c r="G8" s="760">
        <v>8930</v>
      </c>
      <c r="H8" s="760">
        <v>85070</v>
      </c>
      <c r="I8" s="760">
        <v>3110</v>
      </c>
    </row>
    <row r="9" spans="1:9">
      <c r="C9" s="2" t="s">
        <v>1534</v>
      </c>
      <c r="D9" s="758">
        <v>222320</v>
      </c>
      <c r="E9" s="760">
        <v>18270</v>
      </c>
      <c r="F9" s="760">
        <v>18460</v>
      </c>
      <c r="G9" s="760">
        <v>15360</v>
      </c>
      <c r="H9" s="760">
        <v>165220</v>
      </c>
      <c r="I9" s="760">
        <v>2800</v>
      </c>
    </row>
    <row r="10" spans="1:9">
      <c r="C10" s="2" t="s">
        <v>1394</v>
      </c>
      <c r="D10" s="758">
        <v>10670</v>
      </c>
      <c r="E10" s="760">
        <v>2670</v>
      </c>
      <c r="F10" s="760">
        <v>1060</v>
      </c>
      <c r="G10" s="760">
        <v>4530</v>
      </c>
      <c r="H10" s="760">
        <v>2080</v>
      </c>
      <c r="I10" s="760">
        <v>150</v>
      </c>
    </row>
    <row r="11" spans="1:9">
      <c r="C11" s="2" t="s">
        <v>1395</v>
      </c>
      <c r="D11" s="758">
        <v>16530</v>
      </c>
      <c r="E11" s="760">
        <v>3290</v>
      </c>
      <c r="F11" s="760">
        <v>3820</v>
      </c>
      <c r="G11" s="760">
        <v>5380</v>
      </c>
      <c r="H11" s="760">
        <v>3690</v>
      </c>
      <c r="I11" s="760">
        <v>210</v>
      </c>
    </row>
    <row r="12" spans="1:9">
      <c r="C12" s="2" t="s">
        <v>1396</v>
      </c>
      <c r="D12" s="758">
        <v>54510</v>
      </c>
      <c r="E12" s="760">
        <v>4240</v>
      </c>
      <c r="F12" s="760">
        <v>6730</v>
      </c>
      <c r="G12" s="760">
        <v>29930</v>
      </c>
      <c r="H12" s="760">
        <v>13060</v>
      </c>
      <c r="I12" s="760">
        <v>490</v>
      </c>
    </row>
    <row r="13" spans="1:9">
      <c r="C13" s="2" t="s">
        <v>1397</v>
      </c>
      <c r="D13" s="758">
        <v>67830</v>
      </c>
      <c r="E13" s="760">
        <v>49060</v>
      </c>
      <c r="F13" s="760">
        <v>3280</v>
      </c>
      <c r="G13" s="760">
        <v>8940</v>
      </c>
      <c r="H13" s="760">
        <v>5980</v>
      </c>
      <c r="I13" s="760">
        <v>430</v>
      </c>
    </row>
    <row r="14" spans="1:9">
      <c r="C14" s="2" t="s">
        <v>1398</v>
      </c>
      <c r="D14" s="758">
        <v>2130</v>
      </c>
      <c r="E14" s="760">
        <v>0</v>
      </c>
      <c r="F14" s="760">
        <v>360</v>
      </c>
      <c r="G14" s="760">
        <v>390</v>
      </c>
      <c r="H14" s="760">
        <v>1350</v>
      </c>
      <c r="I14" s="760">
        <v>10</v>
      </c>
    </row>
    <row r="15" spans="1:9">
      <c r="C15" s="2" t="s">
        <v>1535</v>
      </c>
      <c r="D15" s="758">
        <v>74730</v>
      </c>
      <c r="E15" s="760">
        <v>9880</v>
      </c>
      <c r="F15" s="760">
        <v>6700</v>
      </c>
      <c r="G15" s="760">
        <v>25650</v>
      </c>
      <c r="H15" s="760">
        <v>30770</v>
      </c>
      <c r="I15" s="760">
        <v>1090</v>
      </c>
    </row>
    <row r="16" spans="1:9">
      <c r="C16" s="2" t="s">
        <v>1537</v>
      </c>
      <c r="D16" s="758">
        <v>6680</v>
      </c>
      <c r="E16" s="760">
        <v>1020</v>
      </c>
      <c r="F16" s="760">
        <v>550</v>
      </c>
      <c r="G16" s="760">
        <v>1640</v>
      </c>
      <c r="H16" s="760">
        <v>3310</v>
      </c>
      <c r="I16" s="760">
        <v>100</v>
      </c>
    </row>
    <row r="17" spans="1:9">
      <c r="A17" s="2" t="s">
        <v>1538</v>
      </c>
      <c r="D17" s="49"/>
    </row>
    <row r="18" spans="1:9">
      <c r="B18" s="2" t="s">
        <v>1539</v>
      </c>
      <c r="D18" s="765">
        <v>100</v>
      </c>
      <c r="E18" s="766">
        <v>14.092616540427366</v>
      </c>
      <c r="F18" s="766">
        <v>10.879159225732291</v>
      </c>
      <c r="G18" s="766">
        <v>20.515425826713468</v>
      </c>
      <c r="H18" s="766">
        <v>51.776587228277606</v>
      </c>
      <c r="I18" s="766">
        <v>1.2993410924317998</v>
      </c>
    </row>
    <row r="19" spans="1:9">
      <c r="C19" s="2" t="s">
        <v>1391</v>
      </c>
      <c r="D19" s="765">
        <v>100</v>
      </c>
      <c r="E19" s="766">
        <v>7.255506000275874</v>
      </c>
      <c r="F19" s="766">
        <v>16.745597498735574</v>
      </c>
      <c r="G19" s="766">
        <v>27.104694468711205</v>
      </c>
      <c r="H19" s="766">
        <v>45.960733826842613</v>
      </c>
      <c r="I19" s="766">
        <v>1.0943031863533954</v>
      </c>
    </row>
    <row r="20" spans="1:9">
      <c r="C20" s="2" t="s">
        <v>1392</v>
      </c>
      <c r="D20" s="765">
        <v>100</v>
      </c>
      <c r="E20" s="766">
        <v>9.110543883762027</v>
      </c>
      <c r="F20" s="766">
        <v>11.951043916486681</v>
      </c>
      <c r="G20" s="766">
        <v>18.162183388965246</v>
      </c>
      <c r="H20" s="766">
        <v>56.881994894953856</v>
      </c>
      <c r="I20" s="766">
        <v>0.91629033313698538</v>
      </c>
    </row>
    <row r="21" spans="1:9">
      <c r="C21" s="2" t="s">
        <v>1393</v>
      </c>
      <c r="D21" s="765">
        <v>100</v>
      </c>
      <c r="E21" s="766">
        <v>10.301379192916738</v>
      </c>
      <c r="F21" s="766">
        <v>6.1893410522731145</v>
      </c>
      <c r="G21" s="766">
        <v>7.6025881151030132</v>
      </c>
      <c r="H21" s="766">
        <v>72.424655201770818</v>
      </c>
      <c r="I21" s="766">
        <v>2.6477098586752938</v>
      </c>
    </row>
    <row r="22" spans="1:9">
      <c r="C22" s="2" t="s">
        <v>1534</v>
      </c>
      <c r="D22" s="765">
        <v>100</v>
      </c>
      <c r="E22" s="766">
        <v>8.2178841309823678</v>
      </c>
      <c r="F22" s="766">
        <v>8.3033465275278893</v>
      </c>
      <c r="G22" s="766">
        <v>6.9089600575746672</v>
      </c>
      <c r="H22" s="766">
        <v>74.316300827635843</v>
      </c>
      <c r="I22" s="766">
        <v>1.2594458438287155</v>
      </c>
    </row>
    <row r="23" spans="1:9">
      <c r="C23" s="2" t="s">
        <v>1394</v>
      </c>
      <c r="D23" s="765">
        <v>100</v>
      </c>
      <c r="E23" s="766">
        <v>25.023430178069354</v>
      </c>
      <c r="F23" s="766">
        <v>9.9343955014058114</v>
      </c>
      <c r="G23" s="766">
        <v>42.455482661668228</v>
      </c>
      <c r="H23" s="766">
        <v>19.49390815370197</v>
      </c>
      <c r="I23" s="766">
        <v>1.4058106841611997</v>
      </c>
    </row>
    <row r="24" spans="1:9">
      <c r="C24" s="2" t="s">
        <v>1395</v>
      </c>
      <c r="D24" s="765">
        <v>100</v>
      </c>
      <c r="E24" s="766">
        <v>19.903206291591047</v>
      </c>
      <c r="F24" s="766">
        <v>23.109497882637626</v>
      </c>
      <c r="G24" s="766">
        <v>32.546884452510589</v>
      </c>
      <c r="H24" s="766">
        <v>22.323049001814883</v>
      </c>
      <c r="I24" s="766">
        <v>1.2704174228675136</v>
      </c>
    </row>
    <row r="25" spans="1:9">
      <c r="C25" s="2" t="s">
        <v>1396</v>
      </c>
      <c r="D25" s="765">
        <v>100</v>
      </c>
      <c r="E25" s="766">
        <v>7.7783892863694737</v>
      </c>
      <c r="F25" s="766">
        <v>12.346358466336453</v>
      </c>
      <c r="G25" s="766">
        <v>54.907356448358101</v>
      </c>
      <c r="H25" s="766">
        <v>23.95890662263805</v>
      </c>
      <c r="I25" s="766">
        <v>0.89891762979269862</v>
      </c>
    </row>
    <row r="26" spans="1:9">
      <c r="C26" s="2" t="s">
        <v>1397</v>
      </c>
      <c r="D26" s="765">
        <v>100</v>
      </c>
      <c r="E26" s="766">
        <v>72.327878519828985</v>
      </c>
      <c r="F26" s="766">
        <v>4.8356184579094794</v>
      </c>
      <c r="G26" s="766">
        <v>13.18000884564352</v>
      </c>
      <c r="H26" s="766">
        <v>8.8161580421642327</v>
      </c>
      <c r="I26" s="766">
        <v>0.63393778564057202</v>
      </c>
    </row>
    <row r="27" spans="1:9">
      <c r="C27" s="2" t="s">
        <v>1398</v>
      </c>
      <c r="D27" s="765">
        <v>100</v>
      </c>
      <c r="E27" s="766">
        <v>0</v>
      </c>
      <c r="F27" s="766">
        <v>16.901408450704224</v>
      </c>
      <c r="G27" s="766">
        <v>18.30985915492958</v>
      </c>
      <c r="H27" s="766">
        <v>63.380281690140848</v>
      </c>
      <c r="I27" s="766">
        <v>0.46948356807511737</v>
      </c>
    </row>
    <row r="28" spans="1:9">
      <c r="C28" s="2" t="s">
        <v>1535</v>
      </c>
      <c r="D28" s="765">
        <v>100</v>
      </c>
      <c r="E28" s="766">
        <v>13.220928676568983</v>
      </c>
      <c r="F28" s="766">
        <v>8.9656095276328109</v>
      </c>
      <c r="G28" s="766">
        <v>34.323564833400241</v>
      </c>
      <c r="H28" s="766">
        <v>41.174896293322625</v>
      </c>
      <c r="I28" s="766">
        <v>1.4585842365850394</v>
      </c>
    </row>
    <row r="29" spans="1:9">
      <c r="A29" s="92"/>
      <c r="B29" s="92"/>
      <c r="C29" s="92" t="s">
        <v>1537</v>
      </c>
      <c r="D29" s="767">
        <v>100</v>
      </c>
      <c r="E29" s="762">
        <v>15.269461077844312</v>
      </c>
      <c r="F29" s="762">
        <v>8.2335329341317358</v>
      </c>
      <c r="G29" s="762">
        <v>24.550898203592812</v>
      </c>
      <c r="H29" s="762">
        <v>49.550898203592816</v>
      </c>
      <c r="I29" s="762">
        <v>1.4970059880239521</v>
      </c>
    </row>
    <row r="30" spans="1:9">
      <c r="A30" s="2" t="s">
        <v>351</v>
      </c>
      <c r="C30" s="2" t="s">
        <v>1540</v>
      </c>
    </row>
    <row r="31" spans="1:9">
      <c r="A31" s="2" t="s">
        <v>1541</v>
      </c>
      <c r="C31" s="2" t="s">
        <v>1542</v>
      </c>
    </row>
  </sheetData>
  <phoneticPr fontId="1"/>
  <pageMargins left="0.78740157480314965" right="0.78740157480314965" top="0.98425196850393704" bottom="0.98425196850393704" header="0.31496062992125984" footer="0.31496062992125984"/>
  <pageSetup paperSize="9" fitToHeight="0" orientation="landscape" horizontalDpi="300" verticalDpi="300" r:id="rId1"/>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Normal="100" zoomScaleSheetLayoutView="85" workbookViewId="0"/>
  </sheetViews>
  <sheetFormatPr defaultRowHeight="11.25"/>
  <cols>
    <col min="1" max="1" width="1.625" style="2" customWidth="1"/>
    <col min="2" max="2" width="1.25" style="2" customWidth="1"/>
    <col min="3" max="3" width="27.25" style="2" customWidth="1"/>
    <col min="4" max="12" width="10.5" style="2" customWidth="1"/>
    <col min="13" max="13" width="10.875" style="2" customWidth="1"/>
    <col min="14" max="16384" width="9" style="2"/>
  </cols>
  <sheetData>
    <row r="1" spans="1:9">
      <c r="A1" s="2" t="s">
        <v>1543</v>
      </c>
    </row>
    <row r="2" spans="1:9" ht="16.5" customHeight="1">
      <c r="A2" s="466"/>
      <c r="B2" s="466"/>
      <c r="C2" s="466"/>
      <c r="D2" s="11" t="s">
        <v>1322</v>
      </c>
      <c r="E2" s="11" t="s">
        <v>1544</v>
      </c>
      <c r="F2" s="11" t="s">
        <v>1545</v>
      </c>
      <c r="G2" s="11" t="s">
        <v>1546</v>
      </c>
      <c r="H2" s="11" t="s">
        <v>1547</v>
      </c>
      <c r="I2" s="590" t="s">
        <v>1548</v>
      </c>
    </row>
    <row r="3" spans="1:9">
      <c r="A3" s="2" t="s">
        <v>1483</v>
      </c>
      <c r="D3" s="72"/>
    </row>
    <row r="4" spans="1:9">
      <c r="B4" s="2" t="s">
        <v>1549</v>
      </c>
      <c r="D4" s="790">
        <v>1108836000</v>
      </c>
      <c r="E4" s="800" t="s">
        <v>75</v>
      </c>
      <c r="F4" s="800" t="s">
        <v>75</v>
      </c>
      <c r="G4" s="800" t="s">
        <v>75</v>
      </c>
      <c r="H4" s="800" t="s">
        <v>75</v>
      </c>
      <c r="I4" s="800" t="s">
        <v>75</v>
      </c>
    </row>
    <row r="5" spans="1:9">
      <c r="B5" s="2" t="s">
        <v>1550</v>
      </c>
      <c r="D5" s="790">
        <v>1018844000</v>
      </c>
      <c r="E5" s="800">
        <v>510116000</v>
      </c>
      <c r="F5" s="800">
        <v>200164000</v>
      </c>
      <c r="G5" s="800">
        <v>181488000</v>
      </c>
      <c r="H5" s="800">
        <v>68646000</v>
      </c>
      <c r="I5" s="800">
        <v>41571000</v>
      </c>
    </row>
    <row r="6" spans="1:9">
      <c r="C6" s="2" t="s">
        <v>1551</v>
      </c>
      <c r="D6" s="790">
        <v>276699000</v>
      </c>
      <c r="E6" s="800">
        <v>57906000</v>
      </c>
      <c r="F6" s="800">
        <v>44744000</v>
      </c>
      <c r="G6" s="800">
        <v>93469000</v>
      </c>
      <c r="H6" s="800">
        <v>49795000</v>
      </c>
      <c r="I6" s="800">
        <v>25414000</v>
      </c>
    </row>
    <row r="7" spans="1:9">
      <c r="C7" s="2" t="s">
        <v>1552</v>
      </c>
      <c r="D7" s="790">
        <v>336321000</v>
      </c>
      <c r="E7" s="800">
        <v>146278000</v>
      </c>
      <c r="F7" s="800">
        <v>109283000</v>
      </c>
      <c r="G7" s="800">
        <v>61153000</v>
      </c>
      <c r="H7" s="800">
        <v>11106000</v>
      </c>
      <c r="I7" s="800">
        <v>2835000</v>
      </c>
    </row>
    <row r="8" spans="1:9">
      <c r="C8" s="2" t="s">
        <v>1553</v>
      </c>
      <c r="D8" s="790">
        <v>405824000</v>
      </c>
      <c r="E8" s="800">
        <v>305932000</v>
      </c>
      <c r="F8" s="800">
        <v>46137000</v>
      </c>
      <c r="G8" s="800">
        <v>26866000</v>
      </c>
      <c r="H8" s="800">
        <v>7745000</v>
      </c>
      <c r="I8" s="800">
        <v>13322000</v>
      </c>
    </row>
    <row r="9" spans="1:9">
      <c r="A9" s="2" t="s">
        <v>1493</v>
      </c>
      <c r="D9" s="49"/>
    </row>
    <row r="10" spans="1:9">
      <c r="B10" s="2" t="s">
        <v>1549</v>
      </c>
      <c r="D10" s="765">
        <v>100</v>
      </c>
      <c r="E10" s="766" t="s">
        <v>75</v>
      </c>
      <c r="F10" s="766" t="s">
        <v>75</v>
      </c>
      <c r="G10" s="766" t="s">
        <v>75</v>
      </c>
      <c r="H10" s="766" t="s">
        <v>75</v>
      </c>
      <c r="I10" s="766" t="s">
        <v>75</v>
      </c>
    </row>
    <row r="11" spans="1:9">
      <c r="B11" s="2" t="s">
        <v>1550</v>
      </c>
      <c r="D11" s="765">
        <v>91.884101887023874</v>
      </c>
      <c r="E11" s="766">
        <v>46.004639099019151</v>
      </c>
      <c r="F11" s="766">
        <v>18.051722707415703</v>
      </c>
      <c r="G11" s="766">
        <v>16.367433957771933</v>
      </c>
      <c r="H11" s="766">
        <v>6.1908163154875924</v>
      </c>
      <c r="I11" s="766">
        <v>3.7490665887471186</v>
      </c>
    </row>
    <row r="12" spans="1:9">
      <c r="C12" s="2" t="s">
        <v>1551</v>
      </c>
      <c r="D12" s="765">
        <v>24.954005822321786</v>
      </c>
      <c r="E12" s="766">
        <v>5.2222330443816762</v>
      </c>
      <c r="F12" s="766">
        <v>4.0352225216353004</v>
      </c>
      <c r="G12" s="766">
        <v>8.4294701831470107</v>
      </c>
      <c r="H12" s="766">
        <v>4.4907452499738465</v>
      </c>
      <c r="I12" s="766">
        <v>2.2919530029688788</v>
      </c>
    </row>
    <row r="13" spans="1:9">
      <c r="C13" s="2" t="s">
        <v>1552</v>
      </c>
      <c r="D13" s="765">
        <v>30.330995746891336</v>
      </c>
      <c r="E13" s="766">
        <v>13.192032004732891</v>
      </c>
      <c r="F13" s="766">
        <v>9.8556504298201002</v>
      </c>
      <c r="G13" s="766">
        <v>5.5150626422663045</v>
      </c>
      <c r="H13" s="766">
        <v>1.0015908574396934</v>
      </c>
      <c r="I13" s="766">
        <v>0.25567351709360087</v>
      </c>
    </row>
    <row r="14" spans="1:9">
      <c r="C14" s="2" t="s">
        <v>1553</v>
      </c>
      <c r="D14" s="765">
        <v>36.599100317810752</v>
      </c>
      <c r="E14" s="766">
        <v>27.590374049904586</v>
      </c>
      <c r="F14" s="766">
        <v>4.1608497559603048</v>
      </c>
      <c r="G14" s="766">
        <v>2.4229011323586174</v>
      </c>
      <c r="H14" s="766">
        <v>0.69848020807405242</v>
      </c>
      <c r="I14" s="766">
        <v>1.2014400686846387</v>
      </c>
    </row>
    <row r="15" spans="1:9">
      <c r="A15" s="2" t="s">
        <v>1494</v>
      </c>
      <c r="D15" s="49"/>
    </row>
    <row r="16" spans="1:9">
      <c r="B16" s="2" t="s">
        <v>1549</v>
      </c>
      <c r="D16" s="765" t="s">
        <v>75</v>
      </c>
      <c r="E16" s="766" t="s">
        <v>75</v>
      </c>
      <c r="F16" s="766" t="s">
        <v>75</v>
      </c>
      <c r="G16" s="766" t="s">
        <v>75</v>
      </c>
      <c r="H16" s="766" t="s">
        <v>75</v>
      </c>
      <c r="I16" s="766" t="s">
        <v>75</v>
      </c>
    </row>
    <row r="17" spans="1:9">
      <c r="B17" s="2" t="s">
        <v>1550</v>
      </c>
      <c r="D17" s="765">
        <v>100</v>
      </c>
      <c r="E17" s="766">
        <v>100</v>
      </c>
      <c r="F17" s="766">
        <v>100</v>
      </c>
      <c r="G17" s="766">
        <v>100</v>
      </c>
      <c r="H17" s="766">
        <v>100</v>
      </c>
      <c r="I17" s="766">
        <v>100</v>
      </c>
    </row>
    <row r="18" spans="1:9">
      <c r="C18" s="2" t="s">
        <v>1551</v>
      </c>
      <c r="D18" s="765">
        <v>27.158132157621772</v>
      </c>
      <c r="E18" s="766">
        <v>11.351535729128278</v>
      </c>
      <c r="F18" s="766">
        <v>22.353669990607703</v>
      </c>
      <c r="G18" s="766">
        <v>51.501476681653877</v>
      </c>
      <c r="H18" s="766">
        <v>72.538822364012461</v>
      </c>
      <c r="I18" s="766">
        <v>61.133963580380559</v>
      </c>
    </row>
    <row r="19" spans="1:9">
      <c r="C19" s="2" t="s">
        <v>1552</v>
      </c>
      <c r="D19" s="765">
        <v>33.010058458409723</v>
      </c>
      <c r="E19" s="766">
        <v>28.675438527707424</v>
      </c>
      <c r="F19" s="766">
        <v>54.596730680841709</v>
      </c>
      <c r="G19" s="766">
        <v>33.695340738781624</v>
      </c>
      <c r="H19" s="766">
        <v>16.178655711913294</v>
      </c>
      <c r="I19" s="766">
        <v>6.8196579346178829</v>
      </c>
    </row>
    <row r="20" spans="1:9">
      <c r="A20" s="92"/>
      <c r="B20" s="92"/>
      <c r="C20" s="92" t="s">
        <v>1553</v>
      </c>
      <c r="D20" s="767">
        <v>39.831809383968498</v>
      </c>
      <c r="E20" s="762">
        <v>59.9730257431643</v>
      </c>
      <c r="F20" s="762">
        <v>23.049599328550588</v>
      </c>
      <c r="G20" s="762">
        <v>14.803182579564488</v>
      </c>
      <c r="H20" s="762">
        <v>11.282521924074237</v>
      </c>
      <c r="I20" s="762">
        <v>32.046378485001561</v>
      </c>
    </row>
    <row r="21" spans="1:9">
      <c r="A21" s="823" t="s">
        <v>1306</v>
      </c>
      <c r="C21" s="2" t="s">
        <v>1554</v>
      </c>
    </row>
    <row r="22" spans="1:9">
      <c r="A22" s="777" t="s">
        <v>1227</v>
      </c>
      <c r="C22" s="901" t="s">
        <v>1555</v>
      </c>
      <c r="D22" s="901"/>
      <c r="E22" s="901"/>
      <c r="F22" s="901"/>
      <c r="G22" s="901"/>
      <c r="H22" s="901"/>
      <c r="I22" s="901"/>
    </row>
    <row r="23" spans="1:9">
      <c r="A23" s="777" t="s">
        <v>86</v>
      </c>
      <c r="C23" s="778" t="s">
        <v>1556</v>
      </c>
      <c r="D23" s="778"/>
      <c r="E23" s="778"/>
      <c r="F23" s="778"/>
      <c r="G23" s="778"/>
      <c r="H23" s="778"/>
      <c r="I23" s="778"/>
    </row>
    <row r="24" spans="1:9">
      <c r="A24" s="2" t="s">
        <v>1496</v>
      </c>
      <c r="C24" s="2" t="s">
        <v>1557</v>
      </c>
    </row>
    <row r="25" spans="1:9">
      <c r="A25" s="2" t="s">
        <v>1496</v>
      </c>
      <c r="C25" s="2" t="s">
        <v>1558</v>
      </c>
    </row>
  </sheetData>
  <mergeCells count="1">
    <mergeCell ref="C22:I22"/>
  </mergeCells>
  <phoneticPr fontId="1"/>
  <pageMargins left="0.78740157480314965" right="0.78740157480314965" top="0.98425196850393704" bottom="0.98425196850393704" header="0.31496062992125984" footer="0.31496062992125984"/>
  <pageSetup paperSize="9" fitToHeight="0"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zoomScaleNormal="100" zoomScaleSheetLayoutView="100" workbookViewId="0">
      <selection activeCell="E27" sqref="E27"/>
    </sheetView>
  </sheetViews>
  <sheetFormatPr defaultRowHeight="11.25" customHeight="1"/>
  <cols>
    <col min="1" max="1" width="3" style="170" customWidth="1"/>
    <col min="2" max="2" width="22.625" style="170" customWidth="1"/>
    <col min="3" max="9" width="11.375" style="170" customWidth="1"/>
    <col min="10" max="11" width="9.625" style="170" customWidth="1"/>
    <col min="12" max="12" width="11.375" style="170" customWidth="1"/>
    <col min="13" max="13" width="5.25" style="201" customWidth="1"/>
    <col min="14" max="15" width="11.375" style="170" bestFit="1" customWidth="1"/>
    <col min="16" max="16384" width="9" style="170"/>
  </cols>
  <sheetData>
    <row r="1" spans="1:6" ht="11.25" customHeight="1">
      <c r="A1" s="170" t="s">
        <v>215</v>
      </c>
    </row>
    <row r="2" spans="1:6" ht="11.25" customHeight="1">
      <c r="A2" s="177"/>
      <c r="B2" s="177"/>
      <c r="C2" s="202" t="s">
        <v>155</v>
      </c>
      <c r="D2" s="203"/>
      <c r="E2" s="202" t="s">
        <v>156</v>
      </c>
      <c r="F2" s="227"/>
    </row>
    <row r="3" spans="1:6" ht="11.25" customHeight="1">
      <c r="A3" s="196"/>
      <c r="B3" s="196"/>
      <c r="C3" s="204" t="s">
        <v>56</v>
      </c>
      <c r="D3" s="204" t="s">
        <v>157</v>
      </c>
      <c r="E3" s="204" t="s">
        <v>56</v>
      </c>
      <c r="F3" s="205" t="s">
        <v>157</v>
      </c>
    </row>
    <row r="4" spans="1:6" ht="11.25" customHeight="1">
      <c r="A4" s="184"/>
      <c r="B4" s="184"/>
      <c r="C4" s="206" t="s">
        <v>158</v>
      </c>
      <c r="D4" s="207" t="s">
        <v>159</v>
      </c>
      <c r="E4" s="206" t="s">
        <v>158</v>
      </c>
      <c r="F4" s="207" t="s">
        <v>216</v>
      </c>
    </row>
    <row r="5" spans="1:6" ht="11.25" customHeight="1">
      <c r="A5" s="196" t="s">
        <v>217</v>
      </c>
      <c r="B5" s="229"/>
      <c r="C5" s="187">
        <v>1525500</v>
      </c>
      <c r="D5" s="211">
        <v>100</v>
      </c>
      <c r="E5" s="188">
        <v>455990</v>
      </c>
      <c r="F5" s="211">
        <v>100</v>
      </c>
    </row>
    <row r="6" spans="1:6" ht="11.25" customHeight="1">
      <c r="A6" s="196"/>
      <c r="B6" s="196" t="s">
        <v>218</v>
      </c>
      <c r="C6" s="187">
        <v>756690</v>
      </c>
      <c r="D6" s="211">
        <v>49.60275319567355</v>
      </c>
      <c r="E6" s="188">
        <v>131380</v>
      </c>
      <c r="F6" s="211">
        <v>28.812035351652447</v>
      </c>
    </row>
    <row r="7" spans="1:6" ht="11.25" customHeight="1">
      <c r="A7" s="196"/>
      <c r="B7" s="196" t="s">
        <v>219</v>
      </c>
      <c r="C7" s="187">
        <v>615240</v>
      </c>
      <c r="D7" s="211">
        <v>40.330383480825958</v>
      </c>
      <c r="E7" s="188">
        <v>231290</v>
      </c>
      <c r="F7" s="211">
        <v>50.722603565867672</v>
      </c>
    </row>
    <row r="8" spans="1:6" ht="11.25" customHeight="1">
      <c r="A8" s="196"/>
      <c r="B8" s="196" t="s">
        <v>220</v>
      </c>
      <c r="C8" s="187">
        <v>73430</v>
      </c>
      <c r="D8" s="211">
        <v>4.8135037692559814</v>
      </c>
      <c r="E8" s="188">
        <v>44210</v>
      </c>
      <c r="F8" s="211">
        <v>9.6953880567556308</v>
      </c>
    </row>
    <row r="9" spans="1:6" ht="11.25" customHeight="1">
      <c r="A9" s="196"/>
      <c r="B9" s="196" t="s">
        <v>221</v>
      </c>
      <c r="C9" s="187">
        <v>44590</v>
      </c>
      <c r="D9" s="211">
        <v>2.922976073418551</v>
      </c>
      <c r="E9" s="188">
        <v>28550</v>
      </c>
      <c r="F9" s="211">
        <v>6.2611022171538853</v>
      </c>
    </row>
    <row r="10" spans="1:6" ht="11.25" customHeight="1">
      <c r="A10" s="196"/>
      <c r="B10" s="231" t="s">
        <v>222</v>
      </c>
      <c r="C10" s="187">
        <v>13650</v>
      </c>
      <c r="D10" s="211">
        <v>0.89478859390363807</v>
      </c>
      <c r="E10" s="188">
        <v>7340</v>
      </c>
      <c r="F10" s="211">
        <v>1.6096844229040108</v>
      </c>
    </row>
    <row r="11" spans="1:6" ht="11.25" customHeight="1">
      <c r="A11" s="196"/>
      <c r="B11" s="231" t="s">
        <v>223</v>
      </c>
      <c r="C11" s="187">
        <v>12820</v>
      </c>
      <c r="D11" s="211">
        <v>0.84038020321206153</v>
      </c>
      <c r="E11" s="188">
        <v>6930</v>
      </c>
      <c r="F11" s="211">
        <v>1.5197701703984736</v>
      </c>
    </row>
    <row r="12" spans="1:6" ht="11.25" customHeight="1">
      <c r="A12" s="196"/>
      <c r="B12" s="231" t="s">
        <v>224</v>
      </c>
      <c r="C12" s="187">
        <v>2510</v>
      </c>
      <c r="D12" s="211">
        <v>0.16453621763356274</v>
      </c>
      <c r="E12" s="188">
        <v>1590</v>
      </c>
      <c r="F12" s="211">
        <v>0.34869185727757185</v>
      </c>
    </row>
    <row r="13" spans="1:6" ht="11.25" customHeight="1">
      <c r="A13" s="196"/>
      <c r="B13" s="196" t="s">
        <v>225</v>
      </c>
      <c r="C13" s="187">
        <v>2150</v>
      </c>
      <c r="D13" s="211">
        <v>0.14093739757456572</v>
      </c>
      <c r="E13" s="188">
        <v>1400</v>
      </c>
      <c r="F13" s="211">
        <v>0.30702427684817651</v>
      </c>
    </row>
    <row r="14" spans="1:6" ht="11.25" customHeight="1">
      <c r="A14" s="196"/>
      <c r="B14" s="196" t="s">
        <v>226</v>
      </c>
      <c r="C14" s="187">
        <v>2020</v>
      </c>
      <c r="D14" s="211">
        <v>0.13241560144215012</v>
      </c>
      <c r="E14" s="188">
        <v>1440</v>
      </c>
      <c r="F14" s="211">
        <v>0.31579639904383866</v>
      </c>
    </row>
    <row r="15" spans="1:6" ht="11.25" customHeight="1">
      <c r="A15" s="196"/>
      <c r="B15" s="196" t="s">
        <v>227</v>
      </c>
      <c r="C15" s="187">
        <v>950</v>
      </c>
      <c r="D15" s="211">
        <v>6.2274664044575552E-2</v>
      </c>
      <c r="E15" s="188">
        <v>730</v>
      </c>
      <c r="F15" s="211">
        <v>0.16009123007083489</v>
      </c>
    </row>
    <row r="16" spans="1:6" ht="11.25" customHeight="1">
      <c r="A16" s="184"/>
      <c r="B16" s="184" t="s">
        <v>228</v>
      </c>
      <c r="C16" s="192">
        <v>1380</v>
      </c>
      <c r="D16" s="214">
        <v>9.04621435594887E-2</v>
      </c>
      <c r="E16" s="193">
        <v>1130</v>
      </c>
      <c r="F16" s="214">
        <v>0.24781245202745672</v>
      </c>
    </row>
    <row r="17" spans="1:2" ht="11.25" customHeight="1">
      <c r="A17" s="198" t="s">
        <v>84</v>
      </c>
      <c r="B17" s="196" t="s">
        <v>229</v>
      </c>
    </row>
  </sheetData>
  <phoneticPr fontId="1"/>
  <pageMargins left="0.78740157480314965" right="0.78740157480314965" top="0.98425196850393704" bottom="0.98425196850393704" header="0.31496062992125984" footer="0.31496062992125984"/>
  <pageSetup paperSize="9" orientation="landscape"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zoomScaleNormal="100" zoomScaleSheetLayoutView="85" workbookViewId="0"/>
  </sheetViews>
  <sheetFormatPr defaultRowHeight="11.25"/>
  <cols>
    <col min="1" max="1" width="1.625" style="2" customWidth="1"/>
    <col min="2" max="2" width="1.25" style="2" customWidth="1"/>
    <col min="3" max="3" width="27.25" style="2" customWidth="1"/>
    <col min="4" max="12" width="10.5" style="2" customWidth="1"/>
    <col min="13" max="13" width="10.875" style="2" customWidth="1"/>
    <col min="14" max="16384" width="9" style="2"/>
  </cols>
  <sheetData>
    <row r="1" spans="1:7">
      <c r="A1" s="2" t="s">
        <v>1567</v>
      </c>
    </row>
    <row r="2" spans="1:7">
      <c r="A2" s="91"/>
      <c r="B2" s="91"/>
      <c r="C2" s="91"/>
      <c r="D2" s="893" t="s">
        <v>1331</v>
      </c>
      <c r="E2" s="893"/>
      <c r="F2" s="893" t="s">
        <v>1302</v>
      </c>
      <c r="G2" s="891"/>
    </row>
    <row r="3" spans="1:7">
      <c r="A3" s="92"/>
      <c r="B3" s="92"/>
      <c r="C3" s="92"/>
      <c r="D3" s="11" t="s">
        <v>1288</v>
      </c>
      <c r="E3" s="11" t="s">
        <v>1289</v>
      </c>
      <c r="F3" s="11" t="s">
        <v>1288</v>
      </c>
      <c r="G3" s="13" t="s">
        <v>1289</v>
      </c>
    </row>
    <row r="4" spans="1:7">
      <c r="A4" s="2" t="s">
        <v>1566</v>
      </c>
      <c r="D4" s="796">
        <v>1028205000</v>
      </c>
      <c r="E4" s="800">
        <v>1108836000</v>
      </c>
      <c r="F4" s="766" t="s">
        <v>75</v>
      </c>
      <c r="G4" s="766" t="s">
        <v>75</v>
      </c>
    </row>
    <row r="5" spans="1:7">
      <c r="B5" s="2" t="s">
        <v>1550</v>
      </c>
      <c r="D5" s="790">
        <v>931722000</v>
      </c>
      <c r="E5" s="800">
        <v>1018844000</v>
      </c>
      <c r="F5" s="766">
        <v>100</v>
      </c>
      <c r="G5" s="766">
        <v>100</v>
      </c>
    </row>
    <row r="6" spans="1:7">
      <c r="C6" s="2" t="s">
        <v>1565</v>
      </c>
      <c r="D6" s="790">
        <v>466313000</v>
      </c>
      <c r="E6" s="800">
        <v>510116000</v>
      </c>
      <c r="F6" s="766">
        <v>50.048512324491647</v>
      </c>
      <c r="G6" s="766">
        <v>50.068116414289129</v>
      </c>
    </row>
    <row r="7" spans="1:7">
      <c r="C7" s="2" t="s">
        <v>1564</v>
      </c>
      <c r="D7" s="790">
        <v>171880000</v>
      </c>
      <c r="E7" s="800">
        <v>200164000</v>
      </c>
      <c r="F7" s="766">
        <v>18.447562685006901</v>
      </c>
      <c r="G7" s="766">
        <v>19.64618724750796</v>
      </c>
    </row>
    <row r="8" spans="1:7">
      <c r="C8" s="2" t="s">
        <v>1563</v>
      </c>
      <c r="D8" s="790">
        <v>175100000</v>
      </c>
      <c r="E8" s="800">
        <v>181488000</v>
      </c>
      <c r="F8" s="766">
        <v>18.793159332934074</v>
      </c>
      <c r="G8" s="766">
        <v>17.813129389779004</v>
      </c>
    </row>
    <row r="9" spans="1:7">
      <c r="C9" s="2" t="s">
        <v>1562</v>
      </c>
      <c r="D9" s="790">
        <v>59716000</v>
      </c>
      <c r="E9" s="800">
        <v>68646000</v>
      </c>
      <c r="F9" s="766">
        <v>6.4092078967760768</v>
      </c>
      <c r="G9" s="766">
        <v>6.7376359874524461</v>
      </c>
    </row>
    <row r="10" spans="1:7" ht="12" customHeight="1">
      <c r="A10" s="92"/>
      <c r="B10" s="92"/>
      <c r="C10" s="92" t="s">
        <v>1561</v>
      </c>
      <c r="D10" s="792">
        <v>33881000</v>
      </c>
      <c r="E10" s="793">
        <v>41571000</v>
      </c>
      <c r="F10" s="762">
        <v>3.6363851019939419</v>
      </c>
      <c r="G10" s="762">
        <v>4.080212476100364</v>
      </c>
    </row>
    <row r="11" spans="1:7" ht="12" customHeight="1">
      <c r="A11" s="2" t="s">
        <v>1306</v>
      </c>
      <c r="C11" s="2" t="s">
        <v>1554</v>
      </c>
      <c r="D11" s="91"/>
    </row>
    <row r="12" spans="1:7">
      <c r="A12" s="777" t="s">
        <v>1560</v>
      </c>
      <c r="C12" s="901" t="s">
        <v>1559</v>
      </c>
      <c r="D12" s="901"/>
      <c r="E12" s="901"/>
      <c r="F12" s="901"/>
      <c r="G12" s="901"/>
    </row>
    <row r="13" spans="1:7">
      <c r="A13" s="2" t="s">
        <v>86</v>
      </c>
      <c r="C13" s="2" t="s">
        <v>1556</v>
      </c>
    </row>
  </sheetData>
  <mergeCells count="3">
    <mergeCell ref="D2:E2"/>
    <mergeCell ref="F2:G2"/>
    <mergeCell ref="C12:G12"/>
  </mergeCells>
  <phoneticPr fontId="1"/>
  <pageMargins left="0.78740157480314965" right="0.78740157480314965" top="0.98425196850393704" bottom="0.98425196850393704" header="0.31496062992125984" footer="0.31496062992125984"/>
  <pageSetup paperSize="9" fitToHeight="0" orientation="landscape" horizontalDpi="300" verticalDpi="300" r:id="rId1"/>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zoomScaleNormal="100" zoomScaleSheetLayoutView="85" workbookViewId="0"/>
  </sheetViews>
  <sheetFormatPr defaultRowHeight="11.25"/>
  <cols>
    <col min="1" max="1" width="1.625" style="2" customWidth="1"/>
    <col min="2" max="2" width="1.25" style="2" customWidth="1"/>
    <col min="3" max="3" width="27.25" style="2" customWidth="1"/>
    <col min="4" max="12" width="10.5" style="2" customWidth="1"/>
    <col min="13" max="13" width="10.875" style="2" customWidth="1"/>
    <col min="14" max="16384" width="9" style="2"/>
  </cols>
  <sheetData>
    <row r="1" spans="1:7" ht="12.75" customHeight="1">
      <c r="A1" s="2" t="s">
        <v>1582</v>
      </c>
    </row>
    <row r="2" spans="1:7" ht="24" customHeight="1">
      <c r="A2" s="91"/>
      <c r="B2" s="91"/>
      <c r="C2" s="91"/>
      <c r="D2" s="913" t="s">
        <v>1581</v>
      </c>
      <c r="E2" s="893"/>
      <c r="F2" s="468" t="s">
        <v>1580</v>
      </c>
      <c r="G2" s="469" t="s">
        <v>1350</v>
      </c>
    </row>
    <row r="3" spans="1:7">
      <c r="A3" s="92"/>
      <c r="B3" s="92"/>
      <c r="C3" s="92"/>
      <c r="D3" s="11" t="s">
        <v>1288</v>
      </c>
      <c r="E3" s="11" t="s">
        <v>1289</v>
      </c>
      <c r="F3" s="11" t="s">
        <v>1291</v>
      </c>
      <c r="G3" s="13" t="s">
        <v>1291</v>
      </c>
    </row>
    <row r="4" spans="1:7">
      <c r="A4" s="2" t="s">
        <v>1579</v>
      </c>
      <c r="D4" s="72"/>
    </row>
    <row r="5" spans="1:7">
      <c r="B5" s="2" t="s">
        <v>1578</v>
      </c>
      <c r="D5" s="758">
        <v>743730</v>
      </c>
      <c r="E5" s="760">
        <v>752020</v>
      </c>
      <c r="F5" s="760">
        <v>8290</v>
      </c>
      <c r="G5" s="766">
        <v>1.114651822570023</v>
      </c>
    </row>
    <row r="6" spans="1:7">
      <c r="C6" s="2" t="s">
        <v>1577</v>
      </c>
      <c r="D6" s="758">
        <v>353390</v>
      </c>
      <c r="E6" s="760">
        <v>343160</v>
      </c>
      <c r="F6" s="760">
        <v>-10230</v>
      </c>
      <c r="G6" s="766">
        <v>-2.8948187554826088</v>
      </c>
    </row>
    <row r="7" spans="1:7">
      <c r="C7" s="2" t="s">
        <v>1576</v>
      </c>
      <c r="D7" s="758">
        <v>186900</v>
      </c>
      <c r="E7" s="760">
        <v>185990</v>
      </c>
      <c r="F7" s="760">
        <v>-910</v>
      </c>
      <c r="G7" s="766">
        <v>-0.48689138576778479</v>
      </c>
    </row>
    <row r="8" spans="1:7">
      <c r="C8" s="2" t="s">
        <v>1575</v>
      </c>
      <c r="D8" s="758">
        <v>102810</v>
      </c>
      <c r="E8" s="760">
        <v>106690</v>
      </c>
      <c r="F8" s="760">
        <v>3880</v>
      </c>
      <c r="G8" s="766">
        <v>3.7739519501994057</v>
      </c>
    </row>
    <row r="9" spans="1:7">
      <c r="C9" s="2" t="s">
        <v>1574</v>
      </c>
      <c r="D9" s="758">
        <v>65260</v>
      </c>
      <c r="E9" s="760">
        <v>68730</v>
      </c>
      <c r="F9" s="760">
        <v>3470</v>
      </c>
      <c r="G9" s="766">
        <v>5.3171927673919761</v>
      </c>
    </row>
    <row r="10" spans="1:7">
      <c r="C10" s="2" t="s">
        <v>1573</v>
      </c>
      <c r="D10" s="758">
        <v>19990</v>
      </c>
      <c r="E10" s="760">
        <v>22340</v>
      </c>
      <c r="F10" s="760">
        <v>2350</v>
      </c>
      <c r="G10" s="766">
        <v>11.755877938969483</v>
      </c>
    </row>
    <row r="11" spans="1:7">
      <c r="C11" s="2" t="s">
        <v>1572</v>
      </c>
      <c r="D11" s="758">
        <v>8020</v>
      </c>
      <c r="E11" s="760">
        <v>9170</v>
      </c>
      <c r="F11" s="760">
        <v>1150</v>
      </c>
      <c r="G11" s="766">
        <v>14.339152119700739</v>
      </c>
    </row>
    <row r="12" spans="1:7">
      <c r="C12" s="2" t="s">
        <v>1571</v>
      </c>
      <c r="D12" s="758">
        <v>3390</v>
      </c>
      <c r="E12" s="760">
        <v>4170</v>
      </c>
      <c r="F12" s="760">
        <v>780</v>
      </c>
      <c r="G12" s="766">
        <v>23.008849557522115</v>
      </c>
    </row>
    <row r="13" spans="1:7">
      <c r="C13" s="2" t="s">
        <v>1570</v>
      </c>
      <c r="D13" s="758">
        <v>600</v>
      </c>
      <c r="E13" s="760">
        <v>880</v>
      </c>
      <c r="F13" s="760">
        <v>280</v>
      </c>
      <c r="G13" s="766">
        <v>46.666666666666657</v>
      </c>
    </row>
    <row r="14" spans="1:7">
      <c r="C14" s="2" t="s">
        <v>1569</v>
      </c>
      <c r="D14" s="758">
        <v>170</v>
      </c>
      <c r="E14" s="760">
        <v>240</v>
      </c>
      <c r="F14" s="760">
        <v>70</v>
      </c>
      <c r="G14" s="766">
        <v>41.176470588235304</v>
      </c>
    </row>
    <row r="15" spans="1:7">
      <c r="A15" s="2" t="s">
        <v>1302</v>
      </c>
      <c r="D15" s="49"/>
    </row>
    <row r="16" spans="1:7">
      <c r="B16" s="2" t="s">
        <v>1578</v>
      </c>
      <c r="D16" s="765">
        <v>100</v>
      </c>
      <c r="E16" s="766">
        <v>100</v>
      </c>
      <c r="F16" s="766" t="s">
        <v>75</v>
      </c>
      <c r="G16" s="766" t="s">
        <v>75</v>
      </c>
    </row>
    <row r="17" spans="1:7">
      <c r="C17" s="2" t="s">
        <v>1577</v>
      </c>
      <c r="D17" s="765">
        <v>47.515899587215792</v>
      </c>
      <c r="E17" s="766">
        <v>45.631765112629985</v>
      </c>
      <c r="F17" s="766">
        <v>-1.8841344745858066</v>
      </c>
      <c r="G17" s="766" t="s">
        <v>75</v>
      </c>
    </row>
    <row r="18" spans="1:7">
      <c r="C18" s="2" t="s">
        <v>1576</v>
      </c>
      <c r="D18" s="765">
        <v>25.130087531765561</v>
      </c>
      <c r="E18" s="766">
        <v>24.732054998537272</v>
      </c>
      <c r="F18" s="766">
        <v>-0.3980325332282888</v>
      </c>
      <c r="G18" s="766" t="s">
        <v>75</v>
      </c>
    </row>
    <row r="19" spans="1:7">
      <c r="C19" s="2" t="s">
        <v>1575</v>
      </c>
      <c r="D19" s="765">
        <v>13.823565003428664</v>
      </c>
      <c r="E19" s="766">
        <v>14.187122682907368</v>
      </c>
      <c r="F19" s="766">
        <v>0.36355767947870454</v>
      </c>
      <c r="G19" s="766" t="s">
        <v>75</v>
      </c>
    </row>
    <row r="20" spans="1:7">
      <c r="C20" s="2" t="s">
        <v>1574</v>
      </c>
      <c r="D20" s="765">
        <v>8.7746897395560222</v>
      </c>
      <c r="E20" s="766">
        <v>9.1393845908353502</v>
      </c>
      <c r="F20" s="766">
        <v>0.36469485127932799</v>
      </c>
      <c r="G20" s="766" t="s">
        <v>75</v>
      </c>
    </row>
    <row r="21" spans="1:7">
      <c r="C21" s="2" t="s">
        <v>1573</v>
      </c>
      <c r="D21" s="765">
        <v>2.6878033695023733</v>
      </c>
      <c r="E21" s="766">
        <v>2.9706656737852719</v>
      </c>
      <c r="F21" s="766">
        <v>0.2828623042828986</v>
      </c>
      <c r="G21" s="766" t="s">
        <v>75</v>
      </c>
    </row>
    <row r="22" spans="1:7">
      <c r="C22" s="2" t="s">
        <v>1572</v>
      </c>
      <c r="D22" s="765">
        <v>1.0783483253331183</v>
      </c>
      <c r="E22" s="766">
        <v>1.2193824632323609</v>
      </c>
      <c r="F22" s="766">
        <v>0.14103413789924257</v>
      </c>
      <c r="G22" s="766" t="s">
        <v>75</v>
      </c>
    </row>
    <row r="23" spans="1:7">
      <c r="C23" s="2" t="s">
        <v>1571</v>
      </c>
      <c r="D23" s="765">
        <v>0.45581057641886169</v>
      </c>
      <c r="E23" s="766">
        <v>0.55450652908167331</v>
      </c>
      <c r="F23" s="766">
        <v>9.8695952662811615E-2</v>
      </c>
      <c r="G23" s="766" t="s">
        <v>75</v>
      </c>
    </row>
    <row r="24" spans="1:7">
      <c r="C24" s="2" t="s">
        <v>1570</v>
      </c>
      <c r="D24" s="765">
        <v>8.0674438304223314E-2</v>
      </c>
      <c r="E24" s="766">
        <v>0.11701816441052099</v>
      </c>
      <c r="F24" s="766">
        <v>3.6343726106297672E-2</v>
      </c>
      <c r="G24" s="766" t="s">
        <v>75</v>
      </c>
    </row>
    <row r="25" spans="1:7">
      <c r="A25" s="92"/>
      <c r="B25" s="92"/>
      <c r="C25" s="92" t="s">
        <v>1569</v>
      </c>
      <c r="D25" s="767">
        <v>2.2857757519529936E-2</v>
      </c>
      <c r="E25" s="762">
        <v>3.1914044839232998E-2</v>
      </c>
      <c r="F25" s="762">
        <v>9.0562873197030623E-3</v>
      </c>
      <c r="G25" s="762" t="s">
        <v>75</v>
      </c>
    </row>
    <row r="26" spans="1:7">
      <c r="A26" s="2" t="s">
        <v>1227</v>
      </c>
      <c r="C26" s="2" t="s">
        <v>1568</v>
      </c>
    </row>
  </sheetData>
  <mergeCells count="1">
    <mergeCell ref="D2:E2"/>
  </mergeCells>
  <phoneticPr fontId="1"/>
  <pageMargins left="0.78740157480314965" right="0.78740157480314965" top="0.98425196850393704" bottom="0.98425196850393704" header="0.31496062992125984" footer="0.31496062992125984"/>
  <pageSetup paperSize="9" fitToHeight="0" orientation="landscape" horizontalDpi="300" verticalDpi="300" r:id="rId1"/>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zoomScaleNormal="100" zoomScaleSheetLayoutView="85" workbookViewId="0"/>
  </sheetViews>
  <sheetFormatPr defaultRowHeight="11.25"/>
  <cols>
    <col min="1" max="1" width="1.625" style="2" customWidth="1"/>
    <col min="2" max="2" width="1.25" style="2" customWidth="1"/>
    <col min="3" max="3" width="27.25" style="2" customWidth="1"/>
    <col min="4" max="12" width="10.5" style="2" customWidth="1"/>
    <col min="13" max="13" width="10.875" style="2" customWidth="1"/>
    <col min="14" max="16384" width="9" style="2"/>
  </cols>
  <sheetData>
    <row r="1" spans="1:7">
      <c r="A1" s="2" t="s">
        <v>1585</v>
      </c>
    </row>
    <row r="2" spans="1:7" ht="24" customHeight="1">
      <c r="A2" s="91"/>
      <c r="B2" s="91"/>
      <c r="C2" s="476"/>
      <c r="D2" s="913" t="s">
        <v>1584</v>
      </c>
      <c r="E2" s="893"/>
      <c r="F2" s="468" t="s">
        <v>1349</v>
      </c>
      <c r="G2" s="469" t="s">
        <v>1350</v>
      </c>
    </row>
    <row r="3" spans="1:7">
      <c r="A3" s="92"/>
      <c r="B3" s="92"/>
      <c r="C3" s="32"/>
      <c r="D3" s="11" t="s">
        <v>1288</v>
      </c>
      <c r="E3" s="11" t="s">
        <v>1289</v>
      </c>
      <c r="F3" s="11" t="s">
        <v>1291</v>
      </c>
      <c r="G3" s="13" t="s">
        <v>1291</v>
      </c>
    </row>
    <row r="4" spans="1:7">
      <c r="A4" s="2" t="s">
        <v>1583</v>
      </c>
      <c r="D4" s="72"/>
    </row>
    <row r="5" spans="1:7">
      <c r="B5" s="2" t="s">
        <v>1578</v>
      </c>
      <c r="D5" s="790">
        <v>1028205000</v>
      </c>
      <c r="E5" s="791">
        <v>1108836000</v>
      </c>
      <c r="F5" s="791">
        <v>80631000</v>
      </c>
      <c r="G5" s="766">
        <v>7.8419186835310128</v>
      </c>
    </row>
    <row r="6" spans="1:7">
      <c r="C6" s="2" t="s">
        <v>1577</v>
      </c>
      <c r="D6" s="790">
        <v>115009000</v>
      </c>
      <c r="E6" s="791">
        <v>112137000</v>
      </c>
      <c r="F6" s="791">
        <v>-2872000</v>
      </c>
      <c r="G6" s="766">
        <v>-2.4971958716274334</v>
      </c>
    </row>
    <row r="7" spans="1:7">
      <c r="C7" s="2" t="s">
        <v>1576</v>
      </c>
      <c r="D7" s="790">
        <v>131811000</v>
      </c>
      <c r="E7" s="791">
        <v>131711000</v>
      </c>
      <c r="F7" s="791">
        <v>-100000</v>
      </c>
      <c r="G7" s="766">
        <v>-7.5866202365504343E-2</v>
      </c>
    </row>
    <row r="8" spans="1:7">
      <c r="C8" s="2" t="s">
        <v>1575</v>
      </c>
      <c r="D8" s="790">
        <v>143058000</v>
      </c>
      <c r="E8" s="791">
        <v>148850000</v>
      </c>
      <c r="F8" s="791">
        <v>5792000</v>
      </c>
      <c r="G8" s="766">
        <v>4.0487075172307652</v>
      </c>
    </row>
    <row r="9" spans="1:7">
      <c r="C9" s="2" t="s">
        <v>1574</v>
      </c>
      <c r="D9" s="790">
        <v>201327000</v>
      </c>
      <c r="E9" s="791">
        <v>213179000</v>
      </c>
      <c r="F9" s="791">
        <v>11852000</v>
      </c>
      <c r="G9" s="766">
        <v>5.8869401520908804</v>
      </c>
    </row>
    <row r="10" spans="1:7">
      <c r="C10" s="2" t="s">
        <v>1573</v>
      </c>
      <c r="D10" s="790">
        <v>137088000</v>
      </c>
      <c r="E10" s="791">
        <v>153151000</v>
      </c>
      <c r="F10" s="791">
        <v>16063000</v>
      </c>
      <c r="G10" s="766">
        <v>11.717291083099912</v>
      </c>
    </row>
    <row r="11" spans="1:7">
      <c r="C11" s="2" t="s">
        <v>1572</v>
      </c>
      <c r="D11" s="790">
        <v>110206000</v>
      </c>
      <c r="E11" s="791">
        <v>124972000</v>
      </c>
      <c r="F11" s="791">
        <v>14766000</v>
      </c>
      <c r="G11" s="766">
        <v>13.398544543854229</v>
      </c>
    </row>
    <row r="12" spans="1:7">
      <c r="C12" s="2" t="s">
        <v>1571</v>
      </c>
      <c r="D12" s="790">
        <v>99812000</v>
      </c>
      <c r="E12" s="791">
        <v>122119000</v>
      </c>
      <c r="F12" s="791">
        <v>22307000</v>
      </c>
      <c r="G12" s="766">
        <v>22.349016150362687</v>
      </c>
    </row>
    <row r="13" spans="1:7">
      <c r="C13" s="2" t="s">
        <v>1570</v>
      </c>
      <c r="D13" s="790">
        <v>41243000</v>
      </c>
      <c r="E13" s="791">
        <v>60519000</v>
      </c>
      <c r="F13" s="791">
        <v>19276000</v>
      </c>
      <c r="G13" s="766">
        <v>46.737628203573948</v>
      </c>
    </row>
    <row r="14" spans="1:7">
      <c r="C14" s="2" t="s">
        <v>1569</v>
      </c>
      <c r="D14" s="790">
        <v>48651000</v>
      </c>
      <c r="E14" s="791">
        <v>42199000</v>
      </c>
      <c r="F14" s="791">
        <v>-6452000</v>
      </c>
      <c r="G14" s="766">
        <v>-13.261803457277344</v>
      </c>
    </row>
    <row r="15" spans="1:7">
      <c r="A15" s="2" t="s">
        <v>1302</v>
      </c>
      <c r="D15" s="49"/>
    </row>
    <row r="16" spans="1:7">
      <c r="B16" s="2" t="s">
        <v>1578</v>
      </c>
      <c r="D16" s="765">
        <v>100</v>
      </c>
      <c r="E16" s="766">
        <v>100</v>
      </c>
      <c r="F16" s="766" t="s">
        <v>75</v>
      </c>
      <c r="G16" s="766" t="s">
        <v>75</v>
      </c>
    </row>
    <row r="17" spans="1:7">
      <c r="C17" s="2" t="s">
        <v>1577</v>
      </c>
      <c r="D17" s="765">
        <v>11.185415359777476</v>
      </c>
      <c r="E17" s="766">
        <v>10.113037455493869</v>
      </c>
      <c r="F17" s="766">
        <v>-1.0723779042836075</v>
      </c>
      <c r="G17" s="766" t="s">
        <v>75</v>
      </c>
    </row>
    <row r="18" spans="1:7">
      <c r="C18" s="2" t="s">
        <v>1576</v>
      </c>
      <c r="D18" s="765">
        <v>12.819525289217617</v>
      </c>
      <c r="E18" s="766">
        <v>11.878312031716142</v>
      </c>
      <c r="F18" s="766">
        <v>-0.94121325750147555</v>
      </c>
      <c r="G18" s="766" t="s">
        <v>75</v>
      </c>
    </row>
    <row r="19" spans="1:7">
      <c r="C19" s="2" t="s">
        <v>1575</v>
      </c>
      <c r="D19" s="765">
        <v>13.913373305906894</v>
      </c>
      <c r="E19" s="766">
        <v>13.423986955690474</v>
      </c>
      <c r="F19" s="766">
        <v>-0.48938635021642085</v>
      </c>
      <c r="G19" s="766" t="s">
        <v>75</v>
      </c>
    </row>
    <row r="20" spans="1:7">
      <c r="C20" s="2" t="s">
        <v>1574</v>
      </c>
      <c r="D20" s="765">
        <v>19.580433862896989</v>
      </c>
      <c r="E20" s="766">
        <v>19.2254760848313</v>
      </c>
      <c r="F20" s="766">
        <v>-0.35495777806568896</v>
      </c>
      <c r="G20" s="766" t="s">
        <v>75</v>
      </c>
    </row>
    <row r="21" spans="1:7">
      <c r="C21" s="2" t="s">
        <v>1573</v>
      </c>
      <c r="D21" s="765">
        <v>13.332749792113441</v>
      </c>
      <c r="E21" s="766">
        <v>13.811871187443408</v>
      </c>
      <c r="F21" s="766">
        <v>0.47912139532996711</v>
      </c>
      <c r="G21" s="766" t="s">
        <v>75</v>
      </c>
    </row>
    <row r="22" spans="1:7">
      <c r="C22" s="2" t="s">
        <v>1572</v>
      </c>
      <c r="D22" s="765">
        <v>10.718290613253194</v>
      </c>
      <c r="E22" s="766">
        <v>11.270557593728919</v>
      </c>
      <c r="F22" s="766">
        <v>0.55226698047572498</v>
      </c>
      <c r="G22" s="766" t="s">
        <v>75</v>
      </c>
    </row>
    <row r="23" spans="1:7">
      <c r="C23" s="2" t="s">
        <v>1571</v>
      </c>
      <c r="D23" s="765">
        <v>9.7074027066586908</v>
      </c>
      <c r="E23" s="766">
        <v>11.013260752717263</v>
      </c>
      <c r="F23" s="766">
        <v>1.3058580460585727</v>
      </c>
      <c r="G23" s="766" t="s">
        <v>75</v>
      </c>
    </row>
    <row r="24" spans="1:7">
      <c r="A24" s="3"/>
      <c r="B24" s="3"/>
      <c r="C24" s="3" t="s">
        <v>1570</v>
      </c>
      <c r="D24" s="765">
        <v>4.0111650886739518</v>
      </c>
      <c r="E24" s="759">
        <v>5.4578855664859365</v>
      </c>
      <c r="F24" s="759">
        <v>1.4467204778119847</v>
      </c>
      <c r="G24" s="759" t="s">
        <v>75</v>
      </c>
    </row>
    <row r="25" spans="1:7">
      <c r="A25" s="92"/>
      <c r="B25" s="92"/>
      <c r="C25" s="92" t="s">
        <v>1569</v>
      </c>
      <c r="D25" s="767">
        <v>4.731643981501743</v>
      </c>
      <c r="E25" s="762">
        <v>3.8057025565548019</v>
      </c>
      <c r="F25" s="762">
        <v>-0.92594142494694109</v>
      </c>
      <c r="G25" s="762" t="s">
        <v>75</v>
      </c>
    </row>
    <row r="26" spans="1:7">
      <c r="A26" s="2" t="s">
        <v>1227</v>
      </c>
      <c r="C26" s="2" t="s">
        <v>1568</v>
      </c>
    </row>
  </sheetData>
  <mergeCells count="1">
    <mergeCell ref="D2:E2"/>
  </mergeCells>
  <phoneticPr fontId="1"/>
  <pageMargins left="0.78740157480314965" right="0.78740157480314965" top="0.98425196850393704" bottom="0.98425196850393704" header="0.31496062992125984" footer="0.31496062992125984"/>
  <pageSetup paperSize="9" fitToHeight="0" orientation="landscape" horizontalDpi="300" verticalDpi="300" r:id="rId1"/>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zoomScaleNormal="100" zoomScaleSheetLayoutView="85" workbookViewId="0"/>
  </sheetViews>
  <sheetFormatPr defaultRowHeight="11.25"/>
  <cols>
    <col min="1" max="1" width="1.625" style="2" customWidth="1"/>
    <col min="2" max="2" width="1.25" style="2" customWidth="1"/>
    <col min="3" max="3" width="27.25" style="2" customWidth="1"/>
    <col min="4" max="12" width="10.5" style="2" customWidth="1"/>
    <col min="13" max="13" width="10.875" style="2" customWidth="1"/>
    <col min="14" max="16384" width="9" style="2"/>
  </cols>
  <sheetData>
    <row r="1" spans="1:12">
      <c r="A1" s="2" t="s">
        <v>1606</v>
      </c>
    </row>
    <row r="2" spans="1:12">
      <c r="A2" s="91"/>
      <c r="B2" s="91"/>
      <c r="C2" s="476"/>
      <c r="D2" s="449" t="s">
        <v>1525</v>
      </c>
      <c r="E2" s="449" t="s">
        <v>1605</v>
      </c>
      <c r="F2" s="449" t="s">
        <v>1604</v>
      </c>
      <c r="G2" s="449" t="s">
        <v>1603</v>
      </c>
      <c r="H2" s="449" t="s">
        <v>1602</v>
      </c>
      <c r="I2" s="449" t="s">
        <v>1601</v>
      </c>
      <c r="J2" s="449" t="s">
        <v>1600</v>
      </c>
      <c r="K2" s="449" t="s">
        <v>1599</v>
      </c>
      <c r="L2" s="537" t="s">
        <v>1598</v>
      </c>
    </row>
    <row r="3" spans="1:12">
      <c r="A3" s="92"/>
      <c r="B3" s="92"/>
      <c r="C3" s="32"/>
      <c r="D3" s="454" t="s">
        <v>351</v>
      </c>
      <c r="E3" s="454" t="s">
        <v>1597</v>
      </c>
      <c r="F3" s="454" t="s">
        <v>1596</v>
      </c>
      <c r="G3" s="454" t="s">
        <v>1595</v>
      </c>
      <c r="H3" s="454" t="s">
        <v>1594</v>
      </c>
      <c r="I3" s="454" t="s">
        <v>1593</v>
      </c>
      <c r="J3" s="454" t="s">
        <v>1592</v>
      </c>
      <c r="K3" s="454" t="s">
        <v>1591</v>
      </c>
      <c r="L3" s="456" t="s">
        <v>1590</v>
      </c>
    </row>
    <row r="4" spans="1:12">
      <c r="A4" s="2" t="s">
        <v>1471</v>
      </c>
      <c r="D4" s="72"/>
    </row>
    <row r="5" spans="1:12">
      <c r="B5" s="2" t="s">
        <v>1588</v>
      </c>
      <c r="D5" s="758">
        <v>974340</v>
      </c>
      <c r="E5" s="760">
        <v>55520</v>
      </c>
      <c r="F5" s="760">
        <v>310350</v>
      </c>
      <c r="G5" s="760">
        <v>112290</v>
      </c>
      <c r="H5" s="760">
        <v>133380</v>
      </c>
      <c r="I5" s="760">
        <v>134690</v>
      </c>
      <c r="J5" s="760">
        <v>105770</v>
      </c>
      <c r="K5" s="760">
        <v>78120</v>
      </c>
      <c r="L5" s="760">
        <v>30820</v>
      </c>
    </row>
    <row r="6" spans="1:12">
      <c r="C6" s="2" t="s">
        <v>1391</v>
      </c>
      <c r="D6" s="758">
        <v>217490</v>
      </c>
      <c r="E6" s="760">
        <v>5780</v>
      </c>
      <c r="F6" s="760">
        <v>72510</v>
      </c>
      <c r="G6" s="760">
        <v>25910</v>
      </c>
      <c r="H6" s="760">
        <v>32830</v>
      </c>
      <c r="I6" s="760">
        <v>35500</v>
      </c>
      <c r="J6" s="760">
        <v>23330</v>
      </c>
      <c r="K6" s="760">
        <v>13380</v>
      </c>
      <c r="L6" s="760">
        <v>5130</v>
      </c>
    </row>
    <row r="7" spans="1:12">
      <c r="C7" s="2" t="s">
        <v>1392</v>
      </c>
      <c r="D7" s="758">
        <v>152790</v>
      </c>
      <c r="E7" s="760">
        <v>3650</v>
      </c>
      <c r="F7" s="760">
        <v>41130</v>
      </c>
      <c r="G7" s="760">
        <v>16330</v>
      </c>
      <c r="H7" s="760">
        <v>21700</v>
      </c>
      <c r="I7" s="760">
        <v>21380</v>
      </c>
      <c r="J7" s="760">
        <v>21440</v>
      </c>
      <c r="K7" s="760">
        <v>16120</v>
      </c>
      <c r="L7" s="760">
        <v>6380</v>
      </c>
    </row>
    <row r="8" spans="1:12">
      <c r="C8" s="2" t="s">
        <v>1393</v>
      </c>
      <c r="D8" s="758">
        <v>117460</v>
      </c>
      <c r="E8" s="760">
        <v>5080</v>
      </c>
      <c r="F8" s="760">
        <v>46020</v>
      </c>
      <c r="G8" s="760">
        <v>14080</v>
      </c>
      <c r="H8" s="760">
        <v>15430</v>
      </c>
      <c r="I8" s="760">
        <v>15950</v>
      </c>
      <c r="J8" s="760">
        <v>10670</v>
      </c>
      <c r="K8" s="760">
        <v>6540</v>
      </c>
      <c r="L8" s="760">
        <v>2430</v>
      </c>
    </row>
    <row r="9" spans="1:12">
      <c r="C9" s="2" t="s">
        <v>1587</v>
      </c>
      <c r="D9" s="758">
        <v>222320</v>
      </c>
      <c r="E9" s="760">
        <v>7270</v>
      </c>
      <c r="F9" s="760">
        <v>76810</v>
      </c>
      <c r="G9" s="760">
        <v>28160</v>
      </c>
      <c r="H9" s="760">
        <v>32540</v>
      </c>
      <c r="I9" s="760">
        <v>31540</v>
      </c>
      <c r="J9" s="760">
        <v>21450</v>
      </c>
      <c r="K9" s="760">
        <v>15970</v>
      </c>
      <c r="L9" s="760">
        <v>6700</v>
      </c>
    </row>
    <row r="10" spans="1:12">
      <c r="C10" s="2" t="s">
        <v>1394</v>
      </c>
      <c r="D10" s="758">
        <v>10670</v>
      </c>
      <c r="E10" s="760">
        <v>310</v>
      </c>
      <c r="F10" s="760">
        <v>3280</v>
      </c>
      <c r="G10" s="760">
        <v>1170</v>
      </c>
      <c r="H10" s="760">
        <v>1370</v>
      </c>
      <c r="I10" s="760">
        <v>1860</v>
      </c>
      <c r="J10" s="760">
        <v>1190</v>
      </c>
      <c r="K10" s="760">
        <v>920</v>
      </c>
      <c r="L10" s="760">
        <v>410</v>
      </c>
    </row>
    <row r="11" spans="1:12">
      <c r="C11" s="2" t="s">
        <v>1395</v>
      </c>
      <c r="D11" s="758">
        <v>16530</v>
      </c>
      <c r="E11" s="760">
        <v>900</v>
      </c>
      <c r="F11" s="760">
        <v>4990</v>
      </c>
      <c r="G11" s="760">
        <v>2610</v>
      </c>
      <c r="H11" s="760">
        <v>2660</v>
      </c>
      <c r="I11" s="760">
        <v>2300</v>
      </c>
      <c r="J11" s="760">
        <v>1580</v>
      </c>
      <c r="K11" s="760">
        <v>940</v>
      </c>
      <c r="L11" s="760">
        <v>400</v>
      </c>
    </row>
    <row r="12" spans="1:12">
      <c r="C12" s="2" t="s">
        <v>1396</v>
      </c>
      <c r="D12" s="758">
        <v>54510</v>
      </c>
      <c r="E12" s="760">
        <v>2400</v>
      </c>
      <c r="F12" s="760">
        <v>21760</v>
      </c>
      <c r="G12" s="760">
        <v>6720</v>
      </c>
      <c r="H12" s="760">
        <v>5870</v>
      </c>
      <c r="I12" s="760">
        <v>5470</v>
      </c>
      <c r="J12" s="760">
        <v>5410</v>
      </c>
      <c r="K12" s="760">
        <v>4990</v>
      </c>
      <c r="L12" s="760">
        <v>1840</v>
      </c>
    </row>
    <row r="13" spans="1:12">
      <c r="C13" s="2" t="s">
        <v>1397</v>
      </c>
      <c r="D13" s="758">
        <v>67830</v>
      </c>
      <c r="E13" s="760">
        <v>27490</v>
      </c>
      <c r="F13" s="760">
        <v>13880</v>
      </c>
      <c r="G13" s="760">
        <v>4750</v>
      </c>
      <c r="H13" s="760">
        <v>5650</v>
      </c>
      <c r="I13" s="760">
        <v>5300</v>
      </c>
      <c r="J13" s="760">
        <v>5260</v>
      </c>
      <c r="K13" s="760">
        <v>3680</v>
      </c>
      <c r="L13" s="760">
        <v>1530</v>
      </c>
    </row>
    <row r="14" spans="1:12">
      <c r="C14" s="2" t="s">
        <v>1398</v>
      </c>
      <c r="D14" s="758">
        <v>2130</v>
      </c>
      <c r="E14" s="760">
        <v>10</v>
      </c>
      <c r="F14" s="760">
        <v>390</v>
      </c>
      <c r="G14" s="760">
        <v>210</v>
      </c>
      <c r="H14" s="760">
        <v>390</v>
      </c>
      <c r="I14" s="760">
        <v>350</v>
      </c>
      <c r="J14" s="760">
        <v>330</v>
      </c>
      <c r="K14" s="760">
        <v>260</v>
      </c>
      <c r="L14" s="760">
        <v>180</v>
      </c>
    </row>
    <row r="15" spans="1:12">
      <c r="C15" s="2" t="s">
        <v>1535</v>
      </c>
      <c r="D15" s="758">
        <v>74730</v>
      </c>
      <c r="E15" s="760">
        <v>1120</v>
      </c>
      <c r="F15" s="760">
        <v>18470</v>
      </c>
      <c r="G15" s="760">
        <v>8270</v>
      </c>
      <c r="H15" s="760">
        <v>8800</v>
      </c>
      <c r="I15" s="760">
        <v>9600</v>
      </c>
      <c r="J15" s="760">
        <v>11310</v>
      </c>
      <c r="K15" s="760">
        <v>12270</v>
      </c>
      <c r="L15" s="760">
        <v>4280</v>
      </c>
    </row>
    <row r="16" spans="1:12">
      <c r="C16" s="2" t="s">
        <v>1589</v>
      </c>
      <c r="D16" s="758">
        <v>6680</v>
      </c>
      <c r="E16" s="760">
        <v>450</v>
      </c>
      <c r="F16" s="760">
        <v>3240</v>
      </c>
      <c r="G16" s="760">
        <v>830</v>
      </c>
      <c r="H16" s="760">
        <v>760</v>
      </c>
      <c r="I16" s="760">
        <v>690</v>
      </c>
      <c r="J16" s="760">
        <v>340</v>
      </c>
      <c r="K16" s="760">
        <v>270</v>
      </c>
      <c r="L16" s="760">
        <v>80</v>
      </c>
    </row>
    <row r="17" spans="1:12">
      <c r="A17" s="2" t="s">
        <v>1538</v>
      </c>
      <c r="D17" s="49"/>
    </row>
    <row r="18" spans="1:12">
      <c r="B18" s="2" t="s">
        <v>1588</v>
      </c>
      <c r="D18" s="765">
        <v>100</v>
      </c>
      <c r="E18" s="766">
        <v>5.6982162284212903</v>
      </c>
      <c r="F18" s="766">
        <v>31.852330808547325</v>
      </c>
      <c r="G18" s="766">
        <v>11.524724428844141</v>
      </c>
      <c r="H18" s="766">
        <v>13.689266580454461</v>
      </c>
      <c r="I18" s="766">
        <v>13.823716567112095</v>
      </c>
      <c r="J18" s="766">
        <v>10.855553502884003</v>
      </c>
      <c r="K18" s="766">
        <v>8.0177350822094962</v>
      </c>
      <c r="L18" s="766">
        <v>3.1631668616704642</v>
      </c>
    </row>
    <row r="19" spans="1:12">
      <c r="C19" s="2" t="s">
        <v>1391</v>
      </c>
      <c r="D19" s="765">
        <v>100</v>
      </c>
      <c r="E19" s="766">
        <v>2.6575934525725318</v>
      </c>
      <c r="F19" s="766">
        <v>33.339463883396938</v>
      </c>
      <c r="G19" s="766">
        <v>11.91319141109936</v>
      </c>
      <c r="H19" s="766">
        <v>15.094946894110073</v>
      </c>
      <c r="I19" s="766">
        <v>16.322589544346865</v>
      </c>
      <c r="J19" s="766">
        <v>10.726929973791899</v>
      </c>
      <c r="K19" s="766">
        <v>6.1520069888270728</v>
      </c>
      <c r="L19" s="766">
        <v>2.3587291369718146</v>
      </c>
    </row>
    <row r="20" spans="1:12">
      <c r="C20" s="2" t="s">
        <v>1392</v>
      </c>
      <c r="D20" s="765">
        <v>100</v>
      </c>
      <c r="E20" s="766">
        <v>2.3888997971071406</v>
      </c>
      <c r="F20" s="766">
        <v>26.919301001374436</v>
      </c>
      <c r="G20" s="766">
        <v>10.687872242947837</v>
      </c>
      <c r="H20" s="766">
        <v>14.202500163623274</v>
      </c>
      <c r="I20" s="766">
        <v>13.993062373191965</v>
      </c>
      <c r="J20" s="766">
        <v>14.032331958897833</v>
      </c>
      <c r="K20" s="766">
        <v>10.550428692977288</v>
      </c>
      <c r="L20" s="766">
        <v>4.1756659467242621</v>
      </c>
    </row>
    <row r="21" spans="1:12">
      <c r="C21" s="2" t="s">
        <v>1393</v>
      </c>
      <c r="D21" s="765">
        <v>100</v>
      </c>
      <c r="E21" s="766">
        <v>4.3248765537204159</v>
      </c>
      <c r="F21" s="766">
        <v>39.179295079175894</v>
      </c>
      <c r="G21" s="766">
        <v>11.987059424484931</v>
      </c>
      <c r="H21" s="766">
        <v>13.136386855099607</v>
      </c>
      <c r="I21" s="766">
        <v>13.579090754299337</v>
      </c>
      <c r="J21" s="766">
        <v>9.0839434701174859</v>
      </c>
      <c r="K21" s="766">
        <v>5.5678528860888816</v>
      </c>
      <c r="L21" s="766">
        <v>2.068789375106419</v>
      </c>
    </row>
    <row r="22" spans="1:12">
      <c r="C22" s="2" t="s">
        <v>1587</v>
      </c>
      <c r="D22" s="765">
        <v>100</v>
      </c>
      <c r="E22" s="766">
        <v>3.2700611730838429</v>
      </c>
      <c r="F22" s="766">
        <v>34.549298308744156</v>
      </c>
      <c r="G22" s="766">
        <v>12.666426772220223</v>
      </c>
      <c r="H22" s="766">
        <v>14.636559913638001</v>
      </c>
      <c r="I22" s="766">
        <v>14.186757826556315</v>
      </c>
      <c r="J22" s="766">
        <v>9.6482547679021238</v>
      </c>
      <c r="K22" s="766">
        <v>7.183339330694495</v>
      </c>
      <c r="L22" s="766">
        <v>3.013673983447283</v>
      </c>
    </row>
    <row r="23" spans="1:12">
      <c r="C23" s="2" t="s">
        <v>1394</v>
      </c>
      <c r="D23" s="765">
        <v>100</v>
      </c>
      <c r="E23" s="766">
        <v>2.9053420805998127</v>
      </c>
      <c r="F23" s="766">
        <v>30.740393626991562</v>
      </c>
      <c r="G23" s="766">
        <v>10.965323336457358</v>
      </c>
      <c r="H23" s="766">
        <v>12.839737582005622</v>
      </c>
      <c r="I23" s="766">
        <v>17.432052483598877</v>
      </c>
      <c r="J23" s="766">
        <v>11.152764761012184</v>
      </c>
      <c r="K23" s="766">
        <v>8.6223055295220252</v>
      </c>
      <c r="L23" s="766">
        <v>3.8425492033739452</v>
      </c>
    </row>
    <row r="24" spans="1:12">
      <c r="C24" s="2" t="s">
        <v>1395</v>
      </c>
      <c r="D24" s="765">
        <v>100</v>
      </c>
      <c r="E24" s="766">
        <v>5.4446460980036298</v>
      </c>
      <c r="F24" s="766">
        <v>30.187537810042347</v>
      </c>
      <c r="G24" s="766">
        <v>15.789473684210526</v>
      </c>
      <c r="H24" s="766">
        <v>16.091954022988507</v>
      </c>
      <c r="I24" s="766">
        <v>13.914095583787054</v>
      </c>
      <c r="J24" s="766">
        <v>9.5583787053841505</v>
      </c>
      <c r="K24" s="766">
        <v>5.6866303690260134</v>
      </c>
      <c r="L24" s="766">
        <v>2.4198427102238353</v>
      </c>
    </row>
    <row r="25" spans="1:12">
      <c r="C25" s="2" t="s">
        <v>1396</v>
      </c>
      <c r="D25" s="765">
        <v>100</v>
      </c>
      <c r="E25" s="766">
        <v>4.4028618602091365</v>
      </c>
      <c r="F25" s="766">
        <v>39.91928086589617</v>
      </c>
      <c r="G25" s="766">
        <v>12.328013208585581</v>
      </c>
      <c r="H25" s="766">
        <v>10.768666299761511</v>
      </c>
      <c r="I25" s="766">
        <v>10.034855989726656</v>
      </c>
      <c r="J25" s="766">
        <v>9.9247844432214265</v>
      </c>
      <c r="K25" s="766">
        <v>9.154283617684829</v>
      </c>
      <c r="L25" s="766">
        <v>3.3755274261603372</v>
      </c>
    </row>
    <row r="26" spans="1:12">
      <c r="C26" s="2" t="s">
        <v>1397</v>
      </c>
      <c r="D26" s="765">
        <v>100</v>
      </c>
      <c r="E26" s="766">
        <v>40.527790063393773</v>
      </c>
      <c r="F26" s="766">
        <v>20.462922010909626</v>
      </c>
      <c r="G26" s="766">
        <v>7.0028011204481793</v>
      </c>
      <c r="H26" s="766">
        <v>8.329647648533097</v>
      </c>
      <c r="I26" s="766">
        <v>7.8136517765000733</v>
      </c>
      <c r="J26" s="766">
        <v>7.7546808196962997</v>
      </c>
      <c r="K26" s="766">
        <v>5.4253280259472207</v>
      </c>
      <c r="L26" s="766">
        <v>2.2556390977443606</v>
      </c>
    </row>
    <row r="27" spans="1:12">
      <c r="C27" s="2" t="s">
        <v>1398</v>
      </c>
      <c r="D27" s="765">
        <v>100</v>
      </c>
      <c r="E27" s="766">
        <v>0.46948356807511737</v>
      </c>
      <c r="F27" s="766">
        <v>18.30985915492958</v>
      </c>
      <c r="G27" s="766">
        <v>9.8591549295774641</v>
      </c>
      <c r="H27" s="766">
        <v>18.30985915492958</v>
      </c>
      <c r="I27" s="766">
        <v>16.431924882629108</v>
      </c>
      <c r="J27" s="766">
        <v>15.492957746478872</v>
      </c>
      <c r="K27" s="766">
        <v>12.206572769953052</v>
      </c>
      <c r="L27" s="766">
        <v>8.4507042253521121</v>
      </c>
    </row>
    <row r="28" spans="1:12">
      <c r="A28" s="3"/>
      <c r="B28" s="3"/>
      <c r="C28" s="3" t="s">
        <v>1535</v>
      </c>
      <c r="D28" s="765">
        <v>100</v>
      </c>
      <c r="E28" s="759">
        <v>1.4987287568580221</v>
      </c>
      <c r="F28" s="759">
        <v>24.715642981399704</v>
      </c>
      <c r="G28" s="759">
        <v>11.066506088585575</v>
      </c>
      <c r="H28" s="759">
        <v>11.775725946741602</v>
      </c>
      <c r="I28" s="759">
        <v>12.846246487354476</v>
      </c>
      <c r="J28" s="759">
        <v>15.134484142914491</v>
      </c>
      <c r="K28" s="759">
        <v>16.41910879164994</v>
      </c>
      <c r="L28" s="759">
        <v>5.7272848922788704</v>
      </c>
    </row>
    <row r="29" spans="1:12">
      <c r="A29" s="92"/>
      <c r="B29" s="92"/>
      <c r="C29" s="92" t="s">
        <v>1536</v>
      </c>
      <c r="D29" s="767">
        <v>100</v>
      </c>
      <c r="E29" s="762">
        <v>6.7365269461077846</v>
      </c>
      <c r="F29" s="762">
        <v>48.50299401197605</v>
      </c>
      <c r="G29" s="762">
        <v>12.425149700598801</v>
      </c>
      <c r="H29" s="762">
        <v>11.377245508982035</v>
      </c>
      <c r="I29" s="762">
        <v>10.32934131736527</v>
      </c>
      <c r="J29" s="762">
        <v>5.0898203592814371</v>
      </c>
      <c r="K29" s="762">
        <v>4.0419161676646702</v>
      </c>
      <c r="L29" s="762">
        <v>1.1976047904191618</v>
      </c>
    </row>
    <row r="30" spans="1:12">
      <c r="A30" s="2" t="s">
        <v>351</v>
      </c>
      <c r="C30" s="2" t="s">
        <v>1586</v>
      </c>
    </row>
    <row r="31" spans="1:12">
      <c r="A31" s="2" t="s">
        <v>353</v>
      </c>
      <c r="C31" s="2" t="s">
        <v>1542</v>
      </c>
    </row>
  </sheetData>
  <phoneticPr fontId="1"/>
  <pageMargins left="0.78740157480314965" right="0.78740157480314965" top="0.98425196850393704" bottom="0.98425196850393704" header="0.31496062992125984" footer="0.31496062992125984"/>
  <pageSetup paperSize="9" fitToHeight="0" orientation="landscape" horizontalDpi="300" verticalDpi="300" r:id="rId1"/>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zoomScaleNormal="100" zoomScaleSheetLayoutView="85" workbookViewId="0"/>
  </sheetViews>
  <sheetFormatPr defaultRowHeight="11.25"/>
  <cols>
    <col min="1" max="1" width="1.625" style="2" customWidth="1"/>
    <col min="2" max="2" width="1.25" style="2" customWidth="1"/>
    <col min="3" max="3" width="27.25" style="2" customWidth="1"/>
    <col min="4" max="12" width="10.5" style="2" customWidth="1"/>
    <col min="13" max="13" width="10.875" style="2" customWidth="1"/>
    <col min="14" max="16384" width="9" style="2"/>
  </cols>
  <sheetData>
    <row r="1" spans="1:8">
      <c r="A1" s="2" t="s">
        <v>1619</v>
      </c>
    </row>
    <row r="2" spans="1:8">
      <c r="A2" s="91"/>
      <c r="B2" s="91"/>
      <c r="C2" s="91"/>
      <c r="D2" s="893" t="s">
        <v>1618</v>
      </c>
      <c r="E2" s="893"/>
      <c r="F2" s="893"/>
      <c r="G2" s="893" t="s">
        <v>1617</v>
      </c>
      <c r="H2" s="891"/>
    </row>
    <row r="3" spans="1:8">
      <c r="A3" s="3"/>
      <c r="B3" s="3"/>
      <c r="C3" s="3"/>
      <c r="D3" s="449" t="s">
        <v>1616</v>
      </c>
      <c r="E3" s="449" t="s">
        <v>615</v>
      </c>
      <c r="F3" s="449" t="s">
        <v>93</v>
      </c>
      <c r="G3" s="914" t="s">
        <v>1290</v>
      </c>
      <c r="H3" s="908" t="s">
        <v>1291</v>
      </c>
    </row>
    <row r="4" spans="1:8">
      <c r="A4" s="92"/>
      <c r="B4" s="92"/>
      <c r="C4" s="92"/>
      <c r="D4" s="454" t="s">
        <v>1615</v>
      </c>
      <c r="E4" s="454" t="s">
        <v>1614</v>
      </c>
      <c r="F4" s="454" t="s">
        <v>1614</v>
      </c>
      <c r="G4" s="915"/>
      <c r="H4" s="916"/>
    </row>
    <row r="5" spans="1:8">
      <c r="A5" s="2" t="s">
        <v>607</v>
      </c>
      <c r="D5" s="807">
        <v>30181.9</v>
      </c>
      <c r="E5" s="760">
        <v>28010.9</v>
      </c>
      <c r="F5" s="760">
        <v>23075.4</v>
      </c>
      <c r="G5" s="760">
        <v>-2171</v>
      </c>
      <c r="H5" s="760">
        <v>-4935.5</v>
      </c>
    </row>
    <row r="6" spans="1:8">
      <c r="A6" s="2" t="s">
        <v>608</v>
      </c>
      <c r="D6" s="758">
        <v>41409.699999999997</v>
      </c>
      <c r="E6" s="760">
        <v>36279.699999999997</v>
      </c>
      <c r="F6" s="760">
        <v>33183.9</v>
      </c>
      <c r="G6" s="760">
        <v>-5130</v>
      </c>
      <c r="H6" s="760">
        <v>-3095.7999999999956</v>
      </c>
    </row>
    <row r="7" spans="1:8">
      <c r="A7" s="2" t="s">
        <v>609</v>
      </c>
      <c r="D7" s="758">
        <v>35949.199999999997</v>
      </c>
      <c r="E7" s="760">
        <v>35023.800000000003</v>
      </c>
      <c r="F7" s="760">
        <v>34721.599999999999</v>
      </c>
      <c r="G7" s="760">
        <v>-925.39999999999418</v>
      </c>
      <c r="H7" s="760">
        <v>-302.20000000000437</v>
      </c>
    </row>
    <row r="8" spans="1:8">
      <c r="A8" s="2" t="s">
        <v>610</v>
      </c>
      <c r="D8" s="758">
        <v>46978.6</v>
      </c>
      <c r="E8" s="760">
        <v>45988.800000000003</v>
      </c>
      <c r="F8" s="760">
        <v>44443</v>
      </c>
      <c r="G8" s="760">
        <v>-989.79999999999563</v>
      </c>
      <c r="H8" s="760">
        <v>-1545.8000000000029</v>
      </c>
    </row>
    <row r="9" spans="1:8">
      <c r="A9" s="2" t="s">
        <v>1613</v>
      </c>
      <c r="D9" s="758">
        <v>47638</v>
      </c>
      <c r="E9" s="760">
        <v>46066.8</v>
      </c>
      <c r="F9" s="760">
        <v>46348.800000000003</v>
      </c>
      <c r="G9" s="760">
        <v>-1571.1999999999971</v>
      </c>
      <c r="H9" s="760">
        <v>282</v>
      </c>
    </row>
    <row r="10" spans="1:8">
      <c r="A10" s="2" t="s">
        <v>1612</v>
      </c>
      <c r="D10" s="758">
        <v>43628.5</v>
      </c>
      <c r="E10" s="760">
        <v>38310.6</v>
      </c>
      <c r="F10" s="760">
        <v>39462</v>
      </c>
      <c r="G10" s="760">
        <v>-5317.9000000000015</v>
      </c>
      <c r="H10" s="760">
        <v>1151.4000000000015</v>
      </c>
    </row>
    <row r="11" spans="1:8">
      <c r="A11" s="2" t="s">
        <v>1611</v>
      </c>
      <c r="D11" s="758" t="s">
        <v>75</v>
      </c>
      <c r="E11" s="760">
        <v>30804</v>
      </c>
      <c r="F11" s="760">
        <v>31376.6</v>
      </c>
      <c r="G11" s="760" t="s">
        <v>75</v>
      </c>
      <c r="H11" s="760">
        <v>572.59999999999854</v>
      </c>
    </row>
    <row r="12" spans="1:8">
      <c r="A12" s="92" t="s">
        <v>1610</v>
      </c>
      <c r="B12" s="92"/>
      <c r="C12" s="92"/>
      <c r="D12" s="761" t="s">
        <v>75</v>
      </c>
      <c r="E12" s="763" t="s">
        <v>75</v>
      </c>
      <c r="F12" s="763">
        <v>34225</v>
      </c>
      <c r="G12" s="763" t="s">
        <v>75</v>
      </c>
      <c r="H12" s="763" t="s">
        <v>75</v>
      </c>
    </row>
    <row r="13" spans="1:8">
      <c r="A13" s="2" t="s">
        <v>351</v>
      </c>
      <c r="C13" s="2" t="s">
        <v>1609</v>
      </c>
    </row>
    <row r="14" spans="1:8">
      <c r="A14" s="2" t="s">
        <v>1608</v>
      </c>
      <c r="C14" s="2" t="s">
        <v>1607</v>
      </c>
    </row>
  </sheetData>
  <mergeCells count="4">
    <mergeCell ref="D2:F2"/>
    <mergeCell ref="G2:H2"/>
    <mergeCell ref="G3:G4"/>
    <mergeCell ref="H3:H4"/>
  </mergeCells>
  <phoneticPr fontId="1"/>
  <pageMargins left="0.78740157480314965" right="0.78740157480314965" top="0.98425196850393704" bottom="0.98425196850393704" header="0.31496062992125984" footer="0.31496062992125984"/>
  <pageSetup paperSize="9" fitToHeight="0" orientation="landscape" horizontalDpi="300" verticalDpi="300" r:id="rId1"/>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zoomScaleNormal="100" zoomScaleSheetLayoutView="85" workbookViewId="0"/>
  </sheetViews>
  <sheetFormatPr defaultRowHeight="11.25"/>
  <cols>
    <col min="1" max="1" width="1.625" style="2" customWidth="1"/>
    <col min="2" max="2" width="1.25" style="2" customWidth="1"/>
    <col min="3" max="3" width="27.25" style="2" customWidth="1"/>
    <col min="4" max="9" width="10.5" style="2" customWidth="1"/>
    <col min="10" max="16384" width="9" style="2"/>
  </cols>
  <sheetData>
    <row r="1" spans="1:9">
      <c r="A1" s="2" t="s">
        <v>1712</v>
      </c>
    </row>
    <row r="2" spans="1:9">
      <c r="A2" s="91"/>
      <c r="B2" s="91"/>
      <c r="C2" s="91"/>
      <c r="D2" s="449" t="s">
        <v>1322</v>
      </c>
      <c r="E2" s="449" t="s">
        <v>1711</v>
      </c>
      <c r="F2" s="809" t="s">
        <v>1710</v>
      </c>
      <c r="G2" s="809"/>
      <c r="H2" s="809"/>
      <c r="I2" s="809"/>
    </row>
    <row r="3" spans="1:9">
      <c r="A3" s="3"/>
      <c r="B3" s="3"/>
      <c r="C3" s="3"/>
      <c r="D3" s="451" t="s">
        <v>1227</v>
      </c>
      <c r="E3" s="451" t="s">
        <v>1709</v>
      </c>
      <c r="F3" s="485" t="s">
        <v>564</v>
      </c>
      <c r="G3" s="913" t="s">
        <v>1708</v>
      </c>
      <c r="H3" s="913" t="s">
        <v>1707</v>
      </c>
      <c r="I3" s="917" t="s">
        <v>1706</v>
      </c>
    </row>
    <row r="4" spans="1:9" ht="27.75" customHeight="1">
      <c r="A4" s="92"/>
      <c r="B4" s="92"/>
      <c r="C4" s="92"/>
      <c r="D4" s="454"/>
      <c r="E4" s="454"/>
      <c r="F4" s="621"/>
      <c r="G4" s="913"/>
      <c r="H4" s="913"/>
      <c r="I4" s="918"/>
    </row>
    <row r="5" spans="1:9">
      <c r="A5" s="2" t="s">
        <v>1471</v>
      </c>
      <c r="D5" s="72"/>
    </row>
    <row r="6" spans="1:9">
      <c r="B6" s="2" t="s">
        <v>1703</v>
      </c>
      <c r="D6" s="758">
        <v>974340</v>
      </c>
      <c r="E6" s="760">
        <v>595070</v>
      </c>
      <c r="F6" s="760">
        <v>365870</v>
      </c>
      <c r="G6" s="760">
        <v>29340</v>
      </c>
      <c r="H6" s="760">
        <v>46200</v>
      </c>
      <c r="I6" s="760">
        <v>281390</v>
      </c>
    </row>
    <row r="7" spans="1:9">
      <c r="C7" s="2" t="s">
        <v>468</v>
      </c>
      <c r="D7" s="758">
        <v>217490</v>
      </c>
      <c r="E7" s="760">
        <v>136080</v>
      </c>
      <c r="F7" s="760">
        <v>78290</v>
      </c>
      <c r="G7" s="760">
        <v>8260</v>
      </c>
      <c r="H7" s="760">
        <v>9510</v>
      </c>
      <c r="I7" s="760">
        <v>57380</v>
      </c>
    </row>
    <row r="8" spans="1:9">
      <c r="C8" s="2" t="s">
        <v>469</v>
      </c>
      <c r="D8" s="758">
        <v>152790</v>
      </c>
      <c r="E8" s="760">
        <v>103350</v>
      </c>
      <c r="F8" s="760">
        <v>44780</v>
      </c>
      <c r="G8" s="760">
        <v>4190</v>
      </c>
      <c r="H8" s="760">
        <v>5170</v>
      </c>
      <c r="I8" s="760">
        <v>34290</v>
      </c>
    </row>
    <row r="9" spans="1:9">
      <c r="C9" s="2" t="s">
        <v>1411</v>
      </c>
      <c r="D9" s="758">
        <v>117460</v>
      </c>
      <c r="E9" s="760">
        <v>65100</v>
      </c>
      <c r="F9" s="760">
        <v>51100</v>
      </c>
      <c r="G9" s="760">
        <v>2040</v>
      </c>
      <c r="H9" s="760">
        <v>4910</v>
      </c>
      <c r="I9" s="760">
        <v>43180</v>
      </c>
    </row>
    <row r="10" spans="1:9">
      <c r="C10" s="2" t="s">
        <v>1702</v>
      </c>
      <c r="D10" s="758">
        <v>222320</v>
      </c>
      <c r="E10" s="760">
        <v>136360</v>
      </c>
      <c r="F10" s="760">
        <v>84080</v>
      </c>
      <c r="G10" s="760">
        <v>4260</v>
      </c>
      <c r="H10" s="760">
        <v>8060</v>
      </c>
      <c r="I10" s="760">
        <v>70070</v>
      </c>
    </row>
    <row r="11" spans="1:9">
      <c r="C11" s="2" t="s">
        <v>1412</v>
      </c>
      <c r="D11" s="758">
        <v>10670</v>
      </c>
      <c r="E11" s="760">
        <v>6920</v>
      </c>
      <c r="F11" s="760">
        <v>3590</v>
      </c>
      <c r="G11" s="760">
        <v>360</v>
      </c>
      <c r="H11" s="760">
        <v>490</v>
      </c>
      <c r="I11" s="760">
        <v>2650</v>
      </c>
    </row>
    <row r="12" spans="1:9">
      <c r="C12" s="2" t="s">
        <v>474</v>
      </c>
      <c r="D12" s="758">
        <v>16530</v>
      </c>
      <c r="E12" s="760">
        <v>10490</v>
      </c>
      <c r="F12" s="760">
        <v>5890</v>
      </c>
      <c r="G12" s="760">
        <v>620</v>
      </c>
      <c r="H12" s="760">
        <v>610</v>
      </c>
      <c r="I12" s="760">
        <v>4510</v>
      </c>
    </row>
    <row r="13" spans="1:9">
      <c r="C13" s="2" t="s">
        <v>475</v>
      </c>
      <c r="D13" s="758">
        <v>54510</v>
      </c>
      <c r="E13" s="760">
        <v>30300</v>
      </c>
      <c r="F13" s="760">
        <v>24160</v>
      </c>
      <c r="G13" s="760">
        <v>5740</v>
      </c>
      <c r="H13" s="760">
        <v>6310</v>
      </c>
      <c r="I13" s="760">
        <v>11920</v>
      </c>
    </row>
    <row r="14" spans="1:9">
      <c r="C14" s="2" t="s">
        <v>476</v>
      </c>
      <c r="D14" s="758">
        <v>67830</v>
      </c>
      <c r="E14" s="760">
        <v>26170</v>
      </c>
      <c r="F14" s="760">
        <v>41370</v>
      </c>
      <c r="G14" s="760">
        <v>1580</v>
      </c>
      <c r="H14" s="760">
        <v>5670</v>
      </c>
      <c r="I14" s="760">
        <v>33310</v>
      </c>
    </row>
    <row r="15" spans="1:9">
      <c r="C15" s="2" t="s">
        <v>1398</v>
      </c>
      <c r="D15" s="758">
        <v>2130</v>
      </c>
      <c r="E15" s="760">
        <v>1720</v>
      </c>
      <c r="F15" s="760">
        <v>400</v>
      </c>
      <c r="G15" s="760">
        <v>40</v>
      </c>
      <c r="H15" s="760">
        <v>60</v>
      </c>
      <c r="I15" s="760">
        <v>300</v>
      </c>
    </row>
    <row r="16" spans="1:9">
      <c r="C16" s="2" t="s">
        <v>1399</v>
      </c>
      <c r="D16" s="758">
        <v>74730</v>
      </c>
      <c r="E16" s="760">
        <v>54530</v>
      </c>
      <c r="F16" s="760">
        <v>19590</v>
      </c>
      <c r="G16" s="760">
        <v>1460</v>
      </c>
      <c r="H16" s="760">
        <v>3580</v>
      </c>
      <c r="I16" s="760">
        <v>14100</v>
      </c>
    </row>
    <row r="17" spans="1:9">
      <c r="B17" s="2" t="s">
        <v>1536</v>
      </c>
      <c r="D17" s="758">
        <v>6680</v>
      </c>
      <c r="E17" s="760">
        <v>2970</v>
      </c>
      <c r="F17" s="760">
        <v>3690</v>
      </c>
      <c r="G17" s="760">
        <v>150</v>
      </c>
      <c r="H17" s="760">
        <v>520</v>
      </c>
      <c r="I17" s="760">
        <v>3010</v>
      </c>
    </row>
    <row r="18" spans="1:9">
      <c r="A18" s="2" t="s">
        <v>1705</v>
      </c>
      <c r="D18" s="49"/>
    </row>
    <row r="19" spans="1:9">
      <c r="B19" s="2" t="s">
        <v>1703</v>
      </c>
      <c r="D19" s="765">
        <v>100</v>
      </c>
      <c r="E19" s="766">
        <v>61.074163023174663</v>
      </c>
      <c r="F19" s="766">
        <v>37.550547036968609</v>
      </c>
      <c r="G19" s="766">
        <v>3.0112691668206173</v>
      </c>
      <c r="H19" s="766">
        <v>4.7416712851776586</v>
      </c>
      <c r="I19" s="766">
        <v>28.880062401215184</v>
      </c>
    </row>
    <row r="20" spans="1:9">
      <c r="C20" s="2" t="s">
        <v>468</v>
      </c>
      <c r="D20" s="765">
        <v>100</v>
      </c>
      <c r="E20" s="766">
        <v>62.56839394914708</v>
      </c>
      <c r="F20" s="766">
        <v>35.997057335969465</v>
      </c>
      <c r="G20" s="766">
        <v>3.7978757644029608</v>
      </c>
      <c r="H20" s="766">
        <v>4.3726148328658789</v>
      </c>
      <c r="I20" s="766">
        <v>26.382822198721779</v>
      </c>
    </row>
    <row r="21" spans="1:9">
      <c r="C21" s="2" t="s">
        <v>469</v>
      </c>
      <c r="D21" s="765">
        <v>100</v>
      </c>
      <c r="E21" s="766">
        <v>67.641861378362449</v>
      </c>
      <c r="F21" s="766">
        <v>29.308200798481575</v>
      </c>
      <c r="G21" s="766">
        <v>2.742326068459978</v>
      </c>
      <c r="H21" s="766">
        <v>3.3837293016558676</v>
      </c>
      <c r="I21" s="766">
        <v>22.442568230905163</v>
      </c>
    </row>
    <row r="22" spans="1:9">
      <c r="C22" s="2" t="s">
        <v>1411</v>
      </c>
      <c r="D22" s="765">
        <v>100</v>
      </c>
      <c r="E22" s="766">
        <v>55.423122765196666</v>
      </c>
      <c r="F22" s="766">
        <v>43.504171632896302</v>
      </c>
      <c r="G22" s="766">
        <v>1.7367614507066236</v>
      </c>
      <c r="H22" s="766">
        <v>4.180146432828197</v>
      </c>
      <c r="I22" s="766">
        <v>36.761450706623535</v>
      </c>
    </row>
    <row r="23" spans="1:9">
      <c r="C23" s="2" t="s">
        <v>1702</v>
      </c>
      <c r="D23" s="765">
        <v>100</v>
      </c>
      <c r="E23" s="766">
        <v>61.335012594458441</v>
      </c>
      <c r="F23" s="766">
        <v>37.819359481827995</v>
      </c>
      <c r="G23" s="766">
        <v>1.9161568909679743</v>
      </c>
      <c r="H23" s="766">
        <v>3.6254048218783739</v>
      </c>
      <c r="I23" s="766">
        <v>31.517632241813605</v>
      </c>
    </row>
    <row r="24" spans="1:9">
      <c r="C24" s="2" t="s">
        <v>1412</v>
      </c>
      <c r="D24" s="765">
        <v>100</v>
      </c>
      <c r="E24" s="766">
        <v>64.854732895970017</v>
      </c>
      <c r="F24" s="766">
        <v>33.645735707591378</v>
      </c>
      <c r="G24" s="766">
        <v>3.3739456419868792</v>
      </c>
      <c r="H24" s="766">
        <v>4.5923149015932525</v>
      </c>
      <c r="I24" s="766">
        <v>24.835988753514528</v>
      </c>
    </row>
    <row r="25" spans="1:9">
      <c r="C25" s="2" t="s">
        <v>474</v>
      </c>
      <c r="D25" s="765">
        <v>100</v>
      </c>
      <c r="E25" s="766">
        <v>63.460375075620092</v>
      </c>
      <c r="F25" s="766">
        <v>35.632183908045981</v>
      </c>
      <c r="G25" s="766">
        <v>3.7507562008469448</v>
      </c>
      <c r="H25" s="766">
        <v>3.6902601330913489</v>
      </c>
      <c r="I25" s="766">
        <v>27.283726557773747</v>
      </c>
    </row>
    <row r="26" spans="1:9">
      <c r="C26" s="2" t="s">
        <v>475</v>
      </c>
      <c r="D26" s="765">
        <v>100</v>
      </c>
      <c r="E26" s="766">
        <v>55.586130985140336</v>
      </c>
      <c r="F26" s="766">
        <v>44.322142726105298</v>
      </c>
      <c r="G26" s="766">
        <v>10.530177949000183</v>
      </c>
      <c r="H26" s="766">
        <v>11.575857640799853</v>
      </c>
      <c r="I26" s="766">
        <v>21.867547239038711</v>
      </c>
    </row>
    <row r="27" spans="1:9">
      <c r="C27" s="2" t="s">
        <v>476</v>
      </c>
      <c r="D27" s="765">
        <v>100</v>
      </c>
      <c r="E27" s="766">
        <v>38.581748488869231</v>
      </c>
      <c r="F27" s="766">
        <v>60.99071207430341</v>
      </c>
      <c r="G27" s="766">
        <v>2.3293527937490786</v>
      </c>
      <c r="H27" s="766">
        <v>8.3591331269349833</v>
      </c>
      <c r="I27" s="766">
        <v>49.108064278342916</v>
      </c>
    </row>
    <row r="28" spans="1:9">
      <c r="C28" s="2" t="s">
        <v>1398</v>
      </c>
      <c r="D28" s="765">
        <v>100</v>
      </c>
      <c r="E28" s="766">
        <v>80.751173708920192</v>
      </c>
      <c r="F28" s="766">
        <v>18.779342723004692</v>
      </c>
      <c r="G28" s="766">
        <v>1.8779342723004695</v>
      </c>
      <c r="H28" s="766">
        <v>2.8169014084507045</v>
      </c>
      <c r="I28" s="766">
        <v>14.084507042253522</v>
      </c>
    </row>
    <row r="29" spans="1:9">
      <c r="C29" s="2" t="s">
        <v>1399</v>
      </c>
      <c r="D29" s="765">
        <v>100</v>
      </c>
      <c r="E29" s="766">
        <v>72.969356349524958</v>
      </c>
      <c r="F29" s="766">
        <v>26.214371738257729</v>
      </c>
      <c r="G29" s="766">
        <v>1.9536999866184932</v>
      </c>
      <c r="H29" s="766">
        <v>4.790579419242607</v>
      </c>
      <c r="I29" s="766">
        <v>18.867924528301888</v>
      </c>
    </row>
    <row r="30" spans="1:9">
      <c r="C30" s="2" t="s">
        <v>1536</v>
      </c>
      <c r="D30" s="765">
        <v>100</v>
      </c>
      <c r="E30" s="766">
        <v>44.461077844311376</v>
      </c>
      <c r="F30" s="766">
        <v>55.23952095808383</v>
      </c>
      <c r="G30" s="766">
        <v>2.2455089820359282</v>
      </c>
      <c r="H30" s="766">
        <v>7.7844311377245514</v>
      </c>
      <c r="I30" s="766">
        <v>45.059880239520957</v>
      </c>
    </row>
    <row r="31" spans="1:9">
      <c r="A31" s="2" t="s">
        <v>1704</v>
      </c>
      <c r="D31" s="765"/>
      <c r="E31" s="766"/>
      <c r="F31" s="766"/>
      <c r="G31" s="766"/>
      <c r="H31" s="766"/>
      <c r="I31" s="766"/>
    </row>
    <row r="32" spans="1:9">
      <c r="B32" s="2" t="s">
        <v>1703</v>
      </c>
      <c r="D32" s="765" t="s">
        <v>75</v>
      </c>
      <c r="E32" s="766" t="s">
        <v>75</v>
      </c>
      <c r="F32" s="766">
        <v>100</v>
      </c>
      <c r="G32" s="766">
        <v>8.019241807199279</v>
      </c>
      <c r="H32" s="766">
        <v>12.627435974526472</v>
      </c>
      <c r="I32" s="766">
        <v>76.90983136086588</v>
      </c>
    </row>
    <row r="33" spans="1:9">
      <c r="C33" s="2" t="s">
        <v>468</v>
      </c>
      <c r="D33" s="765" t="s">
        <v>75</v>
      </c>
      <c r="E33" s="766" t="s">
        <v>75</v>
      </c>
      <c r="F33" s="766">
        <v>100</v>
      </c>
      <c r="G33" s="766">
        <v>10.550517307446674</v>
      </c>
      <c r="H33" s="766">
        <v>12.14714522927577</v>
      </c>
      <c r="I33" s="766">
        <v>73.291608123642874</v>
      </c>
    </row>
    <row r="34" spans="1:9">
      <c r="C34" s="2" t="s">
        <v>469</v>
      </c>
      <c r="D34" s="765" t="s">
        <v>75</v>
      </c>
      <c r="E34" s="766" t="s">
        <v>75</v>
      </c>
      <c r="F34" s="766">
        <v>100</v>
      </c>
      <c r="G34" s="766">
        <v>9.356855739169271</v>
      </c>
      <c r="H34" s="766">
        <v>11.545332737829387</v>
      </c>
      <c r="I34" s="766">
        <v>76.574363555158556</v>
      </c>
    </row>
    <row r="35" spans="1:9">
      <c r="C35" s="2" t="s">
        <v>1411</v>
      </c>
      <c r="D35" s="765" t="s">
        <v>75</v>
      </c>
      <c r="E35" s="766" t="s">
        <v>75</v>
      </c>
      <c r="F35" s="766">
        <v>100</v>
      </c>
      <c r="G35" s="766">
        <v>3.9921722113502938</v>
      </c>
      <c r="H35" s="766">
        <v>9.6086105675146776</v>
      </c>
      <c r="I35" s="766">
        <v>84.500978473581213</v>
      </c>
    </row>
    <row r="36" spans="1:9">
      <c r="C36" s="2" t="s">
        <v>1702</v>
      </c>
      <c r="D36" s="765" t="s">
        <v>75</v>
      </c>
      <c r="E36" s="766" t="s">
        <v>75</v>
      </c>
      <c r="F36" s="766">
        <v>100</v>
      </c>
      <c r="G36" s="766">
        <v>5.0666032350142718</v>
      </c>
      <c r="H36" s="766">
        <v>9.5861084681255946</v>
      </c>
      <c r="I36" s="766">
        <v>83.337297811607996</v>
      </c>
    </row>
    <row r="37" spans="1:9">
      <c r="C37" s="2" t="s">
        <v>1412</v>
      </c>
      <c r="D37" s="765" t="s">
        <v>75</v>
      </c>
      <c r="E37" s="766" t="s">
        <v>75</v>
      </c>
      <c r="F37" s="766">
        <v>100</v>
      </c>
      <c r="G37" s="766">
        <v>10.027855153203342</v>
      </c>
      <c r="H37" s="766">
        <v>13.649025069637883</v>
      </c>
      <c r="I37" s="766">
        <v>73.816155988857929</v>
      </c>
    </row>
    <row r="38" spans="1:9">
      <c r="C38" s="2" t="s">
        <v>474</v>
      </c>
      <c r="D38" s="765" t="s">
        <v>75</v>
      </c>
      <c r="E38" s="766" t="s">
        <v>75</v>
      </c>
      <c r="F38" s="766">
        <v>100</v>
      </c>
      <c r="G38" s="766">
        <v>10.526315789473683</v>
      </c>
      <c r="H38" s="766">
        <v>10.356536502546691</v>
      </c>
      <c r="I38" s="766">
        <v>76.570458404074699</v>
      </c>
    </row>
    <row r="39" spans="1:9">
      <c r="C39" s="2" t="s">
        <v>475</v>
      </c>
      <c r="D39" s="765" t="s">
        <v>75</v>
      </c>
      <c r="E39" s="766" t="s">
        <v>75</v>
      </c>
      <c r="F39" s="766">
        <v>100</v>
      </c>
      <c r="G39" s="766">
        <v>23.758278145695364</v>
      </c>
      <c r="H39" s="766">
        <v>26.117549668874172</v>
      </c>
      <c r="I39" s="766">
        <v>49.337748344370866</v>
      </c>
    </row>
    <row r="40" spans="1:9">
      <c r="C40" s="2" t="s">
        <v>476</v>
      </c>
      <c r="D40" s="765" t="s">
        <v>75</v>
      </c>
      <c r="E40" s="766" t="s">
        <v>75</v>
      </c>
      <c r="F40" s="766">
        <v>100</v>
      </c>
      <c r="G40" s="766">
        <v>3.8191926516799612</v>
      </c>
      <c r="H40" s="766">
        <v>13.705583756345177</v>
      </c>
      <c r="I40" s="766">
        <v>80.517283055354113</v>
      </c>
    </row>
    <row r="41" spans="1:9">
      <c r="C41" s="2" t="s">
        <v>1398</v>
      </c>
      <c r="D41" s="765" t="s">
        <v>75</v>
      </c>
      <c r="E41" s="766" t="s">
        <v>75</v>
      </c>
      <c r="F41" s="766">
        <v>100</v>
      </c>
      <c r="G41" s="766">
        <v>10</v>
      </c>
      <c r="H41" s="766">
        <v>15</v>
      </c>
      <c r="I41" s="766">
        <v>75</v>
      </c>
    </row>
    <row r="42" spans="1:9">
      <c r="C42" s="2" t="s">
        <v>1399</v>
      </c>
      <c r="D42" s="765" t="s">
        <v>75</v>
      </c>
      <c r="E42" s="766" t="s">
        <v>75</v>
      </c>
      <c r="F42" s="766">
        <v>100</v>
      </c>
      <c r="G42" s="766">
        <v>7.4527820316488009</v>
      </c>
      <c r="H42" s="766">
        <v>18.27462991322103</v>
      </c>
      <c r="I42" s="766">
        <v>71.975497702909649</v>
      </c>
    </row>
    <row r="43" spans="1:9">
      <c r="A43" s="92"/>
      <c r="B43" s="92"/>
      <c r="C43" s="92" t="s">
        <v>1536</v>
      </c>
      <c r="D43" s="767" t="s">
        <v>75</v>
      </c>
      <c r="E43" s="762" t="s">
        <v>75</v>
      </c>
      <c r="F43" s="762">
        <v>100</v>
      </c>
      <c r="G43" s="762">
        <v>4.0650406504065035</v>
      </c>
      <c r="H43" s="762">
        <v>14.092140921409213</v>
      </c>
      <c r="I43" s="762">
        <v>81.571815718157183</v>
      </c>
    </row>
    <row r="44" spans="1:9">
      <c r="A44" s="2" t="s">
        <v>1227</v>
      </c>
      <c r="C44" s="2" t="s">
        <v>1701</v>
      </c>
    </row>
    <row r="45" spans="1:9">
      <c r="A45" s="2" t="s">
        <v>1453</v>
      </c>
      <c r="C45" s="2" t="s">
        <v>1495</v>
      </c>
    </row>
    <row r="46" spans="1:9">
      <c r="A46" s="2" t="s">
        <v>1496</v>
      </c>
      <c r="C46" s="2" t="s">
        <v>1700</v>
      </c>
    </row>
  </sheetData>
  <mergeCells count="3">
    <mergeCell ref="G3:G4"/>
    <mergeCell ref="H3:H4"/>
    <mergeCell ref="I3:I4"/>
  </mergeCells>
  <phoneticPr fontId="1"/>
  <pageMargins left="0.78740157480314965" right="0.78740157480314965" top="0.98425196850393704" bottom="0.39370078740157483" header="0.31496062992125984" footer="0.31496062992125984"/>
  <pageSetup paperSize="9" fitToHeight="0" orientation="landscape" horizontalDpi="300" verticalDpi="300" r:id="rId1"/>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zoomScaleNormal="100" zoomScaleSheetLayoutView="85" workbookViewId="0">
      <selection activeCell="I10" sqref="I10"/>
    </sheetView>
  </sheetViews>
  <sheetFormatPr defaultRowHeight="11.25"/>
  <cols>
    <col min="1" max="1" width="1.625" style="2" customWidth="1"/>
    <col min="2" max="2" width="1" style="2" customWidth="1"/>
    <col min="3" max="3" width="9.625" style="2" customWidth="1"/>
    <col min="4" max="15" width="9.125" style="2" customWidth="1"/>
    <col min="16" max="16384" width="9" style="2"/>
  </cols>
  <sheetData>
    <row r="1" spans="1:15">
      <c r="A1" s="2" t="s">
        <v>1699</v>
      </c>
    </row>
    <row r="2" spans="1:15" ht="12" customHeight="1">
      <c r="A2" s="91"/>
      <c r="B2" s="91"/>
      <c r="C2" s="476"/>
      <c r="D2" s="893" t="s">
        <v>1698</v>
      </c>
      <c r="E2" s="893"/>
      <c r="F2" s="893"/>
      <c r="G2" s="893"/>
      <c r="H2" s="893"/>
      <c r="I2" s="893"/>
      <c r="J2" s="893" t="s">
        <v>536</v>
      </c>
      <c r="K2" s="893"/>
      <c r="L2" s="893"/>
      <c r="M2" s="893"/>
      <c r="N2" s="893"/>
      <c r="O2" s="891"/>
    </row>
    <row r="3" spans="1:15" ht="12" customHeight="1">
      <c r="A3" s="92"/>
      <c r="B3" s="92"/>
      <c r="C3" s="32"/>
      <c r="D3" s="11" t="s">
        <v>1689</v>
      </c>
      <c r="E3" s="11" t="s">
        <v>468</v>
      </c>
      <c r="F3" s="11" t="s">
        <v>469</v>
      </c>
      <c r="G3" s="11" t="s">
        <v>1513</v>
      </c>
      <c r="H3" s="11" t="s">
        <v>1671</v>
      </c>
      <c r="I3" s="11" t="s">
        <v>1670</v>
      </c>
      <c r="J3" s="11" t="s">
        <v>1689</v>
      </c>
      <c r="K3" s="11" t="s">
        <v>468</v>
      </c>
      <c r="L3" s="11" t="s">
        <v>469</v>
      </c>
      <c r="M3" s="11" t="s">
        <v>1513</v>
      </c>
      <c r="N3" s="11" t="s">
        <v>1671</v>
      </c>
      <c r="O3" s="13" t="s">
        <v>1670</v>
      </c>
    </row>
    <row r="4" spans="1:15">
      <c r="A4" s="726" t="s">
        <v>1677</v>
      </c>
      <c r="B4" s="726"/>
      <c r="C4" s="726"/>
      <c r="D4" s="837">
        <v>1714796000</v>
      </c>
      <c r="E4" s="841">
        <v>301457000</v>
      </c>
      <c r="F4" s="841">
        <v>228507000</v>
      </c>
      <c r="G4" s="841">
        <v>163303000</v>
      </c>
      <c r="H4" s="841">
        <v>605960000</v>
      </c>
      <c r="I4" s="841">
        <v>415568000</v>
      </c>
      <c r="J4" s="839">
        <v>100</v>
      </c>
      <c r="K4" s="839">
        <v>100</v>
      </c>
      <c r="L4" s="839">
        <v>100</v>
      </c>
      <c r="M4" s="839">
        <v>100</v>
      </c>
      <c r="N4" s="839">
        <v>100</v>
      </c>
      <c r="O4" s="839">
        <v>100</v>
      </c>
    </row>
    <row r="5" spans="1:15">
      <c r="B5" s="2" t="s">
        <v>1668</v>
      </c>
      <c r="D5" s="790">
        <v>76880000</v>
      </c>
      <c r="E5" s="800">
        <v>15718000</v>
      </c>
      <c r="F5" s="800">
        <v>13270000</v>
      </c>
      <c r="G5" s="800">
        <v>8106000</v>
      </c>
      <c r="H5" s="800">
        <v>18150000</v>
      </c>
      <c r="I5" s="800">
        <v>21636000</v>
      </c>
      <c r="J5" s="766">
        <v>4.4833321281365244</v>
      </c>
      <c r="K5" s="766">
        <v>5.2140106217470485</v>
      </c>
      <c r="L5" s="766">
        <v>5.8072619219542512</v>
      </c>
      <c r="M5" s="766">
        <v>4.963778987526255</v>
      </c>
      <c r="N5" s="766">
        <v>2.9952472110370323</v>
      </c>
      <c r="O5" s="766">
        <v>5.2063681515419864</v>
      </c>
    </row>
    <row r="6" spans="1:15">
      <c r="B6" s="2" t="s">
        <v>1667</v>
      </c>
      <c r="D6" s="790">
        <v>19689000</v>
      </c>
      <c r="E6" s="800">
        <v>2270000</v>
      </c>
      <c r="F6" s="800">
        <v>3345000</v>
      </c>
      <c r="G6" s="800">
        <v>1701000</v>
      </c>
      <c r="H6" s="800">
        <v>6498000</v>
      </c>
      <c r="I6" s="800">
        <v>5875000</v>
      </c>
      <c r="J6" s="766">
        <v>1.1481832241269516</v>
      </c>
      <c r="K6" s="766">
        <v>0.7530095502841202</v>
      </c>
      <c r="L6" s="766">
        <v>1.4638501227533511</v>
      </c>
      <c r="M6" s="766">
        <v>1.0416220155171674</v>
      </c>
      <c r="N6" s="766">
        <v>1.0723480097696219</v>
      </c>
      <c r="O6" s="766">
        <v>1.413727717244831</v>
      </c>
    </row>
    <row r="7" spans="1:15">
      <c r="B7" s="2" t="s">
        <v>1666</v>
      </c>
      <c r="D7" s="790">
        <v>19092000</v>
      </c>
      <c r="E7" s="800">
        <v>2320000</v>
      </c>
      <c r="F7" s="800">
        <v>3960000</v>
      </c>
      <c r="G7" s="800">
        <v>1812000</v>
      </c>
      <c r="H7" s="800">
        <v>6270000</v>
      </c>
      <c r="I7" s="800">
        <v>4731000</v>
      </c>
      <c r="J7" s="766">
        <v>1.1133685872838517</v>
      </c>
      <c r="K7" s="766">
        <v>0.76959566372650168</v>
      </c>
      <c r="L7" s="766">
        <v>1.7329884861295279</v>
      </c>
      <c r="M7" s="766">
        <v>1.1095938225262243</v>
      </c>
      <c r="N7" s="766">
        <v>1.034721763812793</v>
      </c>
      <c r="O7" s="766">
        <v>1.1384418434528163</v>
      </c>
    </row>
    <row r="8" spans="1:15">
      <c r="B8" s="2" t="s">
        <v>1665</v>
      </c>
      <c r="D8" s="790">
        <v>29107000</v>
      </c>
      <c r="E8" s="800">
        <v>4874000</v>
      </c>
      <c r="F8" s="800">
        <v>3785000</v>
      </c>
      <c r="G8" s="800">
        <v>3071000</v>
      </c>
      <c r="H8" s="800">
        <v>9232000</v>
      </c>
      <c r="I8" s="800">
        <v>8145000</v>
      </c>
      <c r="J8" s="766">
        <v>1.6974030730185983</v>
      </c>
      <c r="K8" s="766">
        <v>1.6168143383633486</v>
      </c>
      <c r="L8" s="766">
        <v>1.6564043989899653</v>
      </c>
      <c r="M8" s="766">
        <v>1.8805533272505712</v>
      </c>
      <c r="N8" s="766">
        <v>1.5235329064624727</v>
      </c>
      <c r="O8" s="766">
        <v>1.9599680437377278</v>
      </c>
    </row>
    <row r="9" spans="1:15">
      <c r="A9" s="741"/>
      <c r="B9" s="741" t="s">
        <v>1664</v>
      </c>
      <c r="C9" s="741"/>
      <c r="D9" s="832">
        <v>12918000</v>
      </c>
      <c r="E9" s="831">
        <v>1944000</v>
      </c>
      <c r="F9" s="831">
        <v>2152000</v>
      </c>
      <c r="G9" s="831">
        <v>1206000</v>
      </c>
      <c r="H9" s="831">
        <v>3542000</v>
      </c>
      <c r="I9" s="831">
        <v>4075000</v>
      </c>
      <c r="J9" s="830">
        <v>0.75332576003209717</v>
      </c>
      <c r="K9" s="830">
        <v>0.64486809063979278</v>
      </c>
      <c r="L9" s="830">
        <v>0.94176546013907658</v>
      </c>
      <c r="M9" s="830">
        <v>0.73850449777407634</v>
      </c>
      <c r="N9" s="830">
        <v>0.58452703148722684</v>
      </c>
      <c r="O9" s="830">
        <v>0.98058560813152118</v>
      </c>
    </row>
    <row r="10" spans="1:15">
      <c r="B10" s="2" t="s">
        <v>1663</v>
      </c>
      <c r="D10" s="790">
        <v>18331000</v>
      </c>
      <c r="E10" s="800">
        <v>1882000</v>
      </c>
      <c r="F10" s="800">
        <v>2497000</v>
      </c>
      <c r="G10" s="800">
        <v>1490000</v>
      </c>
      <c r="H10" s="800">
        <v>8340000</v>
      </c>
      <c r="I10" s="800">
        <v>4123000</v>
      </c>
      <c r="J10" s="766">
        <v>1.0689901306044569</v>
      </c>
      <c r="K10" s="766">
        <v>0.62430130997123967</v>
      </c>
      <c r="L10" s="766">
        <v>1.0927455176427856</v>
      </c>
      <c r="M10" s="766">
        <v>0.91241434633778928</v>
      </c>
      <c r="N10" s="766">
        <v>1.3763284705261074</v>
      </c>
      <c r="O10" s="766">
        <v>0.99213606437454271</v>
      </c>
    </row>
    <row r="11" spans="1:15">
      <c r="B11" s="2" t="s">
        <v>1662</v>
      </c>
      <c r="D11" s="790">
        <v>27737000</v>
      </c>
      <c r="E11" s="800">
        <v>3211000</v>
      </c>
      <c r="F11" s="800">
        <v>3782000</v>
      </c>
      <c r="G11" s="800">
        <v>1994000</v>
      </c>
      <c r="H11" s="800">
        <v>11930000</v>
      </c>
      <c r="I11" s="800">
        <v>6819000</v>
      </c>
      <c r="J11" s="766">
        <v>1.6175101878007647</v>
      </c>
      <c r="K11" s="766">
        <v>1.06516020526974</v>
      </c>
      <c r="L11" s="766">
        <v>1.6550915289247157</v>
      </c>
      <c r="M11" s="766">
        <v>1.2210430916762094</v>
      </c>
      <c r="N11" s="766">
        <v>1.9687768169516138</v>
      </c>
      <c r="O11" s="766">
        <v>1.6408866900242558</v>
      </c>
    </row>
    <row r="12" spans="1:15">
      <c r="B12" s="2" t="s">
        <v>1661</v>
      </c>
      <c r="D12" s="790">
        <v>44907000</v>
      </c>
      <c r="E12" s="800">
        <v>5149000</v>
      </c>
      <c r="F12" s="800">
        <v>4856000</v>
      </c>
      <c r="G12" s="800">
        <v>3615000</v>
      </c>
      <c r="H12" s="800">
        <v>23003000</v>
      </c>
      <c r="I12" s="800">
        <v>8284000</v>
      </c>
      <c r="J12" s="766">
        <v>2.6187954718812034</v>
      </c>
      <c r="K12" s="766">
        <v>1.7080379622964468</v>
      </c>
      <c r="L12" s="766">
        <v>2.1250990122840876</v>
      </c>
      <c r="M12" s="766">
        <v>2.21367641745712</v>
      </c>
      <c r="N12" s="766">
        <v>3.796125156776025</v>
      </c>
      <c r="O12" s="766">
        <v>1.9934162399414777</v>
      </c>
    </row>
    <row r="13" spans="1:15">
      <c r="B13" s="2" t="s">
        <v>1660</v>
      </c>
      <c r="D13" s="790">
        <v>36605000</v>
      </c>
      <c r="E13" s="800">
        <v>4029000</v>
      </c>
      <c r="F13" s="800">
        <v>4674000</v>
      </c>
      <c r="G13" s="800">
        <v>2833000</v>
      </c>
      <c r="H13" s="800">
        <v>17401000</v>
      </c>
      <c r="I13" s="800">
        <v>7669000</v>
      </c>
      <c r="J13" s="766">
        <v>2.1346562506560547</v>
      </c>
      <c r="K13" s="766">
        <v>1.3365090211871014</v>
      </c>
      <c r="L13" s="766">
        <v>2.0454515616589424</v>
      </c>
      <c r="M13" s="766">
        <v>1.734811975285206</v>
      </c>
      <c r="N13" s="766">
        <v>2.8716416925209582</v>
      </c>
      <c r="O13" s="766">
        <v>1.8454260193277634</v>
      </c>
    </row>
    <row r="14" spans="1:15">
      <c r="A14" s="741"/>
      <c r="B14" s="741" t="s">
        <v>1659</v>
      </c>
      <c r="C14" s="741"/>
      <c r="D14" s="832">
        <v>30790000</v>
      </c>
      <c r="E14" s="831">
        <v>2717000</v>
      </c>
      <c r="F14" s="831">
        <v>3990000</v>
      </c>
      <c r="G14" s="831">
        <v>2647000</v>
      </c>
      <c r="H14" s="831">
        <v>15781000</v>
      </c>
      <c r="I14" s="831">
        <v>5654000</v>
      </c>
      <c r="J14" s="830">
        <v>1.7955488582898491</v>
      </c>
      <c r="K14" s="830">
        <v>0.90128940445901085</v>
      </c>
      <c r="L14" s="830">
        <v>1.746117186782024</v>
      </c>
      <c r="M14" s="830">
        <v>1.620913271648408</v>
      </c>
      <c r="N14" s="830">
        <v>2.6042973133540168</v>
      </c>
      <c r="O14" s="830">
        <v>1.3605474916259193</v>
      </c>
    </row>
    <row r="15" spans="1:15">
      <c r="B15" s="2" t="s">
        <v>1658</v>
      </c>
      <c r="D15" s="790">
        <v>56994000</v>
      </c>
      <c r="E15" s="800">
        <v>7348000</v>
      </c>
      <c r="F15" s="800">
        <v>7864000</v>
      </c>
      <c r="G15" s="800">
        <v>7428000</v>
      </c>
      <c r="H15" s="800">
        <v>22557000</v>
      </c>
      <c r="I15" s="800">
        <v>11796000</v>
      </c>
      <c r="J15" s="766">
        <v>3.323660657011096</v>
      </c>
      <c r="K15" s="766">
        <v>2.4374952314923855</v>
      </c>
      <c r="L15" s="766">
        <v>3.4414700643743954</v>
      </c>
      <c r="M15" s="766">
        <v>4.5485998420114759</v>
      </c>
      <c r="N15" s="766">
        <v>3.7225229388078422</v>
      </c>
      <c r="O15" s="766">
        <v>2.8385246217225579</v>
      </c>
    </row>
    <row r="16" spans="1:15">
      <c r="B16" s="2" t="s">
        <v>1657</v>
      </c>
      <c r="D16" s="790">
        <v>61342000</v>
      </c>
      <c r="E16" s="800">
        <v>8539000</v>
      </c>
      <c r="F16" s="800">
        <v>9946000</v>
      </c>
      <c r="G16" s="800">
        <v>8252000</v>
      </c>
      <c r="H16" s="800">
        <v>19577000</v>
      </c>
      <c r="I16" s="800">
        <v>15029000</v>
      </c>
      <c r="J16" s="766">
        <v>3.5772185146221478</v>
      </c>
      <c r="K16" s="766">
        <v>2.8325764536899127</v>
      </c>
      <c r="L16" s="766">
        <v>4.352601889657647</v>
      </c>
      <c r="M16" s="766">
        <v>5.053183346294924</v>
      </c>
      <c r="N16" s="766">
        <v>3.2307413030563072</v>
      </c>
      <c r="O16" s="766">
        <v>3.6164959765910756</v>
      </c>
    </row>
    <row r="17" spans="1:15">
      <c r="B17" s="2" t="s">
        <v>1656</v>
      </c>
      <c r="D17" s="790">
        <v>157639000</v>
      </c>
      <c r="E17" s="800">
        <v>73385000</v>
      </c>
      <c r="F17" s="800">
        <v>18699000</v>
      </c>
      <c r="G17" s="800">
        <v>9187000</v>
      </c>
      <c r="H17" s="800">
        <v>14696000</v>
      </c>
      <c r="I17" s="800">
        <v>41675000</v>
      </c>
      <c r="J17" s="766">
        <v>9.19287192179128</v>
      </c>
      <c r="K17" s="766">
        <v>24.343438699383331</v>
      </c>
      <c r="L17" s="766">
        <v>8.18311911670102</v>
      </c>
      <c r="M17" s="766">
        <v>5.6257386575874291</v>
      </c>
      <c r="N17" s="766">
        <v>2.4252425902699848</v>
      </c>
      <c r="O17" s="766">
        <v>10.028442998498441</v>
      </c>
    </row>
    <row r="18" spans="1:15">
      <c r="B18" s="2" t="s">
        <v>1655</v>
      </c>
      <c r="D18" s="790">
        <v>82868000</v>
      </c>
      <c r="E18" s="800">
        <v>14790000</v>
      </c>
      <c r="F18" s="800">
        <v>11362000</v>
      </c>
      <c r="G18" s="800">
        <v>8869000</v>
      </c>
      <c r="H18" s="800">
        <v>27406000</v>
      </c>
      <c r="I18" s="800">
        <v>20441000</v>
      </c>
      <c r="J18" s="766">
        <v>4.8325281841105294</v>
      </c>
      <c r="K18" s="766">
        <v>4.9061723562564472</v>
      </c>
      <c r="L18" s="766">
        <v>4.9722765604554784</v>
      </c>
      <c r="M18" s="766">
        <v>5.4310086158858075</v>
      </c>
      <c r="N18" s="766">
        <v>4.5227407749686446</v>
      </c>
      <c r="O18" s="766">
        <v>4.9188099179917604</v>
      </c>
    </row>
    <row r="19" spans="1:15">
      <c r="A19" s="741"/>
      <c r="B19" s="741" t="s">
        <v>1654</v>
      </c>
      <c r="C19" s="741"/>
      <c r="D19" s="832">
        <v>40903000</v>
      </c>
      <c r="E19" s="831">
        <v>4922000</v>
      </c>
      <c r="F19" s="831">
        <v>6187000</v>
      </c>
      <c r="G19" s="831">
        <v>3434000</v>
      </c>
      <c r="H19" s="831">
        <v>17264000</v>
      </c>
      <c r="I19" s="831">
        <v>9094000</v>
      </c>
      <c r="J19" s="830">
        <v>2.3852983095365281</v>
      </c>
      <c r="K19" s="830">
        <v>1.6327370072680349</v>
      </c>
      <c r="L19" s="830">
        <v>2.7075756978998453</v>
      </c>
      <c r="M19" s="830">
        <v>2.1028395069288379</v>
      </c>
      <c r="N19" s="830">
        <v>2.8490329394679517</v>
      </c>
      <c r="O19" s="830">
        <v>2.1883301890424671</v>
      </c>
    </row>
    <row r="20" spans="1:15">
      <c r="B20" s="2" t="s">
        <v>1653</v>
      </c>
      <c r="D20" s="790">
        <v>30579000</v>
      </c>
      <c r="E20" s="800">
        <v>3547000</v>
      </c>
      <c r="F20" s="800">
        <v>2866000</v>
      </c>
      <c r="G20" s="800">
        <v>2853000</v>
      </c>
      <c r="H20" s="800">
        <v>13960000</v>
      </c>
      <c r="I20" s="800">
        <v>7352000</v>
      </c>
      <c r="J20" s="766">
        <v>1.7832441876468104</v>
      </c>
      <c r="K20" s="766">
        <v>1.1766188876025436</v>
      </c>
      <c r="L20" s="766">
        <v>1.2542285356684917</v>
      </c>
      <c r="M20" s="766">
        <v>1.7470591477192703</v>
      </c>
      <c r="N20" s="766">
        <v>2.3037824278830286</v>
      </c>
      <c r="O20" s="766">
        <v>1.7691448812228081</v>
      </c>
    </row>
    <row r="21" spans="1:15">
      <c r="B21" s="2" t="s">
        <v>1652</v>
      </c>
      <c r="D21" s="790">
        <v>19329000</v>
      </c>
      <c r="E21" s="800">
        <v>2966000</v>
      </c>
      <c r="F21" s="800">
        <v>2383000</v>
      </c>
      <c r="G21" s="800">
        <v>1406000</v>
      </c>
      <c r="H21" s="800">
        <v>7328000</v>
      </c>
      <c r="I21" s="800">
        <v>5247000</v>
      </c>
      <c r="J21" s="766">
        <v>1.1271894732667911</v>
      </c>
      <c r="K21" s="766">
        <v>0.98388824940207065</v>
      </c>
      <c r="L21" s="766">
        <v>1.0428564551632993</v>
      </c>
      <c r="M21" s="766">
        <v>0.86097622211471925</v>
      </c>
      <c r="N21" s="766">
        <v>1.2093207472440426</v>
      </c>
      <c r="O21" s="766">
        <v>1.2626092480652986</v>
      </c>
    </row>
    <row r="22" spans="1:15">
      <c r="B22" s="2" t="s">
        <v>1651</v>
      </c>
      <c r="D22" s="790">
        <v>14334000</v>
      </c>
      <c r="E22" s="800">
        <v>1622000</v>
      </c>
      <c r="F22" s="800">
        <v>1532000</v>
      </c>
      <c r="G22" s="800">
        <v>1720000</v>
      </c>
      <c r="H22" s="800">
        <v>6287000</v>
      </c>
      <c r="I22" s="800">
        <v>3172000</v>
      </c>
      <c r="J22" s="766">
        <v>0.83590118008206227</v>
      </c>
      <c r="K22" s="766">
        <v>0.53805352007085583</v>
      </c>
      <c r="L22" s="766">
        <v>0.67043897998748403</v>
      </c>
      <c r="M22" s="766">
        <v>1.0532568293295286</v>
      </c>
      <c r="N22" s="766">
        <v>1.0375272295201003</v>
      </c>
      <c r="O22" s="766">
        <v>0.76329265005967728</v>
      </c>
    </row>
    <row r="23" spans="1:15">
      <c r="B23" s="2" t="s">
        <v>1650</v>
      </c>
      <c r="D23" s="790">
        <v>12071000</v>
      </c>
      <c r="E23" s="800">
        <v>1199000</v>
      </c>
      <c r="F23" s="800">
        <v>1543000</v>
      </c>
      <c r="G23" s="800">
        <v>978000</v>
      </c>
      <c r="H23" s="800">
        <v>5200000</v>
      </c>
      <c r="I23" s="800">
        <v>3149000</v>
      </c>
      <c r="J23" s="766">
        <v>0.70393212953610806</v>
      </c>
      <c r="K23" s="766">
        <v>0.39773500034830839</v>
      </c>
      <c r="L23" s="766">
        <v>0.67525283689339932</v>
      </c>
      <c r="M23" s="766">
        <v>0.5988867320257435</v>
      </c>
      <c r="N23" s="766">
        <v>0.85814245164697345</v>
      </c>
      <c r="O23" s="766">
        <v>0.75775805644322947</v>
      </c>
    </row>
    <row r="24" spans="1:15">
      <c r="A24" s="741"/>
      <c r="B24" s="741" t="s">
        <v>1649</v>
      </c>
      <c r="C24" s="741"/>
      <c r="D24" s="832">
        <v>36146000</v>
      </c>
      <c r="E24" s="831">
        <v>4619000</v>
      </c>
      <c r="F24" s="831">
        <v>5360000</v>
      </c>
      <c r="G24" s="831">
        <v>2562000</v>
      </c>
      <c r="H24" s="831">
        <v>14452000</v>
      </c>
      <c r="I24" s="831">
        <v>9153000</v>
      </c>
      <c r="J24" s="830">
        <v>2.1078892183093503</v>
      </c>
      <c r="K24" s="830">
        <v>1.532225159807203</v>
      </c>
      <c r="L24" s="830">
        <v>2.3456611832460275</v>
      </c>
      <c r="M24" s="830">
        <v>1.5688627888036351</v>
      </c>
      <c r="N24" s="830">
        <v>2.3849759060003963</v>
      </c>
      <c r="O24" s="830">
        <v>2.2025276248411814</v>
      </c>
    </row>
    <row r="25" spans="1:15">
      <c r="B25" s="2" t="s">
        <v>1648</v>
      </c>
      <c r="D25" s="790">
        <v>35192000</v>
      </c>
      <c r="E25" s="800">
        <v>3539000</v>
      </c>
      <c r="F25" s="800">
        <v>4038000</v>
      </c>
      <c r="G25" s="800">
        <v>2536000</v>
      </c>
      <c r="H25" s="800">
        <v>18373000</v>
      </c>
      <c r="I25" s="800">
        <v>6706000</v>
      </c>
      <c r="J25" s="766">
        <v>2.0522557785299242</v>
      </c>
      <c r="K25" s="766">
        <v>1.1739651094517627</v>
      </c>
      <c r="L25" s="766">
        <v>1.7671231078260186</v>
      </c>
      <c r="M25" s="766">
        <v>1.5529414646393513</v>
      </c>
      <c r="N25" s="766">
        <v>3.0320483200211235</v>
      </c>
      <c r="O25" s="766">
        <v>1.6136949909521425</v>
      </c>
    </row>
    <row r="26" spans="1:15">
      <c r="B26" s="2" t="s">
        <v>1647</v>
      </c>
      <c r="D26" s="790">
        <v>60505000</v>
      </c>
      <c r="E26" s="800">
        <v>6419000</v>
      </c>
      <c r="F26" s="800">
        <v>5716000</v>
      </c>
      <c r="G26" s="800">
        <v>4884000</v>
      </c>
      <c r="H26" s="800">
        <v>30818000</v>
      </c>
      <c r="I26" s="800">
        <v>12666000</v>
      </c>
      <c r="J26" s="766">
        <v>3.528408043872274</v>
      </c>
      <c r="K26" s="766">
        <v>2.1293252437329371</v>
      </c>
      <c r="L26" s="766">
        <v>2.5014550976556515</v>
      </c>
      <c r="M26" s="766">
        <v>2.9907595083984986</v>
      </c>
      <c r="N26" s="766">
        <v>5.0858142451646975</v>
      </c>
      <c r="O26" s="766">
        <v>3.0478766411273246</v>
      </c>
    </row>
    <row r="27" spans="1:15">
      <c r="B27" s="2" t="s">
        <v>1646</v>
      </c>
      <c r="D27" s="790">
        <v>132172000</v>
      </c>
      <c r="E27" s="800">
        <v>19919000</v>
      </c>
      <c r="F27" s="800">
        <v>15460000</v>
      </c>
      <c r="G27" s="800">
        <v>16150000</v>
      </c>
      <c r="H27" s="800">
        <v>56245000</v>
      </c>
      <c r="I27" s="800">
        <v>24397000</v>
      </c>
      <c r="J27" s="766">
        <v>7.707738996358751</v>
      </c>
      <c r="K27" s="766">
        <v>6.6075758731759411</v>
      </c>
      <c r="L27" s="766">
        <v>6.7656570695864895</v>
      </c>
      <c r="M27" s="766">
        <v>9.8895917405069103</v>
      </c>
      <c r="N27" s="766">
        <v>9.2819658063238499</v>
      </c>
      <c r="O27" s="766">
        <v>5.870760020020791</v>
      </c>
    </row>
    <row r="28" spans="1:15">
      <c r="B28" s="2" t="s">
        <v>1645</v>
      </c>
      <c r="D28" s="790">
        <v>32661000</v>
      </c>
      <c r="E28" s="800">
        <v>3410000</v>
      </c>
      <c r="F28" s="800">
        <v>4216000</v>
      </c>
      <c r="G28" s="800">
        <v>3377000</v>
      </c>
      <c r="H28" s="800">
        <v>16141000</v>
      </c>
      <c r="I28" s="800">
        <v>5515000</v>
      </c>
      <c r="J28" s="766">
        <v>1.9046580467880727</v>
      </c>
      <c r="K28" s="766">
        <v>1.1311729367704182</v>
      </c>
      <c r="L28" s="766">
        <v>1.8450200650308308</v>
      </c>
      <c r="M28" s="766">
        <v>2.0679350654917545</v>
      </c>
      <c r="N28" s="766">
        <v>2.663707175391115</v>
      </c>
      <c r="O28" s="766">
        <v>1.3270992954221692</v>
      </c>
    </row>
    <row r="29" spans="1:15">
      <c r="A29" s="741"/>
      <c r="B29" s="741" t="s">
        <v>1644</v>
      </c>
      <c r="C29" s="741"/>
      <c r="D29" s="832">
        <v>24339000</v>
      </c>
      <c r="E29" s="831">
        <v>2032000</v>
      </c>
      <c r="F29" s="831">
        <v>2732000</v>
      </c>
      <c r="G29" s="831">
        <v>2148000</v>
      </c>
      <c r="H29" s="831">
        <v>13729000</v>
      </c>
      <c r="I29" s="831">
        <v>3699000</v>
      </c>
      <c r="J29" s="830">
        <v>1.4193525060706929</v>
      </c>
      <c r="K29" s="830">
        <v>0.67405965029838422</v>
      </c>
      <c r="L29" s="830">
        <v>1.1955870060873408</v>
      </c>
      <c r="M29" s="830">
        <v>1.3153463194185042</v>
      </c>
      <c r="N29" s="830">
        <v>2.2656610997425575</v>
      </c>
      <c r="O29" s="830">
        <v>0.89010703422785198</v>
      </c>
    </row>
    <row r="30" spans="1:15">
      <c r="B30" s="2" t="s">
        <v>1643</v>
      </c>
      <c r="D30" s="790">
        <v>32936000</v>
      </c>
      <c r="E30" s="800">
        <v>5662000</v>
      </c>
      <c r="F30" s="800">
        <v>4633000</v>
      </c>
      <c r="G30" s="800">
        <v>1643000</v>
      </c>
      <c r="H30" s="800">
        <v>9071000</v>
      </c>
      <c r="I30" s="800">
        <v>11927000</v>
      </c>
      <c r="J30" s="766">
        <v>1.9206949398062512</v>
      </c>
      <c r="K30" s="766">
        <v>1.878211486215281</v>
      </c>
      <c r="L30" s="766">
        <v>2.0275090041005308</v>
      </c>
      <c r="M30" s="766">
        <v>1.0061052154583809</v>
      </c>
      <c r="N30" s="766">
        <v>1.4969634959403262</v>
      </c>
      <c r="O30" s="766">
        <v>2.8700477418858044</v>
      </c>
    </row>
    <row r="31" spans="1:15">
      <c r="B31" s="2" t="s">
        <v>1642</v>
      </c>
      <c r="D31" s="790">
        <v>115910000</v>
      </c>
      <c r="E31" s="800">
        <v>29933000</v>
      </c>
      <c r="F31" s="800">
        <v>14306000</v>
      </c>
      <c r="G31" s="800">
        <v>11662000</v>
      </c>
      <c r="H31" s="800">
        <v>33619000</v>
      </c>
      <c r="I31" s="800">
        <v>26391000</v>
      </c>
      <c r="J31" s="766">
        <v>6.7594046172256057</v>
      </c>
      <c r="K31" s="766">
        <v>9.9294426734161085</v>
      </c>
      <c r="L31" s="766">
        <v>6.2606397178204611</v>
      </c>
      <c r="M31" s="766">
        <v>7.1413262463028842</v>
      </c>
      <c r="N31" s="766">
        <v>5.5480559772922309</v>
      </c>
      <c r="O31" s="766">
        <v>6.3505852231163136</v>
      </c>
    </row>
    <row r="32" spans="1:15">
      <c r="B32" s="2" t="s">
        <v>1641</v>
      </c>
      <c r="D32" s="790">
        <v>83473000</v>
      </c>
      <c r="E32" s="800">
        <v>11385000</v>
      </c>
      <c r="F32" s="800">
        <v>11165000</v>
      </c>
      <c r="G32" s="800">
        <v>9210000</v>
      </c>
      <c r="H32" s="800">
        <v>33305000</v>
      </c>
      <c r="I32" s="800">
        <v>18407000</v>
      </c>
      <c r="J32" s="766">
        <v>4.8678093487505221</v>
      </c>
      <c r="K32" s="766">
        <v>3.7766580308302675</v>
      </c>
      <c r="L32" s="766">
        <v>4.8860647595040847</v>
      </c>
      <c r="M32" s="766">
        <v>5.6398229058866027</v>
      </c>
      <c r="N32" s="766">
        <v>5.4962373754043172</v>
      </c>
      <c r="O32" s="766">
        <v>4.4293593346937206</v>
      </c>
    </row>
    <row r="33" spans="1:15">
      <c r="B33" s="2" t="s">
        <v>1640</v>
      </c>
      <c r="D33" s="790">
        <v>12393000</v>
      </c>
      <c r="E33" s="800">
        <v>1463000</v>
      </c>
      <c r="F33" s="800">
        <v>1828000</v>
      </c>
      <c r="G33" s="800">
        <v>658000</v>
      </c>
      <c r="H33" s="800">
        <v>4836000</v>
      </c>
      <c r="I33" s="800">
        <v>3607000</v>
      </c>
      <c r="J33" s="766">
        <v>0.72270987336102954</v>
      </c>
      <c r="K33" s="766">
        <v>0.48530967932408264</v>
      </c>
      <c r="L33" s="766">
        <v>0.79997549309211535</v>
      </c>
      <c r="M33" s="766">
        <v>0.40293197308071499</v>
      </c>
      <c r="N33" s="766">
        <v>0.79807248003168529</v>
      </c>
      <c r="O33" s="766">
        <v>0.86796865976206061</v>
      </c>
    </row>
    <row r="34" spans="1:15">
      <c r="A34" s="741"/>
      <c r="B34" s="741" t="s">
        <v>1639</v>
      </c>
      <c r="C34" s="741"/>
      <c r="D34" s="832">
        <v>13733000</v>
      </c>
      <c r="E34" s="831">
        <v>1479000</v>
      </c>
      <c r="F34" s="831">
        <v>1458000</v>
      </c>
      <c r="G34" s="831">
        <v>1177000</v>
      </c>
      <c r="H34" s="831">
        <v>5517000</v>
      </c>
      <c r="I34" s="831">
        <v>4102000</v>
      </c>
      <c r="J34" s="830">
        <v>0.80085327934051631</v>
      </c>
      <c r="K34" s="830">
        <v>0.49061723562564485</v>
      </c>
      <c r="L34" s="830">
        <v>0.63805485171132614</v>
      </c>
      <c r="M34" s="830">
        <v>0.72074609774468312</v>
      </c>
      <c r="N34" s="830">
        <v>0.91045613571852924</v>
      </c>
      <c r="O34" s="830">
        <v>0.98708273976822092</v>
      </c>
    </row>
    <row r="35" spans="1:15">
      <c r="B35" s="2" t="s">
        <v>1638</v>
      </c>
      <c r="D35" s="790">
        <v>7419000</v>
      </c>
      <c r="E35" s="800">
        <v>1175000</v>
      </c>
      <c r="F35" s="800">
        <v>971000</v>
      </c>
      <c r="G35" s="800">
        <v>541000</v>
      </c>
      <c r="H35" s="800">
        <v>2628000</v>
      </c>
      <c r="I35" s="800">
        <v>2106000</v>
      </c>
      <c r="J35" s="766">
        <v>0.43264621564314354</v>
      </c>
      <c r="K35" s="766">
        <v>0.38977366589596524</v>
      </c>
      <c r="L35" s="766">
        <v>0.42493227778580089</v>
      </c>
      <c r="M35" s="766">
        <v>0.33128601434143895</v>
      </c>
      <c r="N35" s="766">
        <v>0.43369199287081656</v>
      </c>
      <c r="O35" s="766">
        <v>0.50677626766257267</v>
      </c>
    </row>
    <row r="36" spans="1:15">
      <c r="B36" s="2" t="s">
        <v>1637</v>
      </c>
      <c r="D36" s="790">
        <v>11483000</v>
      </c>
      <c r="E36" s="800">
        <v>1715000</v>
      </c>
      <c r="F36" s="800">
        <v>1499000</v>
      </c>
      <c r="G36" s="800">
        <v>1067000</v>
      </c>
      <c r="H36" s="800">
        <v>4489000</v>
      </c>
      <c r="I36" s="800">
        <v>2711000</v>
      </c>
      <c r="J36" s="766">
        <v>0.66964233646451243</v>
      </c>
      <c r="K36" s="766">
        <v>0.56890369107368544</v>
      </c>
      <c r="L36" s="766">
        <v>0.65599740926973793</v>
      </c>
      <c r="M36" s="766">
        <v>0.6533866493573296</v>
      </c>
      <c r="N36" s="766">
        <v>0.74080797412370458</v>
      </c>
      <c r="O36" s="766">
        <v>0.65236014322565739</v>
      </c>
    </row>
    <row r="37" spans="1:15">
      <c r="B37" s="2" t="s">
        <v>1636</v>
      </c>
      <c r="D37" s="790">
        <v>30607000</v>
      </c>
      <c r="E37" s="800">
        <v>3467000</v>
      </c>
      <c r="F37" s="800">
        <v>3855000</v>
      </c>
      <c r="G37" s="800">
        <v>3326000</v>
      </c>
      <c r="H37" s="800">
        <v>13361000</v>
      </c>
      <c r="I37" s="800">
        <v>6599000</v>
      </c>
      <c r="J37" s="766">
        <v>1.784877034935934</v>
      </c>
      <c r="K37" s="766">
        <v>1.1500811060947331</v>
      </c>
      <c r="L37" s="766">
        <v>1.6870380338457902</v>
      </c>
      <c r="M37" s="766">
        <v>2.0367047757848908</v>
      </c>
      <c r="N37" s="766">
        <v>2.2049310185490794</v>
      </c>
      <c r="O37" s="766">
        <v>1.587947098910407</v>
      </c>
    </row>
    <row r="38" spans="1:15">
      <c r="B38" s="2" t="s">
        <v>1635</v>
      </c>
      <c r="D38" s="790">
        <v>39008000</v>
      </c>
      <c r="E38" s="800">
        <v>6187000</v>
      </c>
      <c r="F38" s="800">
        <v>5042000</v>
      </c>
      <c r="G38" s="800">
        <v>3357000</v>
      </c>
      <c r="H38" s="800">
        <v>16027000</v>
      </c>
      <c r="I38" s="800">
        <v>8395000</v>
      </c>
      <c r="J38" s="766">
        <v>2.2747895376476266</v>
      </c>
      <c r="K38" s="766">
        <v>2.0523656773602865</v>
      </c>
      <c r="L38" s="766">
        <v>2.2064969563295653</v>
      </c>
      <c r="M38" s="766">
        <v>2.0556878930576903</v>
      </c>
      <c r="N38" s="766">
        <v>2.6448940524127007</v>
      </c>
      <c r="O38" s="766">
        <v>2.020126670003465</v>
      </c>
    </row>
    <row r="39" spans="1:15">
      <c r="A39" s="741"/>
      <c r="B39" s="741" t="s">
        <v>1634</v>
      </c>
      <c r="C39" s="741"/>
      <c r="D39" s="832">
        <v>22738000</v>
      </c>
      <c r="E39" s="831">
        <v>2025000</v>
      </c>
      <c r="F39" s="831">
        <v>2483000</v>
      </c>
      <c r="G39" s="831">
        <v>1972000</v>
      </c>
      <c r="H39" s="831">
        <v>10573000</v>
      </c>
      <c r="I39" s="831">
        <v>5684000</v>
      </c>
      <c r="J39" s="830">
        <v>1.3259886307175899</v>
      </c>
      <c r="K39" s="830">
        <v>0.67173759441645076</v>
      </c>
      <c r="L39" s="830">
        <v>1.0866187906716205</v>
      </c>
      <c r="M39" s="830">
        <v>1.2075712019987386</v>
      </c>
      <c r="N39" s="830">
        <v>1.7448346425506633</v>
      </c>
      <c r="O39" s="830">
        <v>1.3677665267778079</v>
      </c>
    </row>
    <row r="40" spans="1:15">
      <c r="B40" s="2" t="s">
        <v>1633</v>
      </c>
      <c r="D40" s="790">
        <v>9786000</v>
      </c>
      <c r="E40" s="800">
        <v>1215000</v>
      </c>
      <c r="F40" s="800">
        <v>1512000</v>
      </c>
      <c r="G40" s="800">
        <v>838000</v>
      </c>
      <c r="H40" s="800">
        <v>4014000</v>
      </c>
      <c r="I40" s="800">
        <v>2205000</v>
      </c>
      <c r="J40" s="766">
        <v>0.57068012754869968</v>
      </c>
      <c r="K40" s="766">
        <v>0.40304255664987043</v>
      </c>
      <c r="L40" s="766">
        <v>0.6616865128858197</v>
      </c>
      <c r="M40" s="766">
        <v>0.51315652498729358</v>
      </c>
      <c r="N40" s="766">
        <v>0.66241996171364448</v>
      </c>
      <c r="O40" s="766">
        <v>0.5305990836638047</v>
      </c>
    </row>
    <row r="41" spans="1:15">
      <c r="B41" s="2" t="s">
        <v>1632</v>
      </c>
      <c r="D41" s="790">
        <v>18470000</v>
      </c>
      <c r="E41" s="800">
        <v>2884000</v>
      </c>
      <c r="F41" s="800">
        <v>1537000</v>
      </c>
      <c r="G41" s="800">
        <v>2218000</v>
      </c>
      <c r="H41" s="800">
        <v>6874000</v>
      </c>
      <c r="I41" s="800">
        <v>4958000</v>
      </c>
      <c r="J41" s="766">
        <v>1.0770960510754632</v>
      </c>
      <c r="K41" s="766">
        <v>0.95668702335656497</v>
      </c>
      <c r="L41" s="766">
        <v>0.67262709676290011</v>
      </c>
      <c r="M41" s="766">
        <v>1.3582114229377293</v>
      </c>
      <c r="N41" s="766">
        <v>1.1343983101194797</v>
      </c>
      <c r="O41" s="766">
        <v>1.193065876102106</v>
      </c>
    </row>
    <row r="42" spans="1:15">
      <c r="B42" s="2" t="s">
        <v>1631</v>
      </c>
      <c r="D42" s="790">
        <v>19455000</v>
      </c>
      <c r="E42" s="800">
        <v>2720000</v>
      </c>
      <c r="F42" s="800">
        <v>1843000</v>
      </c>
      <c r="G42" s="800">
        <v>2018000</v>
      </c>
      <c r="H42" s="800">
        <v>8077000</v>
      </c>
      <c r="I42" s="800">
        <v>4796000</v>
      </c>
      <c r="J42" s="766">
        <v>1.1345372860678471</v>
      </c>
      <c r="K42" s="766">
        <v>0.90228457126555373</v>
      </c>
      <c r="L42" s="766">
        <v>0.80653984341836349</v>
      </c>
      <c r="M42" s="766">
        <v>1.2357396985970863</v>
      </c>
      <c r="N42" s="766">
        <v>1.3329262657601162</v>
      </c>
      <c r="O42" s="766">
        <v>1.1540830862819083</v>
      </c>
    </row>
    <row r="43" spans="1:15">
      <c r="B43" s="2" t="s">
        <v>1630</v>
      </c>
      <c r="D43" s="790">
        <v>8219000</v>
      </c>
      <c r="E43" s="800">
        <v>1274000</v>
      </c>
      <c r="F43" s="800">
        <v>850000</v>
      </c>
      <c r="G43" s="800">
        <v>721000</v>
      </c>
      <c r="H43" s="800">
        <v>1586000</v>
      </c>
      <c r="I43" s="800">
        <v>3790000</v>
      </c>
      <c r="J43" s="766">
        <v>0.4792989953323894</v>
      </c>
      <c r="K43" s="766">
        <v>0.42261417051188066</v>
      </c>
      <c r="L43" s="766">
        <v>0.37197985182073195</v>
      </c>
      <c r="M43" s="766">
        <v>0.44151056624801749</v>
      </c>
      <c r="N43" s="766">
        <v>0.26173344775232688</v>
      </c>
      <c r="O43" s="766">
        <v>0.91200477418858039</v>
      </c>
    </row>
    <row r="44" spans="1:15">
      <c r="A44" s="741"/>
      <c r="B44" s="741" t="s">
        <v>1629</v>
      </c>
      <c r="C44" s="741"/>
      <c r="D44" s="832">
        <v>61395000</v>
      </c>
      <c r="E44" s="831">
        <v>11153000</v>
      </c>
      <c r="F44" s="831">
        <v>10687000</v>
      </c>
      <c r="G44" s="831">
        <v>6672000</v>
      </c>
      <c r="H44" s="831">
        <v>16613000</v>
      </c>
      <c r="I44" s="831">
        <v>16271000</v>
      </c>
      <c r="J44" s="830">
        <v>3.5803092612765597</v>
      </c>
      <c r="K44" s="830">
        <v>3.6996984644576174</v>
      </c>
      <c r="L44" s="830">
        <v>4.6768807957743093</v>
      </c>
      <c r="M44" s="830">
        <v>4.0856567240038455</v>
      </c>
      <c r="N44" s="830">
        <v>2.7416001056175325</v>
      </c>
      <c r="O44" s="830">
        <v>3.9153640318792595</v>
      </c>
    </row>
    <row r="45" spans="1:15">
      <c r="B45" s="2" t="s">
        <v>1628</v>
      </c>
      <c r="D45" s="790">
        <v>13228000</v>
      </c>
      <c r="E45" s="800">
        <v>1549000</v>
      </c>
      <c r="F45" s="800">
        <v>1678000</v>
      </c>
      <c r="G45" s="800">
        <v>1860000</v>
      </c>
      <c r="H45" s="800">
        <v>3950000</v>
      </c>
      <c r="I45" s="800">
        <v>4192000</v>
      </c>
      <c r="J45" s="766">
        <v>0.77140371216167991</v>
      </c>
      <c r="K45" s="766">
        <v>0.5138377944449789</v>
      </c>
      <c r="L45" s="766">
        <v>0.73433198982963321</v>
      </c>
      <c r="M45" s="766">
        <v>1.1389870363679786</v>
      </c>
      <c r="N45" s="766">
        <v>0.65185820846260478</v>
      </c>
      <c r="O45" s="766">
        <v>1.0087398452238863</v>
      </c>
    </row>
    <row r="46" spans="1:15">
      <c r="B46" s="2" t="s">
        <v>1627</v>
      </c>
      <c r="D46" s="790">
        <v>19611000</v>
      </c>
      <c r="E46" s="800">
        <v>2863000</v>
      </c>
      <c r="F46" s="800">
        <v>3109000</v>
      </c>
      <c r="G46" s="800">
        <v>1256000</v>
      </c>
      <c r="H46" s="800">
        <v>6381000</v>
      </c>
      <c r="I46" s="800">
        <v>6002000</v>
      </c>
      <c r="J46" s="766">
        <v>1.1436345781072501</v>
      </c>
      <c r="K46" s="766">
        <v>0.9497208557107647</v>
      </c>
      <c r="L46" s="766">
        <v>1.3605710109537126</v>
      </c>
      <c r="M46" s="766">
        <v>0.7691224288592371</v>
      </c>
      <c r="N46" s="766">
        <v>1.0530398046075649</v>
      </c>
      <c r="O46" s="766">
        <v>1.4442882993878259</v>
      </c>
    </row>
    <row r="47" spans="1:15">
      <c r="B47" s="2" t="s">
        <v>1626</v>
      </c>
      <c r="D47" s="790">
        <v>20760000</v>
      </c>
      <c r="E47" s="800">
        <v>2672000</v>
      </c>
      <c r="F47" s="800">
        <v>3574000</v>
      </c>
      <c r="G47" s="800">
        <v>1767000</v>
      </c>
      <c r="H47" s="800">
        <v>6156000</v>
      </c>
      <c r="I47" s="800">
        <v>6591000</v>
      </c>
      <c r="J47" s="766">
        <v>1.2106396329359292</v>
      </c>
      <c r="K47" s="766">
        <v>0.88636190236086732</v>
      </c>
      <c r="L47" s="766">
        <v>1.5640658710674069</v>
      </c>
      <c r="M47" s="766">
        <v>1.0820376845495796</v>
      </c>
      <c r="N47" s="766">
        <v>1.0159086408343785</v>
      </c>
      <c r="O47" s="766">
        <v>1.5860220228699033</v>
      </c>
    </row>
    <row r="48" spans="1:15">
      <c r="B48" s="2" t="s">
        <v>1625</v>
      </c>
      <c r="D48" s="790">
        <v>16843000</v>
      </c>
      <c r="E48" s="800">
        <v>1696000</v>
      </c>
      <c r="F48" s="800">
        <v>2932000</v>
      </c>
      <c r="G48" s="800">
        <v>2564000</v>
      </c>
      <c r="H48" s="800">
        <v>4990000</v>
      </c>
      <c r="I48" s="800">
        <v>4662000</v>
      </c>
      <c r="J48" s="766">
        <v>0.98221596038245951</v>
      </c>
      <c r="K48" s="766">
        <v>0.56260096796558057</v>
      </c>
      <c r="L48" s="766">
        <v>1.2831116771039837</v>
      </c>
      <c r="M48" s="766">
        <v>1.5700875060470414</v>
      </c>
      <c r="N48" s="766">
        <v>0.82348669879199943</v>
      </c>
      <c r="O48" s="766">
        <v>1.1218380626034727</v>
      </c>
    </row>
    <row r="49" spans="1:15">
      <c r="A49" s="741"/>
      <c r="B49" s="741" t="s">
        <v>1624</v>
      </c>
      <c r="C49" s="741"/>
      <c r="D49" s="832">
        <v>14001000</v>
      </c>
      <c r="E49" s="831">
        <v>1815000</v>
      </c>
      <c r="F49" s="831">
        <v>1742000</v>
      </c>
      <c r="G49" s="831">
        <v>1368000</v>
      </c>
      <c r="H49" s="831">
        <v>4574000</v>
      </c>
      <c r="I49" s="831">
        <v>4501000</v>
      </c>
      <c r="J49" s="830">
        <v>0.81648196053641353</v>
      </c>
      <c r="K49" s="830">
        <v>0.6020759179584485</v>
      </c>
      <c r="L49" s="830">
        <v>0.76233988455495894</v>
      </c>
      <c r="M49" s="830">
        <v>0.83770659448999718</v>
      </c>
      <c r="N49" s="830">
        <v>0.75483530266024168</v>
      </c>
      <c r="O49" s="830">
        <v>1.0830959072883379</v>
      </c>
    </row>
    <row r="50" spans="1:15">
      <c r="B50" s="2" t="s">
        <v>1623</v>
      </c>
      <c r="D50" s="790">
        <v>19114000</v>
      </c>
      <c r="E50" s="800">
        <v>2834000</v>
      </c>
      <c r="F50" s="800">
        <v>2927000</v>
      </c>
      <c r="G50" s="800">
        <v>2297000</v>
      </c>
      <c r="H50" s="800">
        <v>3815000</v>
      </c>
      <c r="I50" s="800">
        <v>7241000</v>
      </c>
      <c r="J50" s="766">
        <v>1.114651538725306</v>
      </c>
      <c r="K50" s="766">
        <v>0.94010090991418338</v>
      </c>
      <c r="L50" s="766">
        <v>1.2809235603285676</v>
      </c>
      <c r="M50" s="766">
        <v>1.4065877540522833</v>
      </c>
      <c r="N50" s="766">
        <v>0.62957951019869296</v>
      </c>
      <c r="O50" s="766">
        <v>1.742434451160821</v>
      </c>
    </row>
    <row r="51" spans="1:15">
      <c r="A51" s="92"/>
      <c r="B51" s="92" t="s">
        <v>1622</v>
      </c>
      <c r="C51" s="92"/>
      <c r="D51" s="792">
        <v>10899000</v>
      </c>
      <c r="E51" s="793">
        <v>1895000</v>
      </c>
      <c r="F51" s="793">
        <v>2633000</v>
      </c>
      <c r="G51" s="793">
        <v>850000</v>
      </c>
      <c r="H51" s="793">
        <v>1315000</v>
      </c>
      <c r="I51" s="793">
        <v>4206000</v>
      </c>
      <c r="J51" s="762">
        <v>0.63558580729136294</v>
      </c>
      <c r="K51" s="762">
        <v>0.62861369946625889</v>
      </c>
      <c r="L51" s="762">
        <v>1.1522622939341027</v>
      </c>
      <c r="M51" s="762">
        <v>0.52050482844773216</v>
      </c>
      <c r="N51" s="762">
        <v>0.2170110238299558</v>
      </c>
      <c r="O51" s="762">
        <v>1.0121087282947676</v>
      </c>
    </row>
    <row r="52" spans="1:15">
      <c r="A52" s="2" t="s">
        <v>351</v>
      </c>
      <c r="C52" s="2" t="s">
        <v>1688</v>
      </c>
    </row>
    <row r="53" spans="1:15">
      <c r="A53" s="2" t="s">
        <v>353</v>
      </c>
      <c r="C53" s="2" t="s">
        <v>1676</v>
      </c>
    </row>
  </sheetData>
  <mergeCells count="2">
    <mergeCell ref="D2:I2"/>
    <mergeCell ref="J2:O2"/>
  </mergeCells>
  <phoneticPr fontId="1"/>
  <pageMargins left="0.78740157480314965" right="0.78740157480314965" top="0.98425196850393704" bottom="0.98425196850393704" header="0.31496062992125984" footer="0.31496062992125984"/>
  <pageSetup paperSize="9" scale="80" fitToHeight="0" orientation="landscape" horizontalDpi="300" verticalDpi="300" r:id="rId1"/>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Normal="100" zoomScaleSheetLayoutView="85" workbookViewId="0"/>
  </sheetViews>
  <sheetFormatPr defaultRowHeight="11.25"/>
  <cols>
    <col min="1" max="1" width="1.625" style="2" customWidth="1"/>
    <col min="2" max="2" width="1" style="2" customWidth="1"/>
    <col min="3" max="3" width="9.625" style="2" customWidth="1"/>
    <col min="4" max="9" width="9.125" style="2" customWidth="1"/>
    <col min="10" max="16384" width="9" style="2"/>
  </cols>
  <sheetData>
    <row r="1" spans="1:9">
      <c r="A1" s="2" t="s">
        <v>1690</v>
      </c>
    </row>
    <row r="2" spans="1:9" ht="12" customHeight="1">
      <c r="A2" s="91"/>
      <c r="B2" s="91"/>
      <c r="C2" s="476"/>
      <c r="D2" s="893" t="s">
        <v>536</v>
      </c>
      <c r="E2" s="893"/>
      <c r="F2" s="893"/>
      <c r="G2" s="893"/>
      <c r="H2" s="893"/>
      <c r="I2" s="891"/>
    </row>
    <row r="3" spans="1:9" ht="12" customHeight="1">
      <c r="A3" s="92"/>
      <c r="B3" s="92"/>
      <c r="C3" s="32"/>
      <c r="D3" s="11" t="s">
        <v>1689</v>
      </c>
      <c r="E3" s="11" t="s">
        <v>468</v>
      </c>
      <c r="F3" s="11" t="s">
        <v>469</v>
      </c>
      <c r="G3" s="11" t="s">
        <v>1513</v>
      </c>
      <c r="H3" s="11" t="s">
        <v>1671</v>
      </c>
      <c r="I3" s="13" t="s">
        <v>1670</v>
      </c>
    </row>
    <row r="4" spans="1:9">
      <c r="A4" s="726" t="s">
        <v>1677</v>
      </c>
      <c r="B4" s="726"/>
      <c r="C4" s="726"/>
      <c r="D4" s="840">
        <v>100</v>
      </c>
      <c r="E4" s="839">
        <v>17.579758758476199</v>
      </c>
      <c r="F4" s="839">
        <v>13.325608410563101</v>
      </c>
      <c r="G4" s="839">
        <v>9.5231736019911395</v>
      </c>
      <c r="H4" s="839">
        <v>35.337147975619303</v>
      </c>
      <c r="I4" s="839">
        <v>24.234252937375601</v>
      </c>
    </row>
    <row r="5" spans="1:9">
      <c r="B5" s="2" t="s">
        <v>1668</v>
      </c>
      <c r="D5" s="765">
        <v>100</v>
      </c>
      <c r="E5" s="766">
        <v>20.444849115504699</v>
      </c>
      <c r="F5" s="766">
        <v>17.2606659729448</v>
      </c>
      <c r="G5" s="766">
        <v>10.5437044745057</v>
      </c>
      <c r="H5" s="766">
        <v>23.608220603538001</v>
      </c>
      <c r="I5" s="766">
        <v>28.142559833506802</v>
      </c>
    </row>
    <row r="6" spans="1:9">
      <c r="B6" s="2" t="s">
        <v>1667</v>
      </c>
      <c r="D6" s="765">
        <v>100</v>
      </c>
      <c r="E6" s="766">
        <v>11.5292803088019</v>
      </c>
      <c r="F6" s="766">
        <v>16.989181776626499</v>
      </c>
      <c r="G6" s="766">
        <v>8.6393417644370007</v>
      </c>
      <c r="H6" s="766">
        <v>33.003199756209</v>
      </c>
      <c r="I6" s="766">
        <v>29.838996393925498</v>
      </c>
    </row>
    <row r="7" spans="1:9">
      <c r="B7" s="2" t="s">
        <v>1666</v>
      </c>
      <c r="D7" s="765">
        <v>100</v>
      </c>
      <c r="E7" s="766">
        <v>12.151686570291201</v>
      </c>
      <c r="F7" s="766">
        <v>20.741671904462599</v>
      </c>
      <c r="G7" s="766">
        <v>9.4908862350722796</v>
      </c>
      <c r="H7" s="766">
        <v>32.840980515399103</v>
      </c>
      <c r="I7" s="766">
        <v>24.780012570710198</v>
      </c>
    </row>
    <row r="8" spans="1:9">
      <c r="B8" s="2" t="s">
        <v>1665</v>
      </c>
      <c r="D8" s="765">
        <v>100</v>
      </c>
      <c r="E8" s="766">
        <v>16.745112859449598</v>
      </c>
      <c r="F8" s="766">
        <v>13.003744803655501</v>
      </c>
      <c r="G8" s="766">
        <v>10.5507266293332</v>
      </c>
      <c r="H8" s="766">
        <v>31.717456281994</v>
      </c>
      <c r="I8" s="766">
        <v>27.982959425567699</v>
      </c>
    </row>
    <row r="9" spans="1:9">
      <c r="A9" s="741"/>
      <c r="B9" s="741" t="s">
        <v>1664</v>
      </c>
      <c r="C9" s="741"/>
      <c r="D9" s="838">
        <v>100</v>
      </c>
      <c r="E9" s="830">
        <v>15.048769159312601</v>
      </c>
      <c r="F9" s="830">
        <v>16.658925530267801</v>
      </c>
      <c r="G9" s="830">
        <v>9.3358104969809599</v>
      </c>
      <c r="H9" s="830">
        <v>27.419105124632299</v>
      </c>
      <c r="I9" s="830">
        <v>31.545130825205099</v>
      </c>
    </row>
    <row r="10" spans="1:9">
      <c r="B10" s="2" t="s">
        <v>1663</v>
      </c>
      <c r="D10" s="765">
        <v>100</v>
      </c>
      <c r="E10" s="766">
        <v>10.2667612241558</v>
      </c>
      <c r="F10" s="766">
        <v>13.621733675194999</v>
      </c>
      <c r="G10" s="766">
        <v>8.1283072391031599</v>
      </c>
      <c r="H10" s="766">
        <v>45.496699579946501</v>
      </c>
      <c r="I10" s="766">
        <v>22.491953521357299</v>
      </c>
    </row>
    <row r="11" spans="1:9">
      <c r="B11" s="2" t="s">
        <v>1662</v>
      </c>
      <c r="D11" s="765">
        <v>100</v>
      </c>
      <c r="E11" s="766">
        <v>11.5765944406389</v>
      </c>
      <c r="F11" s="766">
        <v>13.635216497818799</v>
      </c>
      <c r="G11" s="766">
        <v>7.18895338356708</v>
      </c>
      <c r="H11" s="766">
        <v>43.011140354039703</v>
      </c>
      <c r="I11" s="766">
        <v>24.584490031365998</v>
      </c>
    </row>
    <row r="12" spans="1:9">
      <c r="B12" s="2" t="s">
        <v>1661</v>
      </c>
      <c r="D12" s="765">
        <v>100</v>
      </c>
      <c r="E12" s="766">
        <v>11.465918453693201</v>
      </c>
      <c r="F12" s="766">
        <v>10.8134589262253</v>
      </c>
      <c r="G12" s="766">
        <v>8.0499699378715999</v>
      </c>
      <c r="H12" s="766">
        <v>51.223639967042999</v>
      </c>
      <c r="I12" s="766">
        <v>18.447012715166899</v>
      </c>
    </row>
    <row r="13" spans="1:9">
      <c r="B13" s="2" t="s">
        <v>1660</v>
      </c>
      <c r="D13" s="765">
        <v>100</v>
      </c>
      <c r="E13" s="766">
        <v>11.006693074716599</v>
      </c>
      <c r="F13" s="766">
        <v>12.768747438874501</v>
      </c>
      <c r="G13" s="766">
        <v>7.7393798661385098</v>
      </c>
      <c r="H13" s="766">
        <v>47.537221691025799</v>
      </c>
      <c r="I13" s="766">
        <v>20.950689796475899</v>
      </c>
    </row>
    <row r="14" spans="1:9">
      <c r="A14" s="741"/>
      <c r="B14" s="741" t="s">
        <v>1659</v>
      </c>
      <c r="C14" s="741"/>
      <c r="D14" s="838">
        <v>100</v>
      </c>
      <c r="E14" s="830">
        <v>8.8242936018187699</v>
      </c>
      <c r="F14" s="830">
        <v>12.958752841831799</v>
      </c>
      <c r="G14" s="830">
        <v>8.5969470607339993</v>
      </c>
      <c r="H14" s="830">
        <v>51.253653783696002</v>
      </c>
      <c r="I14" s="830">
        <v>18.363104904189701</v>
      </c>
    </row>
    <row r="15" spans="1:9">
      <c r="B15" s="2" t="s">
        <v>1658</v>
      </c>
      <c r="D15" s="765">
        <v>100</v>
      </c>
      <c r="E15" s="766">
        <v>12.8925851844054</v>
      </c>
      <c r="F15" s="766">
        <v>13.7979436431905</v>
      </c>
      <c r="G15" s="766">
        <v>13.032950836930199</v>
      </c>
      <c r="H15" s="766">
        <v>39.577850300031599</v>
      </c>
      <c r="I15" s="766">
        <v>20.6969154647858</v>
      </c>
    </row>
    <row r="16" spans="1:9">
      <c r="B16" s="2" t="s">
        <v>1657</v>
      </c>
      <c r="D16" s="765">
        <v>100</v>
      </c>
      <c r="E16" s="766">
        <v>13.9203156075772</v>
      </c>
      <c r="F16" s="766">
        <v>16.214013237260001</v>
      </c>
      <c r="G16" s="766">
        <v>13.452446936845901</v>
      </c>
      <c r="H16" s="766">
        <v>31.914512079814799</v>
      </c>
      <c r="I16" s="766">
        <v>24.500342342929802</v>
      </c>
    </row>
    <row r="17" spans="1:9">
      <c r="B17" s="2" t="s">
        <v>1656</v>
      </c>
      <c r="D17" s="765">
        <v>100</v>
      </c>
      <c r="E17" s="766">
        <v>46.552566306561197</v>
      </c>
      <c r="F17" s="766">
        <v>11.8619123440265</v>
      </c>
      <c r="G17" s="766">
        <v>5.8278725442308099</v>
      </c>
      <c r="H17" s="766">
        <v>9.3225661162529594</v>
      </c>
      <c r="I17" s="766">
        <v>26.436985771287599</v>
      </c>
    </row>
    <row r="18" spans="1:9">
      <c r="B18" s="2" t="s">
        <v>1655</v>
      </c>
      <c r="D18" s="765">
        <v>100</v>
      </c>
      <c r="E18" s="766">
        <v>17.847661340927701</v>
      </c>
      <c r="F18" s="766">
        <v>13.710962011874299</v>
      </c>
      <c r="G18" s="766">
        <v>10.702563112419799</v>
      </c>
      <c r="H18" s="766">
        <v>33.071873340734697</v>
      </c>
      <c r="I18" s="766">
        <v>24.666940194043502</v>
      </c>
    </row>
    <row r="19" spans="1:9">
      <c r="A19" s="741"/>
      <c r="B19" s="741" t="s">
        <v>1654</v>
      </c>
      <c r="C19" s="741"/>
      <c r="D19" s="838">
        <v>100</v>
      </c>
      <c r="E19" s="830">
        <v>12.0333471872479</v>
      </c>
      <c r="F19" s="830">
        <v>15.126029875559199</v>
      </c>
      <c r="G19" s="830">
        <v>8.3954722147519707</v>
      </c>
      <c r="H19" s="830">
        <v>42.207173067990098</v>
      </c>
      <c r="I19" s="830">
        <v>22.233088037552299</v>
      </c>
    </row>
    <row r="20" spans="1:9">
      <c r="B20" s="2" t="s">
        <v>1653</v>
      </c>
      <c r="D20" s="765">
        <v>100</v>
      </c>
      <c r="E20" s="766">
        <v>11.5994636842277</v>
      </c>
      <c r="F20" s="766">
        <v>9.3724451420909798</v>
      </c>
      <c r="G20" s="766">
        <v>9.3299323064848405</v>
      </c>
      <c r="H20" s="766">
        <v>45.6522450047418</v>
      </c>
      <c r="I20" s="766">
        <v>24.0426436443311</v>
      </c>
    </row>
    <row r="21" spans="1:9">
      <c r="B21" s="2" t="s">
        <v>1652</v>
      </c>
      <c r="D21" s="765">
        <v>100</v>
      </c>
      <c r="E21" s="766">
        <v>15.344818666252801</v>
      </c>
      <c r="F21" s="766">
        <v>12.328625381550999</v>
      </c>
      <c r="G21" s="766">
        <v>7.2740441823167297</v>
      </c>
      <c r="H21" s="766">
        <v>37.911945780950902</v>
      </c>
      <c r="I21" s="766">
        <v>27.145739562315701</v>
      </c>
    </row>
    <row r="22" spans="1:9">
      <c r="B22" s="2" t="s">
        <v>1651</v>
      </c>
      <c r="D22" s="765">
        <v>100</v>
      </c>
      <c r="E22" s="766">
        <v>11.3157527556858</v>
      </c>
      <c r="F22" s="766">
        <v>10.687874982559</v>
      </c>
      <c r="G22" s="766">
        <v>11.999441886423901</v>
      </c>
      <c r="H22" s="766">
        <v>43.860750662759898</v>
      </c>
      <c r="I22" s="766">
        <v>22.129203292870098</v>
      </c>
    </row>
    <row r="23" spans="1:9">
      <c r="B23" s="2" t="s">
        <v>1650</v>
      </c>
      <c r="D23" s="765">
        <v>100</v>
      </c>
      <c r="E23" s="766">
        <v>9.9328970259299094</v>
      </c>
      <c r="F23" s="766">
        <v>12.782702344461899</v>
      </c>
      <c r="G23" s="766">
        <v>8.1020627951288198</v>
      </c>
      <c r="H23" s="766">
        <v>43.078452489437502</v>
      </c>
      <c r="I23" s="766">
        <v>26.087316709469</v>
      </c>
    </row>
    <row r="24" spans="1:9">
      <c r="A24" s="741"/>
      <c r="B24" s="741" t="s">
        <v>1649</v>
      </c>
      <c r="C24" s="741"/>
      <c r="D24" s="838">
        <v>100</v>
      </c>
      <c r="E24" s="830">
        <v>12.778730703259001</v>
      </c>
      <c r="F24" s="830">
        <v>14.828750069163901</v>
      </c>
      <c r="G24" s="830">
        <v>7.0879212084324701</v>
      </c>
      <c r="H24" s="830">
        <v>39.982294029768198</v>
      </c>
      <c r="I24" s="830">
        <v>25.322303989376401</v>
      </c>
    </row>
    <row r="25" spans="1:9">
      <c r="B25" s="2" t="s">
        <v>1648</v>
      </c>
      <c r="D25" s="765">
        <v>100</v>
      </c>
      <c r="E25" s="766">
        <v>10.056262786996999</v>
      </c>
      <c r="F25" s="766">
        <v>11.4741986815185</v>
      </c>
      <c r="G25" s="766">
        <v>7.2061832234598802</v>
      </c>
      <c r="H25" s="766">
        <v>52.2078881563992</v>
      </c>
      <c r="I25" s="766">
        <v>19.0554671516254</v>
      </c>
    </row>
    <row r="26" spans="1:9">
      <c r="B26" s="2" t="s">
        <v>1647</v>
      </c>
      <c r="D26" s="765">
        <v>100</v>
      </c>
      <c r="E26" s="766">
        <v>10.609040575159099</v>
      </c>
      <c r="F26" s="766">
        <v>9.4471531278406697</v>
      </c>
      <c r="G26" s="766">
        <v>8.0720601603173296</v>
      </c>
      <c r="H26" s="766">
        <v>50.9346335013635</v>
      </c>
      <c r="I26" s="766">
        <v>20.933807123378202</v>
      </c>
    </row>
    <row r="27" spans="1:9">
      <c r="B27" s="2" t="s">
        <v>1646</v>
      </c>
      <c r="D27" s="765">
        <v>100</v>
      </c>
      <c r="E27" s="766">
        <v>15.070514178494699</v>
      </c>
      <c r="F27" s="766">
        <v>11.6968798232606</v>
      </c>
      <c r="G27" s="766">
        <v>12.2189268528887</v>
      </c>
      <c r="H27" s="766">
        <v>42.554398813667</v>
      </c>
      <c r="I27" s="766">
        <v>18.458523741791002</v>
      </c>
    </row>
    <row r="28" spans="1:9">
      <c r="B28" s="2" t="s">
        <v>1645</v>
      </c>
      <c r="D28" s="765">
        <v>100</v>
      </c>
      <c r="E28" s="766">
        <v>10.440586632375</v>
      </c>
      <c r="F28" s="766">
        <v>12.908361654572699</v>
      </c>
      <c r="G28" s="766">
        <v>10.339548697223</v>
      </c>
      <c r="H28" s="766">
        <v>49.419797311778602</v>
      </c>
      <c r="I28" s="766">
        <v>16.8855821928294</v>
      </c>
    </row>
    <row r="29" spans="1:9">
      <c r="A29" s="741"/>
      <c r="B29" s="741" t="s">
        <v>1644</v>
      </c>
      <c r="C29" s="741"/>
      <c r="D29" s="838">
        <v>100</v>
      </c>
      <c r="E29" s="830">
        <v>8.3487407042195692</v>
      </c>
      <c r="F29" s="830">
        <v>11.2247832696495</v>
      </c>
      <c r="G29" s="830">
        <v>8.82534204363367</v>
      </c>
      <c r="H29" s="830">
        <v>56.4074119725543</v>
      </c>
      <c r="I29" s="830">
        <v>15.1978306421792</v>
      </c>
    </row>
    <row r="30" spans="1:9">
      <c r="B30" s="2" t="s">
        <v>1643</v>
      </c>
      <c r="D30" s="765">
        <v>100</v>
      </c>
      <c r="E30" s="766">
        <v>17.1909157153267</v>
      </c>
      <c r="F30" s="766">
        <v>14.066674763177099</v>
      </c>
      <c r="G30" s="766">
        <v>4.9884624726742803</v>
      </c>
      <c r="H30" s="766">
        <v>27.5412922030605</v>
      </c>
      <c r="I30" s="766">
        <v>36.212654845761499</v>
      </c>
    </row>
    <row r="31" spans="1:9">
      <c r="B31" s="2" t="s">
        <v>1642</v>
      </c>
      <c r="D31" s="765">
        <v>100</v>
      </c>
      <c r="E31" s="766">
        <v>25.824346475713899</v>
      </c>
      <c r="F31" s="766">
        <v>12.342334569924899</v>
      </c>
      <c r="G31" s="766">
        <v>10.061254421533899</v>
      </c>
      <c r="H31" s="766">
        <v>29.004399965490499</v>
      </c>
      <c r="I31" s="766">
        <v>22.768527305668201</v>
      </c>
    </row>
    <row r="32" spans="1:9">
      <c r="B32" s="2" t="s">
        <v>1641</v>
      </c>
      <c r="D32" s="765">
        <v>100</v>
      </c>
      <c r="E32" s="766">
        <v>13.6391408000192</v>
      </c>
      <c r="F32" s="766">
        <v>13.3755825236903</v>
      </c>
      <c r="G32" s="766">
        <v>11.0335078408587</v>
      </c>
      <c r="H32" s="766">
        <v>39.899129059696001</v>
      </c>
      <c r="I32" s="766">
        <v>22.051441783570699</v>
      </c>
    </row>
    <row r="33" spans="1:9">
      <c r="B33" s="2" t="s">
        <v>1640</v>
      </c>
      <c r="D33" s="765">
        <v>100</v>
      </c>
      <c r="E33" s="766">
        <v>11.805051238602401</v>
      </c>
      <c r="F33" s="766">
        <v>14.7502622448156</v>
      </c>
      <c r="G33" s="766">
        <v>5.3094488824336299</v>
      </c>
      <c r="H33" s="766">
        <v>39.022028564512198</v>
      </c>
      <c r="I33" s="766">
        <v>29.1051399983862</v>
      </c>
    </row>
    <row r="34" spans="1:9">
      <c r="A34" s="741"/>
      <c r="B34" s="741" t="s">
        <v>1639</v>
      </c>
      <c r="C34" s="741"/>
      <c r="D34" s="838">
        <v>100</v>
      </c>
      <c r="E34" s="830">
        <v>10.769678875700899</v>
      </c>
      <c r="F34" s="830">
        <v>10.616762542780201</v>
      </c>
      <c r="G34" s="830">
        <v>8.5705963736983897</v>
      </c>
      <c r="H34" s="830">
        <v>40.173305177310098</v>
      </c>
      <c r="I34" s="830">
        <v>29.8696570305104</v>
      </c>
    </row>
    <row r="35" spans="1:9">
      <c r="B35" s="2" t="s">
        <v>1638</v>
      </c>
      <c r="D35" s="765">
        <v>100</v>
      </c>
      <c r="E35" s="766">
        <v>15.837713977625</v>
      </c>
      <c r="F35" s="766">
        <v>13.0880172529991</v>
      </c>
      <c r="G35" s="766">
        <v>7.2920878824639397</v>
      </c>
      <c r="H35" s="766">
        <v>35.4225636878285</v>
      </c>
      <c r="I35" s="766">
        <v>28.386575010109201</v>
      </c>
    </row>
    <row r="36" spans="1:9">
      <c r="B36" s="2" t="s">
        <v>1637</v>
      </c>
      <c r="D36" s="765">
        <v>100</v>
      </c>
      <c r="E36" s="766">
        <v>14.9351214839328</v>
      </c>
      <c r="F36" s="766">
        <v>13.0540799442654</v>
      </c>
      <c r="G36" s="766">
        <v>9.2919968649307698</v>
      </c>
      <c r="H36" s="766">
        <v>39.0925716276234</v>
      </c>
      <c r="I36" s="766">
        <v>23.608813027954401</v>
      </c>
    </row>
    <row r="37" spans="1:9">
      <c r="B37" s="2" t="s">
        <v>1636</v>
      </c>
      <c r="D37" s="765">
        <v>100</v>
      </c>
      <c r="E37" s="766">
        <v>11.327474107230399</v>
      </c>
      <c r="F37" s="766">
        <v>12.595157970398899</v>
      </c>
      <c r="G37" s="766">
        <v>10.866795177573801</v>
      </c>
      <c r="H37" s="766">
        <v>43.653412618028597</v>
      </c>
      <c r="I37" s="766">
        <v>21.5604273532199</v>
      </c>
    </row>
    <row r="38" spans="1:9">
      <c r="B38" s="2" t="s">
        <v>1635</v>
      </c>
      <c r="D38" s="765">
        <v>100</v>
      </c>
      <c r="E38" s="766">
        <v>15.860849056603801</v>
      </c>
      <c r="F38" s="766">
        <v>12.9255537325677</v>
      </c>
      <c r="G38" s="766">
        <v>8.6059269893355204</v>
      </c>
      <c r="H38" s="766">
        <v>41.086443806398698</v>
      </c>
      <c r="I38" s="766">
        <v>21.521226415094301</v>
      </c>
    </row>
    <row r="39" spans="1:9">
      <c r="A39" s="741"/>
      <c r="B39" s="741" t="s">
        <v>1634</v>
      </c>
      <c r="C39" s="741"/>
      <c r="D39" s="838">
        <v>100</v>
      </c>
      <c r="E39" s="830">
        <v>8.9057964640689598</v>
      </c>
      <c r="F39" s="830">
        <v>10.920045738411501</v>
      </c>
      <c r="G39" s="830">
        <v>8.6727064825402405</v>
      </c>
      <c r="H39" s="830">
        <v>46.4992523528894</v>
      </c>
      <c r="I39" s="830">
        <v>24.997801037910101</v>
      </c>
    </row>
    <row r="40" spans="1:9">
      <c r="B40" s="2" t="s">
        <v>1633</v>
      </c>
      <c r="D40" s="765">
        <v>100</v>
      </c>
      <c r="E40" s="766">
        <v>12.415695892090699</v>
      </c>
      <c r="F40" s="766">
        <v>15.450643776824</v>
      </c>
      <c r="G40" s="766">
        <v>8.56325362763131</v>
      </c>
      <c r="H40" s="766">
        <v>41.017780502759003</v>
      </c>
      <c r="I40" s="766">
        <v>22.532188841201702</v>
      </c>
    </row>
    <row r="41" spans="1:9">
      <c r="B41" s="2" t="s">
        <v>1632</v>
      </c>
      <c r="D41" s="765">
        <v>100</v>
      </c>
      <c r="E41" s="766">
        <v>15.614510016242599</v>
      </c>
      <c r="F41" s="766">
        <v>8.3216025988088802</v>
      </c>
      <c r="G41" s="766">
        <v>12.008662696264199</v>
      </c>
      <c r="H41" s="766">
        <v>37.217108825121798</v>
      </c>
      <c r="I41" s="766">
        <v>26.8435300487277</v>
      </c>
    </row>
    <row r="42" spans="1:9">
      <c r="B42" s="2" t="s">
        <v>1631</v>
      </c>
      <c r="D42" s="765">
        <v>100</v>
      </c>
      <c r="E42" s="766">
        <v>13.9809817527628</v>
      </c>
      <c r="F42" s="766">
        <v>9.4731431508609596</v>
      </c>
      <c r="G42" s="766">
        <v>10.372654844513001</v>
      </c>
      <c r="H42" s="766">
        <v>41.516319712156303</v>
      </c>
      <c r="I42" s="766">
        <v>24.6517604728861</v>
      </c>
    </row>
    <row r="43" spans="1:9">
      <c r="B43" s="2" t="s">
        <v>1630</v>
      </c>
      <c r="D43" s="765">
        <v>100</v>
      </c>
      <c r="E43" s="766">
        <v>15.5006691811656</v>
      </c>
      <c r="F43" s="766">
        <v>10.3418907409661</v>
      </c>
      <c r="G43" s="766">
        <v>8.7723567343959097</v>
      </c>
      <c r="H43" s="766">
        <v>19.2967514296143</v>
      </c>
      <c r="I43" s="766">
        <v>46.112665774425103</v>
      </c>
    </row>
    <row r="44" spans="1:9">
      <c r="A44" s="741"/>
      <c r="B44" s="741" t="s">
        <v>1629</v>
      </c>
      <c r="C44" s="741"/>
      <c r="D44" s="838">
        <v>100</v>
      </c>
      <c r="E44" s="830">
        <v>18.165974427885001</v>
      </c>
      <c r="F44" s="830">
        <v>17.406954963759301</v>
      </c>
      <c r="G44" s="830">
        <v>10.867334473491301</v>
      </c>
      <c r="H44" s="830">
        <v>27.059206775796099</v>
      </c>
      <c r="I44" s="830">
        <v>26.502158156201599</v>
      </c>
    </row>
    <row r="45" spans="1:9">
      <c r="B45" s="2" t="s">
        <v>1628</v>
      </c>
      <c r="D45" s="765">
        <v>100</v>
      </c>
      <c r="E45" s="766">
        <v>11.7100090716662</v>
      </c>
      <c r="F45" s="766">
        <v>12.685213184154801</v>
      </c>
      <c r="G45" s="766">
        <v>14.0610825521621</v>
      </c>
      <c r="H45" s="766">
        <v>29.8609011188388</v>
      </c>
      <c r="I45" s="766">
        <v>31.6903537949803</v>
      </c>
    </row>
    <row r="46" spans="1:9">
      <c r="B46" s="2" t="s">
        <v>1627</v>
      </c>
      <c r="D46" s="765">
        <v>100</v>
      </c>
      <c r="E46" s="766">
        <v>14.5989495691194</v>
      </c>
      <c r="F46" s="766">
        <v>15.8533476110346</v>
      </c>
      <c r="G46" s="766">
        <v>6.4045688644128296</v>
      </c>
      <c r="H46" s="766">
        <v>32.537861404313901</v>
      </c>
      <c r="I46" s="766">
        <v>30.605272551119299</v>
      </c>
    </row>
    <row r="47" spans="1:9">
      <c r="B47" s="2" t="s">
        <v>1626</v>
      </c>
      <c r="D47" s="765">
        <v>100</v>
      </c>
      <c r="E47" s="766">
        <v>12.8709055876686</v>
      </c>
      <c r="F47" s="766">
        <v>17.215799614643501</v>
      </c>
      <c r="G47" s="766">
        <v>8.5115606936416199</v>
      </c>
      <c r="H47" s="766">
        <v>29.653179190751398</v>
      </c>
      <c r="I47" s="766">
        <v>31.7485549132948</v>
      </c>
    </row>
    <row r="48" spans="1:9">
      <c r="B48" s="2" t="s">
        <v>1625</v>
      </c>
      <c r="D48" s="765">
        <v>100</v>
      </c>
      <c r="E48" s="766">
        <v>10.069465059668699</v>
      </c>
      <c r="F48" s="766">
        <v>17.4078252092858</v>
      </c>
      <c r="G48" s="766">
        <v>15.222941281244401</v>
      </c>
      <c r="H48" s="766">
        <v>29.626551089473399</v>
      </c>
      <c r="I48" s="766">
        <v>27.679154544914802</v>
      </c>
    </row>
    <row r="49" spans="1:9">
      <c r="A49" s="741"/>
      <c r="B49" s="741" t="s">
        <v>1624</v>
      </c>
      <c r="C49" s="741"/>
      <c r="D49" s="838">
        <v>100</v>
      </c>
      <c r="E49" s="830">
        <v>12.9633597600171</v>
      </c>
      <c r="F49" s="830">
        <v>12.4419684308264</v>
      </c>
      <c r="G49" s="830">
        <v>9.7707306620955592</v>
      </c>
      <c r="H49" s="830">
        <v>32.669095064638199</v>
      </c>
      <c r="I49" s="830">
        <v>32.1477037354475</v>
      </c>
    </row>
    <row r="50" spans="1:9">
      <c r="B50" s="2" t="s">
        <v>1623</v>
      </c>
      <c r="D50" s="765">
        <v>100</v>
      </c>
      <c r="E50" s="766">
        <v>14.826828502668199</v>
      </c>
      <c r="F50" s="766">
        <v>15.3133828607304</v>
      </c>
      <c r="G50" s="766">
        <v>12.0173694674061</v>
      </c>
      <c r="H50" s="766">
        <v>19.959192215130301</v>
      </c>
      <c r="I50" s="766">
        <v>37.883226954065101</v>
      </c>
    </row>
    <row r="51" spans="1:9">
      <c r="A51" s="92"/>
      <c r="B51" s="92" t="s">
        <v>1622</v>
      </c>
      <c r="C51" s="92"/>
      <c r="D51" s="767">
        <v>100</v>
      </c>
      <c r="E51" s="762">
        <v>17.3869162308469</v>
      </c>
      <c r="F51" s="762">
        <v>24.158179649509101</v>
      </c>
      <c r="G51" s="762">
        <v>7.7988806312505696</v>
      </c>
      <c r="H51" s="762">
        <v>12.065327094228801</v>
      </c>
      <c r="I51" s="762">
        <v>38.590696394164603</v>
      </c>
    </row>
    <row r="52" spans="1:9">
      <c r="A52" s="2" t="s">
        <v>351</v>
      </c>
      <c r="C52" s="2" t="s">
        <v>1688</v>
      </c>
    </row>
    <row r="53" spans="1:9">
      <c r="A53" s="2" t="s">
        <v>353</v>
      </c>
      <c r="C53" s="2" t="s">
        <v>1676</v>
      </c>
    </row>
  </sheetData>
  <mergeCells count="1">
    <mergeCell ref="D2:I2"/>
  </mergeCells>
  <phoneticPr fontId="1"/>
  <pageMargins left="0.78740157480314965" right="0.78740157480314965" top="0.98425196850393704" bottom="0.98425196850393704" header="0.31496062992125984" footer="0.31496062992125984"/>
  <pageSetup paperSize="9" fitToHeight="0" orientation="portrait" horizontalDpi="300" verticalDpi="300" r:id="rId1"/>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zoomScaleNormal="100" zoomScaleSheetLayoutView="85" workbookViewId="0"/>
  </sheetViews>
  <sheetFormatPr defaultRowHeight="11.25"/>
  <cols>
    <col min="1" max="1" width="1.625" style="2" customWidth="1"/>
    <col min="2" max="2" width="1" style="2" customWidth="1"/>
    <col min="3" max="3" width="9.625" style="2" customWidth="1"/>
    <col min="4" max="15" width="9.125" style="2" customWidth="1"/>
    <col min="16" max="16384" width="9" style="2"/>
  </cols>
  <sheetData>
    <row r="1" spans="1:14">
      <c r="A1" s="2" t="s">
        <v>1687</v>
      </c>
    </row>
    <row r="2" spans="1:14">
      <c r="A2" s="91"/>
      <c r="B2" s="91"/>
      <c r="C2" s="476"/>
      <c r="D2" s="908" t="s">
        <v>1483</v>
      </c>
      <c r="E2" s="909"/>
      <c r="F2" s="909"/>
      <c r="G2" s="909"/>
      <c r="H2" s="909"/>
      <c r="I2" s="891" t="s">
        <v>1302</v>
      </c>
      <c r="J2" s="892"/>
      <c r="K2" s="892"/>
      <c r="L2" s="892"/>
      <c r="M2" s="892"/>
    </row>
    <row r="3" spans="1:14" ht="53.25" customHeight="1">
      <c r="A3" s="92"/>
      <c r="B3" s="92"/>
      <c r="C3" s="32"/>
      <c r="D3" s="468" t="s">
        <v>1686</v>
      </c>
      <c r="E3" s="468" t="s">
        <v>1685</v>
      </c>
      <c r="F3" s="468" t="s">
        <v>1684</v>
      </c>
      <c r="G3" s="468" t="s">
        <v>1683</v>
      </c>
      <c r="H3" s="468" t="s">
        <v>1682</v>
      </c>
      <c r="I3" s="468" t="s">
        <v>1686</v>
      </c>
      <c r="J3" s="468" t="s">
        <v>1685</v>
      </c>
      <c r="K3" s="468" t="s">
        <v>1684</v>
      </c>
      <c r="L3" s="468" t="s">
        <v>1683</v>
      </c>
      <c r="M3" s="469" t="s">
        <v>1682</v>
      </c>
    </row>
    <row r="4" spans="1:14">
      <c r="A4" s="741" t="s">
        <v>1681</v>
      </c>
      <c r="B4" s="741"/>
      <c r="C4" s="741"/>
      <c r="D4" s="837">
        <v>357901000</v>
      </c>
      <c r="E4" s="831">
        <v>58507000</v>
      </c>
      <c r="F4" s="831">
        <v>63365000</v>
      </c>
      <c r="G4" s="831">
        <v>222014000</v>
      </c>
      <c r="H4" s="831">
        <v>14015000</v>
      </c>
      <c r="I4" s="830">
        <v>100</v>
      </c>
      <c r="J4" s="830">
        <v>100</v>
      </c>
      <c r="K4" s="830">
        <v>100</v>
      </c>
      <c r="L4" s="830">
        <v>100</v>
      </c>
      <c r="M4" s="830">
        <v>100</v>
      </c>
      <c r="N4" s="766"/>
    </row>
    <row r="5" spans="1:14">
      <c r="B5" s="2" t="s">
        <v>1680</v>
      </c>
      <c r="D5" s="790">
        <v>19499000</v>
      </c>
      <c r="E5" s="800">
        <v>2454000</v>
      </c>
      <c r="F5" s="800">
        <v>3651000</v>
      </c>
      <c r="G5" s="800">
        <v>12916000</v>
      </c>
      <c r="H5" s="800">
        <v>478000</v>
      </c>
      <c r="I5" s="766">
        <v>5.4481546572934976</v>
      </c>
      <c r="J5" s="766">
        <v>4.1943699044558764</v>
      </c>
      <c r="K5" s="766">
        <v>5.7618559141481889</v>
      </c>
      <c r="L5" s="766">
        <v>5.8176511391173529</v>
      </c>
      <c r="M5" s="766">
        <v>3.4106314662861221</v>
      </c>
      <c r="N5" s="766"/>
    </row>
    <row r="6" spans="1:14">
      <c r="B6" s="2" t="s">
        <v>1667</v>
      </c>
      <c r="D6" s="790">
        <v>3981000</v>
      </c>
      <c r="E6" s="800">
        <v>373000</v>
      </c>
      <c r="F6" s="800">
        <v>206000</v>
      </c>
      <c r="G6" s="800">
        <v>3365000</v>
      </c>
      <c r="H6" s="800">
        <v>37000</v>
      </c>
      <c r="I6" s="766">
        <v>1.1123187697156476</v>
      </c>
      <c r="J6" s="766">
        <v>0.6375305518997727</v>
      </c>
      <c r="K6" s="766">
        <v>0.32510060759094134</v>
      </c>
      <c r="L6" s="766">
        <v>1.515670182961435</v>
      </c>
      <c r="M6" s="766">
        <v>0.26400285408490903</v>
      </c>
      <c r="N6" s="766"/>
    </row>
    <row r="7" spans="1:14">
      <c r="B7" s="2" t="s">
        <v>1666</v>
      </c>
      <c r="D7" s="790">
        <v>4665000</v>
      </c>
      <c r="E7" s="800">
        <v>435000</v>
      </c>
      <c r="F7" s="800">
        <v>450000</v>
      </c>
      <c r="G7" s="800">
        <v>3702000</v>
      </c>
      <c r="H7" s="800">
        <v>78000</v>
      </c>
      <c r="I7" s="766">
        <v>1.3034330722741765</v>
      </c>
      <c r="J7" s="766">
        <v>0.74350077768472145</v>
      </c>
      <c r="K7" s="766">
        <v>0.71017123017438644</v>
      </c>
      <c r="L7" s="766">
        <v>1.6674624122803066</v>
      </c>
      <c r="M7" s="766">
        <v>0.55654655726007851</v>
      </c>
      <c r="N7" s="766"/>
    </row>
    <row r="8" spans="1:14">
      <c r="B8" s="2" t="s">
        <v>1665</v>
      </c>
      <c r="D8" s="790">
        <v>6028000</v>
      </c>
      <c r="E8" s="800">
        <v>1305000</v>
      </c>
      <c r="F8" s="800">
        <v>1087000</v>
      </c>
      <c r="G8" s="800">
        <v>3496000</v>
      </c>
      <c r="H8" s="800">
        <v>140000</v>
      </c>
      <c r="I8" s="766">
        <v>1.6842646430158061</v>
      </c>
      <c r="J8" s="766">
        <v>2.2305023330541642</v>
      </c>
      <c r="K8" s="766">
        <v>1.7154580604434626</v>
      </c>
      <c r="L8" s="766">
        <v>1.5746754709162485</v>
      </c>
      <c r="M8" s="766">
        <v>0.99892971815911524</v>
      </c>
      <c r="N8" s="766"/>
    </row>
    <row r="9" spans="1:14">
      <c r="A9" s="741"/>
      <c r="B9" s="741" t="s">
        <v>1664</v>
      </c>
      <c r="C9" s="741"/>
      <c r="D9" s="832">
        <v>2880000</v>
      </c>
      <c r="E9" s="831">
        <v>351000</v>
      </c>
      <c r="F9" s="831">
        <v>268000</v>
      </c>
      <c r="G9" s="831">
        <v>2252000</v>
      </c>
      <c r="H9" s="831">
        <v>9000</v>
      </c>
      <c r="I9" s="830">
        <v>0.80469180024643694</v>
      </c>
      <c r="J9" s="830">
        <v>0.59992821371801663</v>
      </c>
      <c r="K9" s="830">
        <v>0.42294642152607909</v>
      </c>
      <c r="L9" s="830">
        <v>1.0143504463682471</v>
      </c>
      <c r="M9" s="830">
        <v>6.4216910453085987E-2</v>
      </c>
      <c r="N9" s="766"/>
    </row>
    <row r="10" spans="1:14">
      <c r="B10" s="2" t="s">
        <v>1663</v>
      </c>
      <c r="D10" s="790">
        <v>4046000</v>
      </c>
      <c r="E10" s="800">
        <v>322000</v>
      </c>
      <c r="F10" s="800">
        <v>610000</v>
      </c>
      <c r="G10" s="800">
        <v>3067000</v>
      </c>
      <c r="H10" s="800">
        <v>47000</v>
      </c>
      <c r="I10" s="766">
        <v>1.1304802165962096</v>
      </c>
      <c r="J10" s="766">
        <v>0.55036149520570188</v>
      </c>
      <c r="K10" s="766">
        <v>0.96267655645861283</v>
      </c>
      <c r="L10" s="766">
        <v>1.3814444134153703</v>
      </c>
      <c r="M10" s="766">
        <v>0.33535497681056015</v>
      </c>
      <c r="N10" s="766"/>
    </row>
    <row r="11" spans="1:14">
      <c r="B11" s="2" t="s">
        <v>1662</v>
      </c>
      <c r="D11" s="790">
        <v>4785000</v>
      </c>
      <c r="E11" s="800">
        <v>682000</v>
      </c>
      <c r="F11" s="800">
        <v>717000</v>
      </c>
      <c r="G11" s="800">
        <v>3314000</v>
      </c>
      <c r="H11" s="800">
        <v>72000</v>
      </c>
      <c r="I11" s="766">
        <v>1.3369618972844446</v>
      </c>
      <c r="J11" s="766">
        <v>1.165672483634437</v>
      </c>
      <c r="K11" s="766">
        <v>1.1315394934111891</v>
      </c>
      <c r="L11" s="766">
        <v>1.4926986586431485</v>
      </c>
      <c r="M11" s="766">
        <v>0.5137352836246879</v>
      </c>
      <c r="N11" s="766"/>
    </row>
    <row r="12" spans="1:14">
      <c r="B12" s="2" t="s">
        <v>1661</v>
      </c>
      <c r="D12" s="790">
        <v>6254000</v>
      </c>
      <c r="E12" s="800">
        <v>1138000</v>
      </c>
      <c r="F12" s="800">
        <v>1248000</v>
      </c>
      <c r="G12" s="800">
        <v>3801000</v>
      </c>
      <c r="H12" s="800">
        <v>67000</v>
      </c>
      <c r="I12" s="766">
        <v>1.7474105967851445</v>
      </c>
      <c r="J12" s="766">
        <v>1.9450664023108344</v>
      </c>
      <c r="K12" s="766">
        <v>1.9695415450169653</v>
      </c>
      <c r="L12" s="766">
        <v>1.7120541947805095</v>
      </c>
      <c r="M12" s="766">
        <v>0.47805922226186226</v>
      </c>
      <c r="N12" s="766"/>
    </row>
    <row r="13" spans="1:14">
      <c r="B13" s="2" t="s">
        <v>1660</v>
      </c>
      <c r="D13" s="790">
        <v>5252000</v>
      </c>
      <c r="E13" s="800">
        <v>718000</v>
      </c>
      <c r="F13" s="800">
        <v>944000</v>
      </c>
      <c r="G13" s="800">
        <v>3470000</v>
      </c>
      <c r="H13" s="800">
        <v>120000</v>
      </c>
      <c r="I13" s="766">
        <v>1.467444907949405</v>
      </c>
      <c r="J13" s="766">
        <v>1.2272035824773104</v>
      </c>
      <c r="K13" s="766">
        <v>1.4897814250769352</v>
      </c>
      <c r="L13" s="766">
        <v>1.5629644977343771</v>
      </c>
      <c r="M13" s="766">
        <v>0.85622547270781302</v>
      </c>
      <c r="N13" s="766"/>
    </row>
    <row r="14" spans="1:14">
      <c r="A14" s="741"/>
      <c r="B14" s="741" t="s">
        <v>1659</v>
      </c>
      <c r="C14" s="741"/>
      <c r="D14" s="832">
        <v>4110000</v>
      </c>
      <c r="E14" s="831">
        <v>514000</v>
      </c>
      <c r="F14" s="831">
        <v>539000</v>
      </c>
      <c r="G14" s="831">
        <v>2838000</v>
      </c>
      <c r="H14" s="831">
        <v>219000</v>
      </c>
      <c r="I14" s="830">
        <v>1.148362256601686</v>
      </c>
      <c r="J14" s="830">
        <v>0.87852735570102725</v>
      </c>
      <c r="K14" s="830">
        <v>0.85062731791998736</v>
      </c>
      <c r="L14" s="830">
        <v>1.2782977650058103</v>
      </c>
      <c r="M14" s="830">
        <v>1.5626114876917587</v>
      </c>
      <c r="N14" s="766"/>
    </row>
    <row r="15" spans="1:14">
      <c r="B15" s="2" t="s">
        <v>1658</v>
      </c>
      <c r="D15" s="790">
        <v>8434000</v>
      </c>
      <c r="E15" s="800">
        <v>1150000</v>
      </c>
      <c r="F15" s="800">
        <v>1570000</v>
      </c>
      <c r="G15" s="800">
        <v>5601000</v>
      </c>
      <c r="H15" s="800">
        <v>113000</v>
      </c>
      <c r="I15" s="766">
        <v>2.3565175844716837</v>
      </c>
      <c r="J15" s="766">
        <v>1.9655767685917924</v>
      </c>
      <c r="K15" s="766">
        <v>2.4777085141639708</v>
      </c>
      <c r="L15" s="766">
        <v>2.5228138766023767</v>
      </c>
      <c r="M15" s="766">
        <v>0.80627898679985732</v>
      </c>
      <c r="N15" s="766"/>
    </row>
    <row r="16" spans="1:14">
      <c r="B16" s="2" t="s">
        <v>1657</v>
      </c>
      <c r="D16" s="790">
        <v>10334000</v>
      </c>
      <c r="E16" s="800">
        <v>1746000</v>
      </c>
      <c r="F16" s="800">
        <v>1478000</v>
      </c>
      <c r="G16" s="800">
        <v>6753000</v>
      </c>
      <c r="H16" s="800">
        <v>357000</v>
      </c>
      <c r="I16" s="766">
        <v>2.8873906471342634</v>
      </c>
      <c r="J16" s="766">
        <v>2.9842582938793649</v>
      </c>
      <c r="K16" s="766">
        <v>2.3325179515505403</v>
      </c>
      <c r="L16" s="766">
        <v>3.0417000729683714</v>
      </c>
      <c r="M16" s="766">
        <v>2.5472707813057438</v>
      </c>
      <c r="N16" s="766"/>
    </row>
    <row r="17" spans="1:14">
      <c r="B17" s="2" t="s">
        <v>1656</v>
      </c>
      <c r="D17" s="790">
        <v>50568000</v>
      </c>
      <c r="E17" s="800">
        <v>14930000</v>
      </c>
      <c r="F17" s="800">
        <v>10653000</v>
      </c>
      <c r="G17" s="800">
        <v>23343000</v>
      </c>
      <c r="H17" s="800">
        <v>1642000</v>
      </c>
      <c r="I17" s="766">
        <v>14.129046859327021</v>
      </c>
      <c r="J17" s="766">
        <v>25.518314047891703</v>
      </c>
      <c r="K17" s="766">
        <v>16.812120255661643</v>
      </c>
      <c r="L17" s="766">
        <v>10.514201807093245</v>
      </c>
      <c r="M17" s="766">
        <v>11.716018551551908</v>
      </c>
      <c r="N17" s="766"/>
    </row>
    <row r="18" spans="1:14">
      <c r="B18" s="2" t="s">
        <v>1655</v>
      </c>
      <c r="D18" s="790">
        <v>15449000</v>
      </c>
      <c r="E18" s="800">
        <v>3428000</v>
      </c>
      <c r="F18" s="800">
        <v>3870000</v>
      </c>
      <c r="G18" s="800">
        <v>7836000</v>
      </c>
      <c r="H18" s="800">
        <v>315000</v>
      </c>
      <c r="I18" s="766">
        <v>4.3165568131969456</v>
      </c>
      <c r="J18" s="766">
        <v>5.8591279675936212</v>
      </c>
      <c r="K18" s="766">
        <v>6.1074725794997242</v>
      </c>
      <c r="L18" s="766">
        <v>3.5295071481978613</v>
      </c>
      <c r="M18" s="766">
        <v>2.2475918658580096</v>
      </c>
      <c r="N18" s="766"/>
    </row>
    <row r="19" spans="1:14">
      <c r="A19" s="741"/>
      <c r="B19" s="741" t="s">
        <v>1654</v>
      </c>
      <c r="C19" s="741"/>
      <c r="D19" s="832">
        <v>6750000</v>
      </c>
      <c r="E19" s="831">
        <v>733000</v>
      </c>
      <c r="F19" s="831">
        <v>852000</v>
      </c>
      <c r="G19" s="831">
        <v>5071000</v>
      </c>
      <c r="H19" s="831">
        <v>94000</v>
      </c>
      <c r="I19" s="830">
        <v>1.8859964068275863</v>
      </c>
      <c r="J19" s="830">
        <v>1.2528415403285076</v>
      </c>
      <c r="K19" s="830">
        <v>1.3445908624635052</v>
      </c>
      <c r="L19" s="830">
        <v>2.2840901925103823</v>
      </c>
      <c r="M19" s="830">
        <v>0.67070995362112029</v>
      </c>
      <c r="N19" s="766"/>
    </row>
    <row r="20" spans="1:14">
      <c r="B20" s="2" t="s">
        <v>1653</v>
      </c>
      <c r="D20" s="790">
        <v>6682000</v>
      </c>
      <c r="E20" s="800">
        <v>508000</v>
      </c>
      <c r="F20" s="800">
        <v>604000</v>
      </c>
      <c r="G20" s="800">
        <v>5429000</v>
      </c>
      <c r="H20" s="800">
        <v>141000</v>
      </c>
      <c r="I20" s="766">
        <v>1.8669967393217677</v>
      </c>
      <c r="J20" s="766">
        <v>0.86827217256054823</v>
      </c>
      <c r="K20" s="766">
        <v>0.95320760672295435</v>
      </c>
      <c r="L20" s="766">
        <v>2.4453412847838427</v>
      </c>
      <c r="M20" s="766">
        <v>1.0060649304316804</v>
      </c>
      <c r="N20" s="766"/>
    </row>
    <row r="21" spans="1:14">
      <c r="B21" s="2" t="s">
        <v>1652</v>
      </c>
      <c r="D21" s="790">
        <v>3589000</v>
      </c>
      <c r="E21" s="800">
        <v>413000</v>
      </c>
      <c r="F21" s="800">
        <v>652000</v>
      </c>
      <c r="G21" s="800">
        <v>2340000</v>
      </c>
      <c r="H21" s="800">
        <v>184000</v>
      </c>
      <c r="I21" s="766">
        <v>1.0027912746821048</v>
      </c>
      <c r="J21" s="766">
        <v>0.70589843950296549</v>
      </c>
      <c r="K21" s="766">
        <v>1.0289592046082221</v>
      </c>
      <c r="L21" s="766">
        <v>1.0539875863684272</v>
      </c>
      <c r="M21" s="766">
        <v>1.31287905815198</v>
      </c>
      <c r="N21" s="766"/>
    </row>
    <row r="22" spans="1:14">
      <c r="B22" s="2" t="s">
        <v>1651</v>
      </c>
      <c r="D22" s="790">
        <v>2472000</v>
      </c>
      <c r="E22" s="800">
        <v>214000</v>
      </c>
      <c r="F22" s="800">
        <v>461000</v>
      </c>
      <c r="G22" s="800">
        <v>1739000</v>
      </c>
      <c r="H22" s="800">
        <v>58000</v>
      </c>
      <c r="I22" s="766">
        <v>0.69069379521152496</v>
      </c>
      <c r="J22" s="766">
        <v>0.36576819867708138</v>
      </c>
      <c r="K22" s="766">
        <v>0.72753097135642708</v>
      </c>
      <c r="L22" s="766">
        <v>0.78328393704901489</v>
      </c>
      <c r="M22" s="766">
        <v>0.41384231180877629</v>
      </c>
      <c r="N22" s="766"/>
    </row>
    <row r="23" spans="1:14">
      <c r="B23" s="2" t="s">
        <v>1650</v>
      </c>
      <c r="D23" s="790">
        <v>1722000</v>
      </c>
      <c r="E23" s="800">
        <v>232000</v>
      </c>
      <c r="F23" s="800">
        <v>429000</v>
      </c>
      <c r="G23" s="800">
        <v>941000</v>
      </c>
      <c r="H23" s="800">
        <v>120000</v>
      </c>
      <c r="I23" s="766">
        <v>0.4811386388973487</v>
      </c>
      <c r="J23" s="766">
        <v>0.39653374809851816</v>
      </c>
      <c r="K23" s="766">
        <v>0.6770299060995818</v>
      </c>
      <c r="L23" s="766">
        <v>0.42384714477465385</v>
      </c>
      <c r="M23" s="766">
        <v>0.85622547270781302</v>
      </c>
      <c r="N23" s="766"/>
    </row>
    <row r="24" spans="1:14">
      <c r="A24" s="741"/>
      <c r="B24" s="741" t="s">
        <v>1649</v>
      </c>
      <c r="C24" s="741"/>
      <c r="D24" s="832">
        <v>6894000</v>
      </c>
      <c r="E24" s="831">
        <v>1243000</v>
      </c>
      <c r="F24" s="831">
        <v>1160000</v>
      </c>
      <c r="G24" s="831">
        <v>3883000</v>
      </c>
      <c r="H24" s="831">
        <v>608000</v>
      </c>
      <c r="I24" s="830">
        <v>1.9262309968399081</v>
      </c>
      <c r="J24" s="830">
        <v>2.1245321072692156</v>
      </c>
      <c r="K24" s="830">
        <v>1.8306636155606408</v>
      </c>
      <c r="L24" s="830">
        <v>1.7489888025079499</v>
      </c>
      <c r="M24" s="830">
        <v>4.3382090617195859</v>
      </c>
      <c r="N24" s="766"/>
    </row>
    <row r="25" spans="1:14">
      <c r="B25" s="2" t="s">
        <v>1648</v>
      </c>
      <c r="D25" s="790">
        <v>5200000</v>
      </c>
      <c r="E25" s="800">
        <v>631000</v>
      </c>
      <c r="F25" s="800">
        <v>553000</v>
      </c>
      <c r="G25" s="800">
        <v>3729000</v>
      </c>
      <c r="H25" s="800">
        <v>287000</v>
      </c>
      <c r="I25" s="766">
        <v>1.4529157504449555</v>
      </c>
      <c r="J25" s="766">
        <v>1.0785034269403662</v>
      </c>
      <c r="K25" s="766">
        <v>0.87272153396985708</v>
      </c>
      <c r="L25" s="766">
        <v>1.6796238075076346</v>
      </c>
      <c r="M25" s="766">
        <v>2.047805922226186</v>
      </c>
      <c r="N25" s="766"/>
    </row>
    <row r="26" spans="1:14">
      <c r="B26" s="2" t="s">
        <v>1647</v>
      </c>
      <c r="D26" s="790">
        <v>9198000</v>
      </c>
      <c r="E26" s="800">
        <v>1534000</v>
      </c>
      <c r="F26" s="800">
        <v>1818000</v>
      </c>
      <c r="G26" s="800">
        <v>5420000</v>
      </c>
      <c r="H26" s="800">
        <v>426000</v>
      </c>
      <c r="I26" s="766">
        <v>2.5699844370370579</v>
      </c>
      <c r="J26" s="766">
        <v>2.6219084895824434</v>
      </c>
      <c r="K26" s="766">
        <v>2.8690917699045215</v>
      </c>
      <c r="L26" s="766">
        <v>2.4412874863747334</v>
      </c>
      <c r="M26" s="766">
        <v>3.0396004281127365</v>
      </c>
      <c r="N26" s="766"/>
    </row>
    <row r="27" spans="1:14">
      <c r="B27" s="2" t="s">
        <v>1646</v>
      </c>
      <c r="D27" s="790">
        <v>24139000</v>
      </c>
      <c r="E27" s="800">
        <v>4606000</v>
      </c>
      <c r="F27" s="800">
        <v>4159000</v>
      </c>
      <c r="G27" s="800">
        <v>14415000</v>
      </c>
      <c r="H27" s="800">
        <v>959000</v>
      </c>
      <c r="I27" s="766">
        <v>6.7446025576905351</v>
      </c>
      <c r="J27" s="766">
        <v>7.8725622575076484</v>
      </c>
      <c r="K27" s="766">
        <v>6.5635603251006076</v>
      </c>
      <c r="L27" s="766">
        <v>6.492833785256785</v>
      </c>
      <c r="M27" s="766">
        <v>6.8426685693899394</v>
      </c>
      <c r="N27" s="766"/>
    </row>
    <row r="28" spans="1:14">
      <c r="B28" s="2" t="s">
        <v>1645</v>
      </c>
      <c r="D28" s="790">
        <v>4723000</v>
      </c>
      <c r="E28" s="800">
        <v>641000</v>
      </c>
      <c r="F28" s="800">
        <v>894000</v>
      </c>
      <c r="G28" s="800">
        <v>2942000</v>
      </c>
      <c r="H28" s="800">
        <v>246000</v>
      </c>
      <c r="I28" s="766">
        <v>1.3196386710291392</v>
      </c>
      <c r="J28" s="766">
        <v>1.0955953988411644</v>
      </c>
      <c r="K28" s="766">
        <v>1.4108735106131145</v>
      </c>
      <c r="L28" s="766">
        <v>1.3251416577332962</v>
      </c>
      <c r="M28" s="766">
        <v>1.7552622190510168</v>
      </c>
      <c r="N28" s="766"/>
    </row>
    <row r="29" spans="1:14">
      <c r="A29" s="741"/>
      <c r="B29" s="741" t="s">
        <v>1644</v>
      </c>
      <c r="C29" s="741"/>
      <c r="D29" s="832">
        <v>2915000</v>
      </c>
      <c r="E29" s="831">
        <v>338000</v>
      </c>
      <c r="F29" s="831">
        <v>594000</v>
      </c>
      <c r="G29" s="831">
        <v>1841000</v>
      </c>
      <c r="H29" s="831">
        <v>142000</v>
      </c>
      <c r="I29" s="830">
        <v>0.81447104087443178</v>
      </c>
      <c r="J29" s="830">
        <v>0.57770865024697893</v>
      </c>
      <c r="K29" s="830">
        <v>0.93742602383019014</v>
      </c>
      <c r="L29" s="830">
        <v>0.82922698568558739</v>
      </c>
      <c r="M29" s="830">
        <v>1.0132001427042454</v>
      </c>
      <c r="N29" s="766"/>
    </row>
    <row r="30" spans="1:14">
      <c r="B30" s="2" t="s">
        <v>1643</v>
      </c>
      <c r="D30" s="790">
        <v>10463000</v>
      </c>
      <c r="E30" s="800">
        <v>1337000</v>
      </c>
      <c r="F30" s="800">
        <v>2232000</v>
      </c>
      <c r="G30" s="800">
        <v>5833000</v>
      </c>
      <c r="H30" s="800">
        <v>1061000</v>
      </c>
      <c r="I30" s="766">
        <v>2.9234341340203014</v>
      </c>
      <c r="J30" s="766">
        <v>2.2851966431367186</v>
      </c>
      <c r="K30" s="766">
        <v>3.5224493016649574</v>
      </c>
      <c r="L30" s="766">
        <v>2.6273117911483062</v>
      </c>
      <c r="M30" s="766">
        <v>7.5704602211915804</v>
      </c>
      <c r="N30" s="766"/>
    </row>
    <row r="31" spans="1:14">
      <c r="B31" s="2" t="s">
        <v>1642</v>
      </c>
      <c r="D31" s="790">
        <v>31834000</v>
      </c>
      <c r="E31" s="800">
        <v>4671000</v>
      </c>
      <c r="F31" s="800">
        <v>6467000</v>
      </c>
      <c r="G31" s="800">
        <v>18959000</v>
      </c>
      <c r="H31" s="800">
        <v>1737000</v>
      </c>
      <c r="I31" s="766">
        <v>8.8946384614739831</v>
      </c>
      <c r="J31" s="766">
        <v>7.9836600748628372</v>
      </c>
      <c r="K31" s="766">
        <v>10.205949656750573</v>
      </c>
      <c r="L31" s="766">
        <v>8.5395515598115441</v>
      </c>
      <c r="M31" s="766">
        <v>12.393863717445594</v>
      </c>
      <c r="N31" s="766"/>
    </row>
    <row r="32" spans="1:14">
      <c r="B32" s="2" t="s">
        <v>1641</v>
      </c>
      <c r="D32" s="790">
        <v>15380000</v>
      </c>
      <c r="E32" s="800">
        <v>1264000</v>
      </c>
      <c r="F32" s="800">
        <v>1988000</v>
      </c>
      <c r="G32" s="800">
        <v>11237000</v>
      </c>
      <c r="H32" s="800">
        <v>891000</v>
      </c>
      <c r="I32" s="766">
        <v>4.2972777388160406</v>
      </c>
      <c r="J32" s="766">
        <v>2.1604252482608919</v>
      </c>
      <c r="K32" s="766">
        <v>3.1373786790815115</v>
      </c>
      <c r="L32" s="766">
        <v>5.0613925247957336</v>
      </c>
      <c r="M32" s="766">
        <v>6.3574741348555115</v>
      </c>
      <c r="N32" s="766"/>
    </row>
    <row r="33" spans="1:14">
      <c r="B33" s="2" t="s">
        <v>1640</v>
      </c>
      <c r="D33" s="790">
        <v>2501000</v>
      </c>
      <c r="E33" s="800">
        <v>305000</v>
      </c>
      <c r="F33" s="800">
        <v>271000</v>
      </c>
      <c r="G33" s="800">
        <v>1814000</v>
      </c>
      <c r="H33" s="800">
        <v>111000</v>
      </c>
      <c r="I33" s="766">
        <v>0.69879659458900645</v>
      </c>
      <c r="J33" s="766">
        <v>0.52130514297434494</v>
      </c>
      <c r="K33" s="766">
        <v>0.42768089639390833</v>
      </c>
      <c r="L33" s="766">
        <v>0.81706559045825933</v>
      </c>
      <c r="M33" s="766">
        <v>0.79200856225472704</v>
      </c>
      <c r="N33" s="766"/>
    </row>
    <row r="34" spans="1:14">
      <c r="A34" s="741"/>
      <c r="B34" s="741" t="s">
        <v>1639</v>
      </c>
      <c r="C34" s="741"/>
      <c r="D34" s="832">
        <v>2591000</v>
      </c>
      <c r="E34" s="831">
        <v>244000</v>
      </c>
      <c r="F34" s="831">
        <v>489000</v>
      </c>
      <c r="G34" s="831">
        <v>1635000</v>
      </c>
      <c r="H34" s="831">
        <v>223000</v>
      </c>
      <c r="I34" s="830">
        <v>0.72394321334670764</v>
      </c>
      <c r="J34" s="830">
        <v>0.41704411437947597</v>
      </c>
      <c r="K34" s="830">
        <v>0.77171940345616663</v>
      </c>
      <c r="L34" s="830">
        <v>0.73644004432152932</v>
      </c>
      <c r="M34" s="830">
        <v>1.5911523367820191</v>
      </c>
      <c r="N34" s="766"/>
    </row>
    <row r="35" spans="1:14">
      <c r="B35" s="2" t="s">
        <v>1638</v>
      </c>
      <c r="D35" s="790">
        <v>1653000</v>
      </c>
      <c r="E35" s="800">
        <v>251000</v>
      </c>
      <c r="F35" s="800">
        <v>271000</v>
      </c>
      <c r="G35" s="800">
        <v>1059000</v>
      </c>
      <c r="H35" s="800">
        <v>72000</v>
      </c>
      <c r="I35" s="766">
        <v>0.4618595645164445</v>
      </c>
      <c r="J35" s="766">
        <v>0.42900849471003472</v>
      </c>
      <c r="K35" s="766">
        <v>0.42768089639390833</v>
      </c>
      <c r="L35" s="766">
        <v>0.47699694613853177</v>
      </c>
      <c r="M35" s="766">
        <v>0.5137352836246879</v>
      </c>
      <c r="N35" s="766"/>
    </row>
    <row r="36" spans="1:14">
      <c r="B36" s="2" t="s">
        <v>1637</v>
      </c>
      <c r="D36" s="790">
        <v>2379000</v>
      </c>
      <c r="E36" s="800">
        <v>313000</v>
      </c>
      <c r="F36" s="800">
        <v>337000</v>
      </c>
      <c r="G36" s="800">
        <v>1645000</v>
      </c>
      <c r="H36" s="800">
        <v>84000</v>
      </c>
      <c r="I36" s="766">
        <v>0.66470895582856715</v>
      </c>
      <c r="J36" s="766">
        <v>0.53497872049498352</v>
      </c>
      <c r="K36" s="766">
        <v>0.53183934348615169</v>
      </c>
      <c r="L36" s="766">
        <v>0.74094426477609521</v>
      </c>
      <c r="M36" s="766">
        <v>0.59935783089546912</v>
      </c>
      <c r="N36" s="766"/>
    </row>
    <row r="37" spans="1:14">
      <c r="B37" s="2" t="s">
        <v>1636</v>
      </c>
      <c r="D37" s="790">
        <v>6125000</v>
      </c>
      <c r="E37" s="800">
        <v>1202000</v>
      </c>
      <c r="F37" s="800">
        <v>1340000</v>
      </c>
      <c r="G37" s="800">
        <v>3253000</v>
      </c>
      <c r="H37" s="800">
        <v>330000</v>
      </c>
      <c r="I37" s="766">
        <v>1.7113671098991063</v>
      </c>
      <c r="J37" s="766">
        <v>2.0544550224759432</v>
      </c>
      <c r="K37" s="766">
        <v>2.1147321076303953</v>
      </c>
      <c r="L37" s="766">
        <v>1.4652229138702966</v>
      </c>
      <c r="M37" s="766">
        <v>2.3546200499464858</v>
      </c>
      <c r="N37" s="766"/>
    </row>
    <row r="38" spans="1:14">
      <c r="B38" s="2" t="s">
        <v>1635</v>
      </c>
      <c r="D38" s="790">
        <v>7508000</v>
      </c>
      <c r="E38" s="800">
        <v>1005000</v>
      </c>
      <c r="F38" s="800">
        <v>1624000</v>
      </c>
      <c r="G38" s="800">
        <v>4664000</v>
      </c>
      <c r="H38" s="800">
        <v>215000</v>
      </c>
      <c r="I38" s="766">
        <v>2.0977868181424473</v>
      </c>
      <c r="J38" s="766">
        <v>1.7177431760302186</v>
      </c>
      <c r="K38" s="766">
        <v>2.5629290617848968</v>
      </c>
      <c r="L38" s="766">
        <v>2.1007684200095489</v>
      </c>
      <c r="M38" s="766">
        <v>1.5340706386014984</v>
      </c>
      <c r="N38" s="766"/>
    </row>
    <row r="39" spans="1:14">
      <c r="A39" s="741"/>
      <c r="B39" s="741" t="s">
        <v>1634</v>
      </c>
      <c r="C39" s="741"/>
      <c r="D39" s="832">
        <v>4150000</v>
      </c>
      <c r="E39" s="831">
        <v>470000</v>
      </c>
      <c r="F39" s="831">
        <v>639000</v>
      </c>
      <c r="G39" s="831">
        <v>2869000</v>
      </c>
      <c r="H39" s="831">
        <v>172000</v>
      </c>
      <c r="I39" s="830">
        <v>1.1595385316051086</v>
      </c>
      <c r="J39" s="830">
        <v>0.80332267933751511</v>
      </c>
      <c r="K39" s="830">
        <v>1.0084431468476289</v>
      </c>
      <c r="L39" s="830">
        <v>1.2922608484149647</v>
      </c>
      <c r="M39" s="830">
        <v>1.2272565108811986</v>
      </c>
      <c r="N39" s="766"/>
    </row>
    <row r="40" spans="1:14">
      <c r="B40" s="2" t="s">
        <v>1633</v>
      </c>
      <c r="D40" s="790">
        <v>2111000</v>
      </c>
      <c r="E40" s="800">
        <v>278000</v>
      </c>
      <c r="F40" s="800">
        <v>260000</v>
      </c>
      <c r="G40" s="800">
        <v>1503000</v>
      </c>
      <c r="H40" s="800">
        <v>70000</v>
      </c>
      <c r="I40" s="766">
        <v>0.58982791330563478</v>
      </c>
      <c r="J40" s="766">
        <v>0.4751568188421898</v>
      </c>
      <c r="K40" s="766">
        <v>0.41032115521186779</v>
      </c>
      <c r="L40" s="766">
        <v>0.67698433432125904</v>
      </c>
      <c r="M40" s="766">
        <v>0.49946485907955762</v>
      </c>
      <c r="N40" s="766"/>
    </row>
    <row r="41" spans="1:14">
      <c r="B41" s="2" t="s">
        <v>1632</v>
      </c>
      <c r="D41" s="790">
        <v>4109000</v>
      </c>
      <c r="E41" s="800">
        <v>462000</v>
      </c>
      <c r="F41" s="800">
        <v>397000</v>
      </c>
      <c r="G41" s="800">
        <v>3104000</v>
      </c>
      <c r="H41" s="800">
        <v>146000</v>
      </c>
      <c r="I41" s="766">
        <v>1.1480828497266002</v>
      </c>
      <c r="J41" s="766">
        <v>0.78964910181687653</v>
      </c>
      <c r="K41" s="766">
        <v>0.62652884084273652</v>
      </c>
      <c r="L41" s="766">
        <v>1.3981100290972641</v>
      </c>
      <c r="M41" s="766">
        <v>1.041740991794506</v>
      </c>
      <c r="N41" s="766"/>
    </row>
    <row r="42" spans="1:14">
      <c r="B42" s="2" t="s">
        <v>1631</v>
      </c>
      <c r="D42" s="790">
        <v>4167000</v>
      </c>
      <c r="E42" s="800">
        <v>780000</v>
      </c>
      <c r="F42" s="800">
        <v>605000</v>
      </c>
      <c r="G42" s="800">
        <v>2535000</v>
      </c>
      <c r="H42" s="800">
        <v>247000</v>
      </c>
      <c r="I42" s="766">
        <v>1.1642884484815632</v>
      </c>
      <c r="J42" s="766">
        <v>1.3331738082622593</v>
      </c>
      <c r="K42" s="766">
        <v>0.95478576501223067</v>
      </c>
      <c r="L42" s="766">
        <v>1.1418198852324628</v>
      </c>
      <c r="M42" s="766">
        <v>1.762397431323582</v>
      </c>
      <c r="N42" s="766"/>
    </row>
    <row r="43" spans="1:14">
      <c r="B43" s="2" t="s">
        <v>1630</v>
      </c>
      <c r="D43" s="790">
        <v>1757000</v>
      </c>
      <c r="E43" s="800">
        <v>371000</v>
      </c>
      <c r="F43" s="800">
        <v>359000</v>
      </c>
      <c r="G43" s="800">
        <v>945000</v>
      </c>
      <c r="H43" s="800">
        <v>82000</v>
      </c>
      <c r="I43" s="766">
        <v>0.4909178795253436</v>
      </c>
      <c r="J43" s="766">
        <v>0.63411215751961303</v>
      </c>
      <c r="K43" s="766">
        <v>0.56655882585023276</v>
      </c>
      <c r="L43" s="766">
        <v>0.42564883295648026</v>
      </c>
      <c r="M43" s="766">
        <v>0.58508740635033885</v>
      </c>
      <c r="N43" s="766"/>
    </row>
    <row r="44" spans="1:14">
      <c r="A44" s="3"/>
      <c r="B44" s="3" t="s">
        <v>1629</v>
      </c>
      <c r="C44" s="3"/>
      <c r="D44" s="790">
        <v>13172000</v>
      </c>
      <c r="E44" s="791">
        <v>1684000</v>
      </c>
      <c r="F44" s="791">
        <v>2616000</v>
      </c>
      <c r="G44" s="791">
        <v>8278000</v>
      </c>
      <c r="H44" s="791">
        <v>594000</v>
      </c>
      <c r="I44" s="759">
        <v>3.680347358627106</v>
      </c>
      <c r="J44" s="759">
        <v>2.8782880680944158</v>
      </c>
      <c r="K44" s="759">
        <v>4.1284620847471007</v>
      </c>
      <c r="L44" s="759">
        <v>3.7285936922896759</v>
      </c>
      <c r="M44" s="759">
        <v>4.238316089903674</v>
      </c>
      <c r="N44" s="766"/>
    </row>
    <row r="45" spans="1:14">
      <c r="A45" s="836"/>
      <c r="B45" s="836" t="s">
        <v>1628</v>
      </c>
      <c r="C45" s="836"/>
      <c r="D45" s="835">
        <v>3480000</v>
      </c>
      <c r="E45" s="834">
        <v>241000</v>
      </c>
      <c r="F45" s="834">
        <v>416000</v>
      </c>
      <c r="G45" s="834">
        <v>2747000</v>
      </c>
      <c r="H45" s="834">
        <v>76000</v>
      </c>
      <c r="I45" s="833">
        <v>0.9723359252977779</v>
      </c>
      <c r="J45" s="833">
        <v>0.41191652280923646</v>
      </c>
      <c r="K45" s="833">
        <v>0.6565138483389884</v>
      </c>
      <c r="L45" s="833">
        <v>1.2373093588692605</v>
      </c>
      <c r="M45" s="833">
        <v>0.54227613271494823</v>
      </c>
      <c r="N45" s="766"/>
    </row>
    <row r="46" spans="1:14">
      <c r="B46" s="2" t="s">
        <v>1627</v>
      </c>
      <c r="D46" s="790">
        <v>4285000</v>
      </c>
      <c r="E46" s="800">
        <v>467000</v>
      </c>
      <c r="F46" s="800">
        <v>633000</v>
      </c>
      <c r="G46" s="800">
        <v>3050000</v>
      </c>
      <c r="H46" s="800">
        <v>135000</v>
      </c>
      <c r="I46" s="766">
        <v>1.1972584597416605</v>
      </c>
      <c r="J46" s="766">
        <v>0.79819508776727577</v>
      </c>
      <c r="K46" s="766">
        <v>0.99897419711197033</v>
      </c>
      <c r="L46" s="766">
        <v>1.3737872386426082</v>
      </c>
      <c r="M46" s="766">
        <v>0.9632536567962896</v>
      </c>
      <c r="N46" s="766"/>
    </row>
    <row r="47" spans="1:14">
      <c r="B47" s="2" t="s">
        <v>1626</v>
      </c>
      <c r="D47" s="790">
        <v>4863000</v>
      </c>
      <c r="E47" s="800">
        <v>580000</v>
      </c>
      <c r="F47" s="800">
        <v>940000</v>
      </c>
      <c r="G47" s="800">
        <v>3120000</v>
      </c>
      <c r="H47" s="800">
        <v>223000</v>
      </c>
      <c r="I47" s="766">
        <v>1.3587556335411188</v>
      </c>
      <c r="J47" s="766">
        <v>0.99133437024629534</v>
      </c>
      <c r="K47" s="766">
        <v>1.4834687919198295</v>
      </c>
      <c r="L47" s="766">
        <v>1.4053167818245698</v>
      </c>
      <c r="M47" s="766">
        <v>1.5911523367820191</v>
      </c>
      <c r="N47" s="766"/>
    </row>
    <row r="48" spans="1:14">
      <c r="B48" s="2" t="s">
        <v>1625</v>
      </c>
      <c r="D48" s="790">
        <v>4434000</v>
      </c>
      <c r="E48" s="800">
        <v>739000</v>
      </c>
      <c r="F48" s="800">
        <v>317000</v>
      </c>
      <c r="G48" s="800">
        <v>3215000</v>
      </c>
      <c r="H48" s="800">
        <v>163000</v>
      </c>
      <c r="I48" s="766">
        <v>1.2388900841294102</v>
      </c>
      <c r="J48" s="766">
        <v>1.2630967234689867</v>
      </c>
      <c r="K48" s="766">
        <v>0.50027617770062338</v>
      </c>
      <c r="L48" s="766">
        <v>1.4481068761429459</v>
      </c>
      <c r="M48" s="766">
        <v>1.1630396004281127</v>
      </c>
      <c r="N48" s="766"/>
    </row>
    <row r="49" spans="1:14">
      <c r="A49" s="741"/>
      <c r="B49" s="741" t="s">
        <v>1624</v>
      </c>
      <c r="C49" s="741"/>
      <c r="D49" s="832">
        <v>2538000</v>
      </c>
      <c r="E49" s="831">
        <v>245000</v>
      </c>
      <c r="F49" s="831">
        <v>436000</v>
      </c>
      <c r="G49" s="831">
        <v>1729000</v>
      </c>
      <c r="H49" s="831">
        <v>128000</v>
      </c>
      <c r="I49" s="830">
        <v>0.70913464896717249</v>
      </c>
      <c r="J49" s="830">
        <v>0.41875331156955575</v>
      </c>
      <c r="K49" s="830">
        <v>0.68807701412451672</v>
      </c>
      <c r="L49" s="830">
        <v>0.778779716594449</v>
      </c>
      <c r="M49" s="830">
        <v>0.91330717088833391</v>
      </c>
      <c r="N49" s="766"/>
    </row>
    <row r="50" spans="1:14">
      <c r="B50" s="2" t="s">
        <v>1623</v>
      </c>
      <c r="D50" s="790">
        <v>4875000</v>
      </c>
      <c r="E50" s="800">
        <v>708000</v>
      </c>
      <c r="F50" s="800">
        <v>1057000</v>
      </c>
      <c r="G50" s="800">
        <v>2943000</v>
      </c>
      <c r="H50" s="800">
        <v>167000</v>
      </c>
      <c r="I50" s="766">
        <v>1.3621085160421458</v>
      </c>
      <c r="J50" s="766">
        <v>1.2101116105765122</v>
      </c>
      <c r="K50" s="766">
        <v>1.6681133117651701</v>
      </c>
      <c r="L50" s="766">
        <v>1.3255920797787526</v>
      </c>
      <c r="M50" s="766">
        <v>1.1915804495183731</v>
      </c>
      <c r="N50" s="766"/>
    </row>
    <row r="51" spans="1:14">
      <c r="A51" s="92"/>
      <c r="B51" s="92" t="s">
        <v>1622</v>
      </c>
      <c r="C51" s="92"/>
      <c r="D51" s="792">
        <v>2932000</v>
      </c>
      <c r="E51" s="793">
        <v>252000</v>
      </c>
      <c r="F51" s="793">
        <v>202000</v>
      </c>
      <c r="G51" s="793">
        <v>2363000</v>
      </c>
      <c r="H51" s="793">
        <v>115000</v>
      </c>
      <c r="I51" s="762">
        <v>0.81922095775088644</v>
      </c>
      <c r="J51" s="762">
        <v>0.43071769190011455</v>
      </c>
      <c r="K51" s="762">
        <v>0.31878797443383572</v>
      </c>
      <c r="L51" s="762">
        <v>1.0643472934139289</v>
      </c>
      <c r="M51" s="762">
        <v>0.82054941134498749</v>
      </c>
      <c r="N51" s="766"/>
    </row>
    <row r="52" spans="1:14">
      <c r="A52" s="2" t="s">
        <v>1679</v>
      </c>
      <c r="C52" s="2" t="s">
        <v>1676</v>
      </c>
    </row>
  </sheetData>
  <mergeCells count="2">
    <mergeCell ref="D2:H2"/>
    <mergeCell ref="I2:M2"/>
  </mergeCells>
  <phoneticPr fontId="1"/>
  <pageMargins left="0.78740157480314965" right="0.78740157480314965" top="0.98425196850393704" bottom="0.39370078740157483" header="0.31496062992125984" footer="0.31496062992125984"/>
  <pageSetup paperSize="9" scale="80" fitToHeight="0" orientation="landscape" horizontalDpi="300" verticalDpi="300" r:id="rId1"/>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zoomScaleNormal="100" zoomScaleSheetLayoutView="85" workbookViewId="0"/>
  </sheetViews>
  <sheetFormatPr defaultRowHeight="11.25"/>
  <cols>
    <col min="1" max="1" width="1.625" style="2" customWidth="1"/>
    <col min="2" max="2" width="1" style="2" customWidth="1"/>
    <col min="3" max="3" width="9.625" style="2" customWidth="1"/>
    <col min="4" max="15" width="9.125" style="2" customWidth="1"/>
    <col min="16" max="16384" width="9" style="2"/>
  </cols>
  <sheetData>
    <row r="1" spans="1:14">
      <c r="A1" s="2" t="s">
        <v>1678</v>
      </c>
    </row>
    <row r="2" spans="1:14">
      <c r="A2" s="91"/>
      <c r="B2" s="91"/>
      <c r="C2" s="476"/>
      <c r="D2" s="908" t="s">
        <v>1674</v>
      </c>
      <c r="E2" s="909"/>
      <c r="F2" s="909"/>
      <c r="G2" s="909"/>
      <c r="H2" s="909"/>
      <c r="I2" s="449" t="s">
        <v>1673</v>
      </c>
      <c r="J2" s="908" t="s">
        <v>1672</v>
      </c>
      <c r="K2" s="909"/>
      <c r="L2" s="909"/>
      <c r="M2" s="909"/>
      <c r="N2" s="909"/>
    </row>
    <row r="3" spans="1:14">
      <c r="A3" s="3"/>
      <c r="B3" s="3"/>
      <c r="C3" s="1"/>
      <c r="D3" s="449" t="s">
        <v>924</v>
      </c>
      <c r="E3" s="449" t="s">
        <v>468</v>
      </c>
      <c r="F3" s="449" t="s">
        <v>469</v>
      </c>
      <c r="G3" s="449" t="s">
        <v>1671</v>
      </c>
      <c r="H3" s="537" t="s">
        <v>1670</v>
      </c>
      <c r="I3" s="451" t="s">
        <v>1525</v>
      </c>
      <c r="J3" s="449" t="s">
        <v>325</v>
      </c>
      <c r="K3" s="449" t="s">
        <v>468</v>
      </c>
      <c r="L3" s="449" t="s">
        <v>469</v>
      </c>
      <c r="M3" s="449" t="s">
        <v>1671</v>
      </c>
      <c r="N3" s="537" t="s">
        <v>1670</v>
      </c>
    </row>
    <row r="4" spans="1:14">
      <c r="A4" s="92"/>
      <c r="B4" s="92"/>
      <c r="C4" s="32"/>
      <c r="D4" s="454"/>
      <c r="E4" s="454"/>
      <c r="F4" s="454"/>
      <c r="G4" s="454"/>
      <c r="H4" s="456"/>
      <c r="I4" s="454" t="s">
        <v>159</v>
      </c>
      <c r="J4" s="454"/>
      <c r="K4" s="454"/>
      <c r="L4" s="454"/>
      <c r="M4" s="454"/>
      <c r="N4" s="456"/>
    </row>
    <row r="5" spans="1:14">
      <c r="A5" s="741" t="s">
        <v>1677</v>
      </c>
      <c r="B5" s="741"/>
      <c r="C5" s="741"/>
      <c r="D5" s="829">
        <v>89045</v>
      </c>
      <c r="E5" s="828">
        <v>29023</v>
      </c>
      <c r="F5" s="828">
        <v>10798</v>
      </c>
      <c r="G5" s="828">
        <v>14273</v>
      </c>
      <c r="H5" s="828">
        <v>32571</v>
      </c>
      <c r="I5" s="827">
        <v>100</v>
      </c>
      <c r="J5" s="827">
        <v>100</v>
      </c>
      <c r="K5" s="827">
        <v>32.593632433039474</v>
      </c>
      <c r="L5" s="827">
        <v>12.126452917064405</v>
      </c>
      <c r="M5" s="827">
        <v>16.028974114211916</v>
      </c>
      <c r="N5" s="827">
        <v>36.578134651019148</v>
      </c>
    </row>
    <row r="6" spans="1:14">
      <c r="B6" s="2" t="s">
        <v>1668</v>
      </c>
      <c r="D6" s="801">
        <v>3866</v>
      </c>
      <c r="E6" s="802">
        <v>1227</v>
      </c>
      <c r="F6" s="802">
        <v>587</v>
      </c>
      <c r="G6" s="802">
        <v>463</v>
      </c>
      <c r="H6" s="802">
        <v>1454</v>
      </c>
      <c r="I6" s="825">
        <v>4.3416250210567693</v>
      </c>
      <c r="J6" s="826">
        <v>100</v>
      </c>
      <c r="K6" s="826">
        <v>31.738230729436111</v>
      </c>
      <c r="L6" s="826">
        <v>15.183652353854113</v>
      </c>
      <c r="M6" s="826">
        <v>11.976202793585102</v>
      </c>
      <c r="N6" s="826">
        <v>37.609932747025347</v>
      </c>
    </row>
    <row r="7" spans="1:14">
      <c r="B7" s="2" t="s">
        <v>1667</v>
      </c>
      <c r="D7" s="801">
        <v>775</v>
      </c>
      <c r="E7" s="802">
        <v>156</v>
      </c>
      <c r="F7" s="802">
        <v>138</v>
      </c>
      <c r="G7" s="802">
        <v>186</v>
      </c>
      <c r="H7" s="802">
        <v>289</v>
      </c>
      <c r="I7" s="825">
        <v>0.87034645404009214</v>
      </c>
      <c r="J7" s="826">
        <v>100</v>
      </c>
      <c r="K7" s="826">
        <v>20.129032258064516</v>
      </c>
      <c r="L7" s="826">
        <v>17.806451612903228</v>
      </c>
      <c r="M7" s="826">
        <v>24</v>
      </c>
      <c r="N7" s="826">
        <v>37.29032258064516</v>
      </c>
    </row>
    <row r="8" spans="1:14">
      <c r="B8" s="2" t="s">
        <v>1666</v>
      </c>
      <c r="D8" s="801">
        <v>799</v>
      </c>
      <c r="E8" s="802">
        <v>149</v>
      </c>
      <c r="F8" s="802">
        <v>155</v>
      </c>
      <c r="G8" s="802">
        <v>180</v>
      </c>
      <c r="H8" s="802">
        <v>306</v>
      </c>
      <c r="I8" s="825">
        <v>0.89729911842326915</v>
      </c>
      <c r="J8" s="826">
        <v>100</v>
      </c>
      <c r="K8" s="826">
        <v>18.648310387984981</v>
      </c>
      <c r="L8" s="826">
        <v>19.39924906132666</v>
      </c>
      <c r="M8" s="826">
        <v>22.528160200250312</v>
      </c>
      <c r="N8" s="826">
        <v>38.297872340425535</v>
      </c>
    </row>
    <row r="9" spans="1:14">
      <c r="B9" s="2" t="s">
        <v>1665</v>
      </c>
      <c r="D9" s="801">
        <v>1568</v>
      </c>
      <c r="E9" s="802">
        <v>427</v>
      </c>
      <c r="F9" s="802">
        <v>185</v>
      </c>
      <c r="G9" s="802">
        <v>278</v>
      </c>
      <c r="H9" s="802">
        <v>644</v>
      </c>
      <c r="I9" s="825">
        <v>1.7609074063675672</v>
      </c>
      <c r="J9" s="826">
        <v>100</v>
      </c>
      <c r="K9" s="826">
        <v>27.232142857142854</v>
      </c>
      <c r="L9" s="826">
        <v>11.798469387755102</v>
      </c>
      <c r="M9" s="826">
        <v>17.729591836734691</v>
      </c>
      <c r="N9" s="826">
        <v>41.071428571428569</v>
      </c>
    </row>
    <row r="10" spans="1:14">
      <c r="A10" s="741"/>
      <c r="B10" s="741" t="s">
        <v>1664</v>
      </c>
      <c r="C10" s="741"/>
      <c r="D10" s="829">
        <v>599</v>
      </c>
      <c r="E10" s="828">
        <v>132</v>
      </c>
      <c r="F10" s="828">
        <v>94</v>
      </c>
      <c r="G10" s="828">
        <v>104</v>
      </c>
      <c r="H10" s="828">
        <v>267</v>
      </c>
      <c r="I10" s="827">
        <v>0.67269358189679374</v>
      </c>
      <c r="J10" s="827">
        <v>100</v>
      </c>
      <c r="K10" s="827">
        <v>22.036727879799667</v>
      </c>
      <c r="L10" s="827">
        <v>15.692821368948248</v>
      </c>
      <c r="M10" s="827">
        <v>17.362270450751254</v>
      </c>
      <c r="N10" s="827">
        <v>44.574290484140235</v>
      </c>
    </row>
    <row r="11" spans="1:14">
      <c r="B11" s="2" t="s">
        <v>1663</v>
      </c>
      <c r="D11" s="801">
        <v>695</v>
      </c>
      <c r="E11" s="802">
        <v>126</v>
      </c>
      <c r="F11" s="802">
        <v>95</v>
      </c>
      <c r="G11" s="802">
        <v>230</v>
      </c>
      <c r="H11" s="802">
        <v>235</v>
      </c>
      <c r="I11" s="825">
        <v>0.78050423942950198</v>
      </c>
      <c r="J11" s="826">
        <v>100</v>
      </c>
      <c r="K11" s="826">
        <v>18.129496402877699</v>
      </c>
      <c r="L11" s="826">
        <v>13.669064748201439</v>
      </c>
      <c r="M11" s="826">
        <v>33.093525179856115</v>
      </c>
      <c r="N11" s="826">
        <v>33.812949640287769</v>
      </c>
    </row>
    <row r="12" spans="1:14">
      <c r="B12" s="2" t="s">
        <v>1662</v>
      </c>
      <c r="D12" s="801">
        <v>1234</v>
      </c>
      <c r="E12" s="802">
        <v>229</v>
      </c>
      <c r="F12" s="802">
        <v>169</v>
      </c>
      <c r="G12" s="802">
        <v>335</v>
      </c>
      <c r="H12" s="802">
        <v>474</v>
      </c>
      <c r="I12" s="825">
        <v>1.3858161603683532</v>
      </c>
      <c r="J12" s="826">
        <v>100</v>
      </c>
      <c r="K12" s="826">
        <v>18.557536466774714</v>
      </c>
      <c r="L12" s="826">
        <v>13.695299837925445</v>
      </c>
      <c r="M12" s="826">
        <v>27.147487844408431</v>
      </c>
      <c r="N12" s="826">
        <v>38.411669367909241</v>
      </c>
    </row>
    <row r="13" spans="1:14">
      <c r="B13" s="2" t="s">
        <v>1661</v>
      </c>
      <c r="D13" s="801">
        <v>1797</v>
      </c>
      <c r="E13" s="802">
        <v>396</v>
      </c>
      <c r="F13" s="802">
        <v>230</v>
      </c>
      <c r="G13" s="802">
        <v>442</v>
      </c>
      <c r="H13" s="802">
        <v>703</v>
      </c>
      <c r="I13" s="825">
        <v>2.0180807456903813</v>
      </c>
      <c r="J13" s="826">
        <v>100</v>
      </c>
      <c r="K13" s="826">
        <v>22.036727879799667</v>
      </c>
      <c r="L13" s="826">
        <v>12.799109627156371</v>
      </c>
      <c r="M13" s="826">
        <v>24.596549805230943</v>
      </c>
      <c r="N13" s="826">
        <v>39.120756816917087</v>
      </c>
    </row>
    <row r="14" spans="1:14">
      <c r="B14" s="2" t="s">
        <v>1660</v>
      </c>
      <c r="D14" s="801">
        <v>1341</v>
      </c>
      <c r="E14" s="802">
        <v>259</v>
      </c>
      <c r="F14" s="802">
        <v>194</v>
      </c>
      <c r="G14" s="802">
        <v>296</v>
      </c>
      <c r="H14" s="802">
        <v>541</v>
      </c>
      <c r="I14" s="825">
        <v>1.5059801224100173</v>
      </c>
      <c r="J14" s="826">
        <v>100</v>
      </c>
      <c r="K14" s="826">
        <v>19.31394481730052</v>
      </c>
      <c r="L14" s="826">
        <v>14.466815809097689</v>
      </c>
      <c r="M14" s="826">
        <v>22.073079791200598</v>
      </c>
      <c r="N14" s="826">
        <v>40.343027591349738</v>
      </c>
    </row>
    <row r="15" spans="1:14">
      <c r="A15" s="741"/>
      <c r="B15" s="741" t="s">
        <v>1659</v>
      </c>
      <c r="C15" s="741"/>
      <c r="D15" s="829">
        <v>1155</v>
      </c>
      <c r="E15" s="828">
        <v>204</v>
      </c>
      <c r="F15" s="828">
        <v>178</v>
      </c>
      <c r="G15" s="828">
        <v>297</v>
      </c>
      <c r="H15" s="828">
        <v>466</v>
      </c>
      <c r="I15" s="827">
        <v>1.2970969734403952</v>
      </c>
      <c r="J15" s="827">
        <v>100</v>
      </c>
      <c r="K15" s="827">
        <v>17.662337662337663</v>
      </c>
      <c r="L15" s="827">
        <v>15.411255411255413</v>
      </c>
      <c r="M15" s="827">
        <v>25.714285714285712</v>
      </c>
      <c r="N15" s="827">
        <v>40.346320346320347</v>
      </c>
    </row>
    <row r="16" spans="1:14">
      <c r="B16" s="2" t="s">
        <v>1658</v>
      </c>
      <c r="D16" s="801">
        <v>3108</v>
      </c>
      <c r="E16" s="802">
        <v>699</v>
      </c>
      <c r="F16" s="802">
        <v>425</v>
      </c>
      <c r="G16" s="802">
        <v>727</v>
      </c>
      <c r="H16" s="802">
        <v>1201</v>
      </c>
      <c r="I16" s="825">
        <v>3.4903700376214273</v>
      </c>
      <c r="J16" s="826">
        <v>100</v>
      </c>
      <c r="K16" s="826">
        <v>22.490347490347489</v>
      </c>
      <c r="L16" s="826">
        <v>13.674388674388673</v>
      </c>
      <c r="M16" s="826">
        <v>23.391248391248393</v>
      </c>
      <c r="N16" s="826">
        <v>38.64221364221364</v>
      </c>
    </row>
    <row r="17" spans="1:14">
      <c r="B17" s="2" t="s">
        <v>1657</v>
      </c>
      <c r="D17" s="801">
        <v>3355</v>
      </c>
      <c r="E17" s="802">
        <v>858</v>
      </c>
      <c r="F17" s="802">
        <v>476</v>
      </c>
      <c r="G17" s="802">
        <v>578</v>
      </c>
      <c r="H17" s="802">
        <v>1383</v>
      </c>
      <c r="I17" s="825">
        <v>3.7677578752316245</v>
      </c>
      <c r="J17" s="826">
        <v>100</v>
      </c>
      <c r="K17" s="826">
        <v>25.573770491803277</v>
      </c>
      <c r="L17" s="826">
        <v>14.187779433681072</v>
      </c>
      <c r="M17" s="826">
        <v>17.228017883755591</v>
      </c>
      <c r="N17" s="826">
        <v>41.222056631892698</v>
      </c>
    </row>
    <row r="18" spans="1:14">
      <c r="B18" s="2" t="s">
        <v>1656</v>
      </c>
      <c r="D18" s="801">
        <v>16067</v>
      </c>
      <c r="E18" s="802">
        <v>9590</v>
      </c>
      <c r="F18" s="802">
        <v>1295</v>
      </c>
      <c r="G18" s="802">
        <v>573</v>
      </c>
      <c r="H18" s="802">
        <v>4182</v>
      </c>
      <c r="I18" s="825">
        <v>18.043685776854399</v>
      </c>
      <c r="J18" s="826">
        <v>100</v>
      </c>
      <c r="K18" s="826">
        <v>59.687558349411837</v>
      </c>
      <c r="L18" s="826">
        <v>8.0599987552125469</v>
      </c>
      <c r="M18" s="826">
        <v>3.5663160515342005</v>
      </c>
      <c r="N18" s="826">
        <v>26.028505632663222</v>
      </c>
    </row>
    <row r="19" spans="1:14">
      <c r="B19" s="2" t="s">
        <v>1655</v>
      </c>
      <c r="D19" s="801">
        <v>4730</v>
      </c>
      <c r="E19" s="802">
        <v>1465</v>
      </c>
      <c r="F19" s="802">
        <v>630</v>
      </c>
      <c r="G19" s="802">
        <v>631</v>
      </c>
      <c r="H19" s="802">
        <v>1851</v>
      </c>
      <c r="I19" s="825">
        <v>5.3119209388511424</v>
      </c>
      <c r="J19" s="826">
        <v>100</v>
      </c>
      <c r="K19" s="826">
        <v>30.972515856236786</v>
      </c>
      <c r="L19" s="826">
        <v>13.31923890063425</v>
      </c>
      <c r="M19" s="826">
        <v>13.340380549682877</v>
      </c>
      <c r="N19" s="826">
        <v>39.133192389006346</v>
      </c>
    </row>
    <row r="20" spans="1:14">
      <c r="A20" s="741"/>
      <c r="B20" s="741" t="s">
        <v>1654</v>
      </c>
      <c r="C20" s="741"/>
      <c r="D20" s="829">
        <v>1702</v>
      </c>
      <c r="E20" s="828">
        <v>348</v>
      </c>
      <c r="F20" s="828">
        <v>269</v>
      </c>
      <c r="G20" s="828">
        <v>383</v>
      </c>
      <c r="H20" s="828">
        <v>686</v>
      </c>
      <c r="I20" s="827">
        <v>1.9113931158403055</v>
      </c>
      <c r="J20" s="827">
        <v>100</v>
      </c>
      <c r="K20" s="827">
        <v>20.446533490011749</v>
      </c>
      <c r="L20" s="827">
        <v>15.804935370152762</v>
      </c>
      <c r="M20" s="827">
        <v>22.502937720329026</v>
      </c>
      <c r="N20" s="827">
        <v>40.305522914218564</v>
      </c>
    </row>
    <row r="21" spans="1:14">
      <c r="B21" s="2" t="s">
        <v>1653</v>
      </c>
      <c r="D21" s="801">
        <v>1134</v>
      </c>
      <c r="E21" s="802">
        <v>301</v>
      </c>
      <c r="F21" s="802">
        <v>128</v>
      </c>
      <c r="G21" s="802">
        <v>249</v>
      </c>
      <c r="H21" s="802">
        <v>346</v>
      </c>
      <c r="I21" s="825">
        <v>1.2735133921051154</v>
      </c>
      <c r="J21" s="826">
        <v>100</v>
      </c>
      <c r="K21" s="826">
        <v>26.543209876543212</v>
      </c>
      <c r="L21" s="826">
        <v>11.28747795414462</v>
      </c>
      <c r="M21" s="826">
        <v>21.957671957671955</v>
      </c>
      <c r="N21" s="826">
        <v>30.511463844797177</v>
      </c>
    </row>
    <row r="22" spans="1:14">
      <c r="B22" s="2" t="s">
        <v>1652</v>
      </c>
      <c r="D22" s="801">
        <v>937</v>
      </c>
      <c r="E22" s="802">
        <v>231</v>
      </c>
      <c r="F22" s="802">
        <v>117</v>
      </c>
      <c r="G22" s="802">
        <v>171</v>
      </c>
      <c r="H22" s="802">
        <v>405</v>
      </c>
      <c r="I22" s="825">
        <v>1.0522769386265372</v>
      </c>
      <c r="J22" s="826">
        <v>100</v>
      </c>
      <c r="K22" s="826">
        <v>24.653148345784416</v>
      </c>
      <c r="L22" s="826">
        <v>12.48665955176094</v>
      </c>
      <c r="M22" s="826">
        <v>18.249733191035219</v>
      </c>
      <c r="N22" s="826">
        <v>43.223052294557093</v>
      </c>
    </row>
    <row r="23" spans="1:14">
      <c r="B23" s="2" t="s">
        <v>1651</v>
      </c>
      <c r="D23" s="801">
        <v>561</v>
      </c>
      <c r="E23" s="802">
        <v>118</v>
      </c>
      <c r="F23" s="802">
        <v>67</v>
      </c>
      <c r="G23" s="802">
        <v>134</v>
      </c>
      <c r="H23" s="802">
        <v>233</v>
      </c>
      <c r="I23" s="825">
        <v>0.63001852995676344</v>
      </c>
      <c r="J23" s="826">
        <v>100</v>
      </c>
      <c r="K23" s="826">
        <v>21.03386809269162</v>
      </c>
      <c r="L23" s="826">
        <v>11.942959001782532</v>
      </c>
      <c r="M23" s="826">
        <v>23.885918003565063</v>
      </c>
      <c r="N23" s="826">
        <v>41.532976827094473</v>
      </c>
    </row>
    <row r="24" spans="1:14">
      <c r="B24" s="2" t="s">
        <v>1650</v>
      </c>
      <c r="D24" s="801">
        <v>608</v>
      </c>
      <c r="E24" s="802">
        <v>89</v>
      </c>
      <c r="F24" s="802">
        <v>80</v>
      </c>
      <c r="G24" s="802">
        <v>148</v>
      </c>
      <c r="H24" s="802">
        <v>285</v>
      </c>
      <c r="I24" s="825">
        <v>0.68280083104048517</v>
      </c>
      <c r="J24" s="826">
        <v>100</v>
      </c>
      <c r="K24" s="826">
        <v>14.638157894736842</v>
      </c>
      <c r="L24" s="826">
        <v>13.157894736842104</v>
      </c>
      <c r="M24" s="826">
        <v>24.342105263157894</v>
      </c>
      <c r="N24" s="826">
        <v>46.875</v>
      </c>
    </row>
    <row r="25" spans="1:14">
      <c r="A25" s="741"/>
      <c r="B25" s="741" t="s">
        <v>1649</v>
      </c>
      <c r="C25" s="741"/>
      <c r="D25" s="829">
        <v>1620</v>
      </c>
      <c r="E25" s="828">
        <v>303</v>
      </c>
      <c r="F25" s="828">
        <v>207</v>
      </c>
      <c r="G25" s="828">
        <v>385</v>
      </c>
      <c r="H25" s="828">
        <v>704</v>
      </c>
      <c r="I25" s="827">
        <v>1.8193048458644505</v>
      </c>
      <c r="J25" s="827">
        <v>100</v>
      </c>
      <c r="K25" s="827">
        <v>18.703703703703702</v>
      </c>
      <c r="L25" s="827">
        <v>12.777777777777777</v>
      </c>
      <c r="M25" s="827">
        <v>23.765432098765434</v>
      </c>
      <c r="N25" s="827">
        <v>43.456790123456791</v>
      </c>
    </row>
    <row r="26" spans="1:14">
      <c r="B26" s="2" t="s">
        <v>1648</v>
      </c>
      <c r="D26" s="801">
        <v>1416</v>
      </c>
      <c r="E26" s="802">
        <v>280</v>
      </c>
      <c r="F26" s="802">
        <v>198</v>
      </c>
      <c r="G26" s="802">
        <v>391</v>
      </c>
      <c r="H26" s="802">
        <v>508</v>
      </c>
      <c r="I26" s="825">
        <v>1.5902071986074457</v>
      </c>
      <c r="J26" s="826">
        <v>100</v>
      </c>
      <c r="K26" s="826">
        <v>19.774011299435028</v>
      </c>
      <c r="L26" s="826">
        <v>13.983050847457626</v>
      </c>
      <c r="M26" s="826">
        <v>27.612994350282488</v>
      </c>
      <c r="N26" s="826">
        <v>35.875706214689266</v>
      </c>
    </row>
    <row r="27" spans="1:14">
      <c r="B27" s="2" t="s">
        <v>1647</v>
      </c>
      <c r="D27" s="801">
        <v>2620</v>
      </c>
      <c r="E27" s="802">
        <v>537</v>
      </c>
      <c r="F27" s="802">
        <v>271</v>
      </c>
      <c r="G27" s="802">
        <v>668</v>
      </c>
      <c r="H27" s="802">
        <v>1090</v>
      </c>
      <c r="I27" s="825">
        <v>2.9423325284968276</v>
      </c>
      <c r="J27" s="826">
        <v>100</v>
      </c>
      <c r="K27" s="826">
        <v>20.496183206106871</v>
      </c>
      <c r="L27" s="826">
        <v>10.343511450381678</v>
      </c>
      <c r="M27" s="826">
        <v>25.496183206106871</v>
      </c>
      <c r="N27" s="826">
        <v>41.603053435114504</v>
      </c>
    </row>
    <row r="28" spans="1:14">
      <c r="B28" s="2" t="s">
        <v>1646</v>
      </c>
      <c r="D28" s="801">
        <v>6126</v>
      </c>
      <c r="E28" s="802">
        <v>1996</v>
      </c>
      <c r="F28" s="802">
        <v>788</v>
      </c>
      <c r="G28" s="802">
        <v>1060</v>
      </c>
      <c r="H28" s="802">
        <v>2080</v>
      </c>
      <c r="I28" s="825">
        <v>6.87966758380594</v>
      </c>
      <c r="J28" s="826">
        <v>100</v>
      </c>
      <c r="K28" s="826">
        <v>32.582435520731309</v>
      </c>
      <c r="L28" s="826">
        <v>12.863206007182502</v>
      </c>
      <c r="M28" s="826">
        <v>17.303297420829253</v>
      </c>
      <c r="N28" s="826">
        <v>33.953640222004573</v>
      </c>
    </row>
    <row r="29" spans="1:14">
      <c r="B29" s="2" t="s">
        <v>1645</v>
      </c>
      <c r="D29" s="801">
        <v>1274</v>
      </c>
      <c r="E29" s="802">
        <v>292</v>
      </c>
      <c r="F29" s="802">
        <v>196</v>
      </c>
      <c r="G29" s="802">
        <v>330</v>
      </c>
      <c r="H29" s="802">
        <v>432</v>
      </c>
      <c r="I29" s="825">
        <v>1.4307372676736481</v>
      </c>
      <c r="J29" s="826">
        <v>100</v>
      </c>
      <c r="K29" s="826">
        <v>22.919937205651493</v>
      </c>
      <c r="L29" s="826">
        <v>15.384615384615385</v>
      </c>
      <c r="M29" s="826">
        <v>25.902668759811615</v>
      </c>
      <c r="N29" s="826">
        <v>33.908948194662479</v>
      </c>
    </row>
    <row r="30" spans="1:14">
      <c r="A30" s="741"/>
      <c r="B30" s="741" t="s">
        <v>1644</v>
      </c>
      <c r="C30" s="741"/>
      <c r="D30" s="829">
        <v>902</v>
      </c>
      <c r="E30" s="828">
        <v>135</v>
      </c>
      <c r="F30" s="828">
        <v>120</v>
      </c>
      <c r="G30" s="828">
        <v>325</v>
      </c>
      <c r="H30" s="828">
        <v>305</v>
      </c>
      <c r="I30" s="827">
        <v>1.0129709697344038</v>
      </c>
      <c r="J30" s="827">
        <v>100</v>
      </c>
      <c r="K30" s="827">
        <v>14.966740576496672</v>
      </c>
      <c r="L30" s="827">
        <v>13.303769401330376</v>
      </c>
      <c r="M30" s="827">
        <v>36.031042128603104</v>
      </c>
      <c r="N30" s="827">
        <v>33.813747228381374</v>
      </c>
    </row>
    <row r="31" spans="1:14">
      <c r="B31" s="2" t="s">
        <v>1643</v>
      </c>
      <c r="D31" s="801">
        <v>1958</v>
      </c>
      <c r="E31" s="802">
        <v>516</v>
      </c>
      <c r="F31" s="802">
        <v>223</v>
      </c>
      <c r="G31" s="802">
        <v>280</v>
      </c>
      <c r="H31" s="802">
        <v>893</v>
      </c>
      <c r="I31" s="825">
        <v>2.198888202594194</v>
      </c>
      <c r="J31" s="826">
        <v>100</v>
      </c>
      <c r="K31" s="826">
        <v>26.353421859039837</v>
      </c>
      <c r="L31" s="826">
        <v>11.389172625127681</v>
      </c>
      <c r="M31" s="826">
        <v>14.300306435137896</v>
      </c>
      <c r="N31" s="826">
        <v>45.607763023493355</v>
      </c>
    </row>
    <row r="32" spans="1:14">
      <c r="B32" s="2" t="s">
        <v>1642</v>
      </c>
      <c r="D32" s="801">
        <v>6861</v>
      </c>
      <c r="E32" s="802">
        <v>2885</v>
      </c>
      <c r="F32" s="802">
        <v>625</v>
      </c>
      <c r="G32" s="802">
        <v>947</v>
      </c>
      <c r="H32" s="802">
        <v>2119</v>
      </c>
      <c r="I32" s="825">
        <v>7.7050929305407383</v>
      </c>
      <c r="J32" s="826">
        <v>100</v>
      </c>
      <c r="K32" s="826">
        <v>42.049263955691593</v>
      </c>
      <c r="L32" s="826">
        <v>9.1094592624981772</v>
      </c>
      <c r="M32" s="826">
        <v>13.802652674537239</v>
      </c>
      <c r="N32" s="826">
        <v>30.884710683573825</v>
      </c>
    </row>
    <row r="33" spans="1:14">
      <c r="B33" s="2" t="s">
        <v>1641</v>
      </c>
      <c r="D33" s="801">
        <v>3954</v>
      </c>
      <c r="E33" s="802">
        <v>1034</v>
      </c>
      <c r="F33" s="802">
        <v>456</v>
      </c>
      <c r="G33" s="802">
        <v>854</v>
      </c>
      <c r="H33" s="802">
        <v>1508</v>
      </c>
      <c r="I33" s="825">
        <v>4.4404514571284182</v>
      </c>
      <c r="J33" s="826">
        <v>100</v>
      </c>
      <c r="K33" s="826">
        <v>26.150733434496715</v>
      </c>
      <c r="L33" s="826">
        <v>11.532625189681335</v>
      </c>
      <c r="M33" s="826">
        <v>21.598381385938289</v>
      </c>
      <c r="N33" s="826">
        <v>38.138593829033887</v>
      </c>
    </row>
    <row r="34" spans="1:14">
      <c r="B34" s="2" t="s">
        <v>1640</v>
      </c>
      <c r="D34" s="801">
        <v>660</v>
      </c>
      <c r="E34" s="802">
        <v>125</v>
      </c>
      <c r="F34" s="802">
        <v>93</v>
      </c>
      <c r="G34" s="802">
        <v>145</v>
      </c>
      <c r="H34" s="802">
        <v>284</v>
      </c>
      <c r="I34" s="825">
        <v>0.74119827053736875</v>
      </c>
      <c r="J34" s="826">
        <v>100</v>
      </c>
      <c r="K34" s="826">
        <v>18.939393939393938</v>
      </c>
      <c r="L34" s="826">
        <v>14.09090909090909</v>
      </c>
      <c r="M34" s="826">
        <v>21.969696969696969</v>
      </c>
      <c r="N34" s="826">
        <v>43.030303030303031</v>
      </c>
    </row>
    <row r="35" spans="1:14">
      <c r="A35" s="741"/>
      <c r="B35" s="741" t="s">
        <v>1639</v>
      </c>
      <c r="C35" s="741"/>
      <c r="D35" s="829">
        <v>547</v>
      </c>
      <c r="E35" s="828">
        <v>97</v>
      </c>
      <c r="F35" s="828">
        <v>62</v>
      </c>
      <c r="G35" s="828">
        <v>87</v>
      </c>
      <c r="H35" s="828">
        <v>293</v>
      </c>
      <c r="I35" s="827">
        <v>0.61429614239991015</v>
      </c>
      <c r="J35" s="827">
        <v>100</v>
      </c>
      <c r="K35" s="827">
        <v>17.73308957952468</v>
      </c>
      <c r="L35" s="827">
        <v>11.3345521023766</v>
      </c>
      <c r="M35" s="827">
        <v>15.904936014625228</v>
      </c>
      <c r="N35" s="827">
        <v>53.564899451553927</v>
      </c>
    </row>
    <row r="36" spans="1:14">
      <c r="B36" s="2" t="s">
        <v>1638</v>
      </c>
      <c r="D36" s="801">
        <v>360</v>
      </c>
      <c r="E36" s="802">
        <v>84</v>
      </c>
      <c r="F36" s="802">
        <v>42</v>
      </c>
      <c r="G36" s="802">
        <v>70</v>
      </c>
      <c r="H36" s="802">
        <v>162</v>
      </c>
      <c r="I36" s="825">
        <v>0.40428996574765569</v>
      </c>
      <c r="J36" s="826">
        <v>100</v>
      </c>
      <c r="K36" s="826">
        <v>23.333333333333332</v>
      </c>
      <c r="L36" s="826">
        <v>11.666666666666666</v>
      </c>
      <c r="M36" s="826">
        <v>19.444444444444446</v>
      </c>
      <c r="N36" s="826">
        <v>45</v>
      </c>
    </row>
    <row r="37" spans="1:14">
      <c r="B37" s="2" t="s">
        <v>1637</v>
      </c>
      <c r="D37" s="801">
        <v>444</v>
      </c>
      <c r="E37" s="802">
        <v>127</v>
      </c>
      <c r="F37" s="802">
        <v>59</v>
      </c>
      <c r="G37" s="802">
        <v>83</v>
      </c>
      <c r="H37" s="802">
        <v>168</v>
      </c>
      <c r="I37" s="825">
        <v>0.49862429108877532</v>
      </c>
      <c r="J37" s="826">
        <v>100</v>
      </c>
      <c r="K37" s="826">
        <v>28.603603603603606</v>
      </c>
      <c r="L37" s="826">
        <v>13.288288288288289</v>
      </c>
      <c r="M37" s="826">
        <v>18.693693693693696</v>
      </c>
      <c r="N37" s="826">
        <v>37.837837837837839</v>
      </c>
    </row>
    <row r="38" spans="1:14">
      <c r="B38" s="2" t="s">
        <v>1636</v>
      </c>
      <c r="D38" s="801">
        <v>1189</v>
      </c>
      <c r="E38" s="802">
        <v>267</v>
      </c>
      <c r="F38" s="802">
        <v>160</v>
      </c>
      <c r="G38" s="802">
        <v>251</v>
      </c>
      <c r="H38" s="802">
        <v>487</v>
      </c>
      <c r="I38" s="825">
        <v>1.3352799146498961</v>
      </c>
      <c r="J38" s="826">
        <v>100</v>
      </c>
      <c r="K38" s="826">
        <v>22.455845248107654</v>
      </c>
      <c r="L38" s="826">
        <v>13.456686291000841</v>
      </c>
      <c r="M38" s="826">
        <v>21.110176619007571</v>
      </c>
      <c r="N38" s="826">
        <v>40.958788898233813</v>
      </c>
    </row>
    <row r="39" spans="1:14">
      <c r="B39" s="2" t="s">
        <v>1635</v>
      </c>
      <c r="D39" s="801">
        <v>1750</v>
      </c>
      <c r="E39" s="802">
        <v>510</v>
      </c>
      <c r="F39" s="802">
        <v>226</v>
      </c>
      <c r="G39" s="802">
        <v>327</v>
      </c>
      <c r="H39" s="802">
        <v>648</v>
      </c>
      <c r="I39" s="825">
        <v>1.9652984446066595</v>
      </c>
      <c r="J39" s="826">
        <v>100</v>
      </c>
      <c r="K39" s="826">
        <v>29.142857142857142</v>
      </c>
      <c r="L39" s="826">
        <v>12.914285714285715</v>
      </c>
      <c r="M39" s="826">
        <v>18.685714285714287</v>
      </c>
      <c r="N39" s="826">
        <v>37.028571428571425</v>
      </c>
    </row>
    <row r="40" spans="1:14">
      <c r="A40" s="741"/>
      <c r="B40" s="741" t="s">
        <v>1634</v>
      </c>
      <c r="C40" s="741"/>
      <c r="D40" s="829">
        <v>840</v>
      </c>
      <c r="E40" s="828">
        <v>144</v>
      </c>
      <c r="F40" s="828">
        <v>105</v>
      </c>
      <c r="G40" s="828">
        <v>194</v>
      </c>
      <c r="H40" s="828">
        <v>371</v>
      </c>
      <c r="I40" s="827">
        <v>0.94334325341119651</v>
      </c>
      <c r="J40" s="827">
        <v>100</v>
      </c>
      <c r="K40" s="827">
        <v>17.142857142857142</v>
      </c>
      <c r="L40" s="827">
        <v>12.5</v>
      </c>
      <c r="M40" s="827">
        <v>23.095238095238095</v>
      </c>
      <c r="N40" s="827">
        <v>44.166666666666664</v>
      </c>
    </row>
    <row r="41" spans="1:14">
      <c r="B41" s="2" t="s">
        <v>1633</v>
      </c>
      <c r="D41" s="801">
        <v>417</v>
      </c>
      <c r="E41" s="802">
        <v>88</v>
      </c>
      <c r="F41" s="802">
        <v>58</v>
      </c>
      <c r="G41" s="802">
        <v>89</v>
      </c>
      <c r="H41" s="802">
        <v>171</v>
      </c>
      <c r="I41" s="825">
        <v>0.46830254365770119</v>
      </c>
      <c r="J41" s="826">
        <v>100</v>
      </c>
      <c r="K41" s="826">
        <v>21.103117505995204</v>
      </c>
      <c r="L41" s="826">
        <v>13.908872901678656</v>
      </c>
      <c r="M41" s="826">
        <v>21.342925659472421</v>
      </c>
      <c r="N41" s="826">
        <v>41.007194244604314</v>
      </c>
    </row>
    <row r="42" spans="1:14">
      <c r="B42" s="2" t="s">
        <v>1632</v>
      </c>
      <c r="D42" s="801">
        <v>826</v>
      </c>
      <c r="E42" s="802">
        <v>259</v>
      </c>
      <c r="F42" s="802">
        <v>68</v>
      </c>
      <c r="G42" s="802">
        <v>143</v>
      </c>
      <c r="H42" s="802">
        <v>328</v>
      </c>
      <c r="I42" s="825">
        <v>0.92762086585434322</v>
      </c>
      <c r="J42" s="826">
        <v>100</v>
      </c>
      <c r="K42" s="826">
        <v>31.35593220338983</v>
      </c>
      <c r="L42" s="826">
        <v>8.2324455205811145</v>
      </c>
      <c r="M42" s="826">
        <v>17.312348668280872</v>
      </c>
      <c r="N42" s="826">
        <v>39.709443099273606</v>
      </c>
    </row>
    <row r="43" spans="1:14">
      <c r="B43" s="2" t="s">
        <v>1631</v>
      </c>
      <c r="D43" s="801">
        <v>831</v>
      </c>
      <c r="E43" s="802">
        <v>241</v>
      </c>
      <c r="F43" s="802">
        <v>90</v>
      </c>
      <c r="G43" s="802">
        <v>141</v>
      </c>
      <c r="H43" s="802">
        <v>328</v>
      </c>
      <c r="I43" s="825">
        <v>0.93323600426750519</v>
      </c>
      <c r="J43" s="826">
        <v>100</v>
      </c>
      <c r="K43" s="826">
        <v>29.001203369434414</v>
      </c>
      <c r="L43" s="826">
        <v>10.830324909747292</v>
      </c>
      <c r="M43" s="826">
        <v>16.967509025270758</v>
      </c>
      <c r="N43" s="826">
        <v>39.470517448856803</v>
      </c>
    </row>
    <row r="44" spans="1:14">
      <c r="B44" s="2" t="s">
        <v>1630</v>
      </c>
      <c r="D44" s="801">
        <v>419</v>
      </c>
      <c r="E44" s="802">
        <v>92</v>
      </c>
      <c r="F44" s="802">
        <v>41</v>
      </c>
      <c r="G44" s="802">
        <v>38</v>
      </c>
      <c r="H44" s="802">
        <v>226</v>
      </c>
      <c r="I44" s="825">
        <v>0.47054859902296592</v>
      </c>
      <c r="J44" s="826">
        <v>100</v>
      </c>
      <c r="K44" s="826">
        <v>21.957040572792362</v>
      </c>
      <c r="L44" s="826">
        <v>9.785202863961814</v>
      </c>
      <c r="M44" s="826">
        <v>9.0692124105011924</v>
      </c>
      <c r="N44" s="826">
        <v>53.937947494033409</v>
      </c>
    </row>
    <row r="45" spans="1:14">
      <c r="A45" s="741"/>
      <c r="B45" s="741" t="s">
        <v>1629</v>
      </c>
      <c r="C45" s="741"/>
      <c r="D45" s="829">
        <v>2733</v>
      </c>
      <c r="E45" s="828">
        <v>924</v>
      </c>
      <c r="F45" s="828">
        <v>351</v>
      </c>
      <c r="G45" s="828">
        <v>298</v>
      </c>
      <c r="H45" s="828">
        <v>1068</v>
      </c>
      <c r="I45" s="827">
        <v>3.0692346566342859</v>
      </c>
      <c r="J45" s="827">
        <v>100</v>
      </c>
      <c r="K45" s="827">
        <v>33.809001097694839</v>
      </c>
      <c r="L45" s="827">
        <v>12.843029637760702</v>
      </c>
      <c r="M45" s="827">
        <v>10.903768752286865</v>
      </c>
      <c r="N45" s="827">
        <v>39.077936333699235</v>
      </c>
    </row>
    <row r="46" spans="1:14">
      <c r="B46" s="2" t="s">
        <v>1628</v>
      </c>
      <c r="D46" s="801">
        <v>437</v>
      </c>
      <c r="E46" s="802">
        <v>107</v>
      </c>
      <c r="F46" s="802">
        <v>53</v>
      </c>
      <c r="G46" s="802">
        <v>80</v>
      </c>
      <c r="H46" s="802">
        <v>193</v>
      </c>
      <c r="I46" s="825">
        <v>0.49076309731034873</v>
      </c>
      <c r="J46" s="826">
        <v>100</v>
      </c>
      <c r="K46" s="826">
        <v>24.485125858123567</v>
      </c>
      <c r="L46" s="826">
        <v>12.128146453089245</v>
      </c>
      <c r="M46" s="826">
        <v>18.306636155606405</v>
      </c>
      <c r="N46" s="826">
        <v>44.164759725400458</v>
      </c>
    </row>
    <row r="47" spans="1:14">
      <c r="B47" s="2" t="s">
        <v>1627</v>
      </c>
      <c r="D47" s="801">
        <v>997</v>
      </c>
      <c r="E47" s="802">
        <v>221</v>
      </c>
      <c r="F47" s="802">
        <v>169</v>
      </c>
      <c r="G47" s="802">
        <v>201</v>
      </c>
      <c r="H47" s="802">
        <v>384</v>
      </c>
      <c r="I47" s="825">
        <v>1.1196585995844797</v>
      </c>
      <c r="J47" s="826">
        <v>100</v>
      </c>
      <c r="K47" s="826">
        <v>22.166499498495487</v>
      </c>
      <c r="L47" s="826">
        <v>16.95085255767302</v>
      </c>
      <c r="M47" s="826">
        <v>20.160481444332998</v>
      </c>
      <c r="N47" s="826">
        <v>38.515546639919755</v>
      </c>
    </row>
    <row r="48" spans="1:14">
      <c r="B48" s="2" t="s">
        <v>1626</v>
      </c>
      <c r="D48" s="801">
        <v>935</v>
      </c>
      <c r="E48" s="802">
        <v>175</v>
      </c>
      <c r="F48" s="802">
        <v>152</v>
      </c>
      <c r="G48" s="802">
        <v>132</v>
      </c>
      <c r="H48" s="802">
        <v>450</v>
      </c>
      <c r="I48" s="825">
        <v>1.0500308832612724</v>
      </c>
      <c r="J48" s="826">
        <v>100</v>
      </c>
      <c r="K48" s="826">
        <v>18.71657754010695</v>
      </c>
      <c r="L48" s="826">
        <v>16.256684491978611</v>
      </c>
      <c r="M48" s="826">
        <v>14.117647058823529</v>
      </c>
      <c r="N48" s="826">
        <v>48.128342245989302</v>
      </c>
    </row>
    <row r="49" spans="1:14">
      <c r="B49" s="2" t="s">
        <v>1625</v>
      </c>
      <c r="D49" s="801">
        <v>709</v>
      </c>
      <c r="E49" s="802">
        <v>106</v>
      </c>
      <c r="F49" s="802">
        <v>142</v>
      </c>
      <c r="G49" s="802">
        <v>111</v>
      </c>
      <c r="H49" s="802">
        <v>334</v>
      </c>
      <c r="I49" s="825">
        <v>0.79622662698635527</v>
      </c>
      <c r="J49" s="826">
        <v>100</v>
      </c>
      <c r="K49" s="826">
        <v>14.950634696755994</v>
      </c>
      <c r="L49" s="826">
        <v>20.028208744710859</v>
      </c>
      <c r="M49" s="826">
        <v>15.655853314527505</v>
      </c>
      <c r="N49" s="826">
        <v>47.108603667136812</v>
      </c>
    </row>
    <row r="50" spans="1:14">
      <c r="A50" s="741"/>
      <c r="B50" s="741" t="s">
        <v>1624</v>
      </c>
      <c r="C50" s="741"/>
      <c r="D50" s="829">
        <v>602</v>
      </c>
      <c r="E50" s="828">
        <v>117</v>
      </c>
      <c r="F50" s="828">
        <v>89</v>
      </c>
      <c r="G50" s="828">
        <v>97</v>
      </c>
      <c r="H50" s="828">
        <v>284</v>
      </c>
      <c r="I50" s="827">
        <v>0.67606266494469092</v>
      </c>
      <c r="J50" s="827">
        <v>100</v>
      </c>
      <c r="K50" s="827">
        <v>19.435215946843854</v>
      </c>
      <c r="L50" s="827">
        <v>14.784053156146179</v>
      </c>
      <c r="M50" s="827">
        <v>16.112956810631228</v>
      </c>
      <c r="N50" s="827">
        <v>47.176079734219265</v>
      </c>
    </row>
    <row r="51" spans="1:14">
      <c r="B51" s="2" t="s">
        <v>1623</v>
      </c>
      <c r="D51" s="801">
        <v>956</v>
      </c>
      <c r="E51" s="802">
        <v>195</v>
      </c>
      <c r="F51" s="802">
        <v>142</v>
      </c>
      <c r="G51" s="802">
        <v>96</v>
      </c>
      <c r="H51" s="802">
        <v>504</v>
      </c>
      <c r="I51" s="825">
        <v>1.0736144645965524</v>
      </c>
      <c r="J51" s="826">
        <v>100</v>
      </c>
      <c r="K51" s="826">
        <v>20.397489539748953</v>
      </c>
      <c r="L51" s="826">
        <v>14.853556485355648</v>
      </c>
      <c r="M51" s="826">
        <v>10.0418410041841</v>
      </c>
      <c r="N51" s="826">
        <v>52.719665271966534</v>
      </c>
    </row>
    <row r="52" spans="1:14">
      <c r="A52" s="92"/>
      <c r="B52" s="92" t="s">
        <v>1622</v>
      </c>
      <c r="C52" s="92"/>
      <c r="D52" s="804">
        <v>624</v>
      </c>
      <c r="E52" s="805">
        <v>161</v>
      </c>
      <c r="F52" s="805">
        <v>98</v>
      </c>
      <c r="G52" s="805">
        <v>46</v>
      </c>
      <c r="H52" s="805">
        <v>298</v>
      </c>
      <c r="I52" s="824">
        <v>0.70076927396260313</v>
      </c>
      <c r="J52" s="824">
        <v>100</v>
      </c>
      <c r="K52" s="824">
        <v>25.801282051282055</v>
      </c>
      <c r="L52" s="824">
        <v>15.705128205128204</v>
      </c>
      <c r="M52" s="824">
        <v>7.3717948717948723</v>
      </c>
      <c r="N52" s="824">
        <v>47.756410256410255</v>
      </c>
    </row>
    <row r="53" spans="1:14">
      <c r="A53" s="2" t="s">
        <v>1227</v>
      </c>
      <c r="C53" s="2" t="s">
        <v>1621</v>
      </c>
    </row>
    <row r="54" spans="1:14">
      <c r="A54" s="2" t="s">
        <v>1453</v>
      </c>
      <c r="C54" s="2" t="s">
        <v>1676</v>
      </c>
    </row>
    <row r="55" spans="1:14">
      <c r="A55" s="2" t="s">
        <v>1496</v>
      </c>
      <c r="C55" s="2" t="s">
        <v>1620</v>
      </c>
    </row>
  </sheetData>
  <mergeCells count="2">
    <mergeCell ref="D2:H2"/>
    <mergeCell ref="J2:N2"/>
  </mergeCells>
  <phoneticPr fontId="1"/>
  <pageMargins left="0.78740157480314965" right="0.78740157480314965" top="0.98425196850393704" bottom="0.39370078740157483" header="0.31496062992125984" footer="0.31496062992125984"/>
  <pageSetup paperSize="9" scale="80" fitToHeight="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zoomScaleNormal="100" zoomScaleSheetLayoutView="100" workbookViewId="0">
      <selection activeCell="I24" sqref="I24"/>
    </sheetView>
  </sheetViews>
  <sheetFormatPr defaultRowHeight="11.25" customHeight="1"/>
  <cols>
    <col min="1" max="1" width="3" style="170" customWidth="1"/>
    <col min="2" max="2" width="22.625" style="170" customWidth="1"/>
    <col min="3" max="9" width="11.375" style="170" customWidth="1"/>
    <col min="10" max="11" width="9.625" style="170" customWidth="1"/>
    <col min="12" max="12" width="11.375" style="170" customWidth="1"/>
    <col min="13" max="13" width="5.25" style="201" customWidth="1"/>
    <col min="14" max="15" width="11.375" style="170" bestFit="1" customWidth="1"/>
    <col min="16" max="16384" width="9" style="170"/>
  </cols>
  <sheetData>
    <row r="1" spans="1:11" ht="11.25" customHeight="1">
      <c r="A1" s="170" t="s">
        <v>230</v>
      </c>
      <c r="B1" s="232"/>
      <c r="C1" s="232"/>
      <c r="D1" s="232"/>
      <c r="E1" s="232"/>
      <c r="F1" s="232"/>
    </row>
    <row r="2" spans="1:11" ht="11.25" customHeight="1">
      <c r="A2" s="177"/>
      <c r="B2" s="233"/>
      <c r="C2" s="202" t="s">
        <v>231</v>
      </c>
      <c r="D2" s="227"/>
      <c r="E2" s="227"/>
      <c r="F2" s="234"/>
      <c r="G2" s="235" t="s">
        <v>232</v>
      </c>
      <c r="H2" s="235"/>
      <c r="I2" s="235"/>
    </row>
    <row r="3" spans="1:11" ht="11.25" customHeight="1">
      <c r="A3" s="184"/>
      <c r="B3" s="230"/>
      <c r="C3" s="185" t="s">
        <v>233</v>
      </c>
      <c r="D3" s="185" t="s">
        <v>0</v>
      </c>
      <c r="E3" s="185" t="s">
        <v>1</v>
      </c>
      <c r="F3" s="185" t="s">
        <v>2</v>
      </c>
      <c r="G3" s="236" t="s">
        <v>234</v>
      </c>
      <c r="H3" s="236" t="s">
        <v>235</v>
      </c>
      <c r="I3" s="237" t="s">
        <v>187</v>
      </c>
      <c r="J3" s="862"/>
      <c r="K3" s="862"/>
    </row>
    <row r="4" spans="1:11" ht="11.25" customHeight="1">
      <c r="A4" s="196" t="s">
        <v>217</v>
      </c>
      <c r="B4" s="171"/>
      <c r="C4" s="238">
        <v>31.327975507079987</v>
      </c>
      <c r="D4" s="219">
        <v>30.355292464178945</v>
      </c>
      <c r="E4" s="219">
        <v>30.747138833593208</v>
      </c>
      <c r="F4" s="219">
        <v>29.891183218616845</v>
      </c>
      <c r="G4" s="219">
        <v>-0.97268304290104268</v>
      </c>
      <c r="H4" s="219">
        <v>0.39184636941426376</v>
      </c>
      <c r="I4" s="219">
        <v>-0.85595561497636297</v>
      </c>
      <c r="J4" s="862"/>
      <c r="K4" s="862"/>
    </row>
    <row r="5" spans="1:11" ht="11.25" customHeight="1">
      <c r="A5" s="196"/>
      <c r="B5" s="231" t="s">
        <v>236</v>
      </c>
      <c r="C5" s="218">
        <v>22.441018682996063</v>
      </c>
      <c r="D5" s="219">
        <v>18.176932978417625</v>
      </c>
      <c r="E5" s="219">
        <v>18.6401451179083</v>
      </c>
      <c r="F5" s="219">
        <v>17.362460188452339</v>
      </c>
      <c r="G5" s="219">
        <v>-4.2640857045784379</v>
      </c>
      <c r="H5" s="219">
        <v>0.46321213949067541</v>
      </c>
      <c r="I5" s="219">
        <v>-1.2776849294559618</v>
      </c>
    </row>
    <row r="6" spans="1:11" ht="11.25" customHeight="1">
      <c r="A6" s="196"/>
      <c r="B6" s="231" t="s">
        <v>237</v>
      </c>
      <c r="C6" s="218">
        <v>47.530864197530867</v>
      </c>
      <c r="D6" s="219">
        <v>36.57884014667934</v>
      </c>
      <c r="E6" s="219">
        <v>38.001153521939102</v>
      </c>
      <c r="F6" s="219">
        <v>37.593459462973797</v>
      </c>
      <c r="G6" s="219">
        <v>-10.952024050851527</v>
      </c>
      <c r="H6" s="219">
        <v>1.4223133752597619</v>
      </c>
      <c r="I6" s="219">
        <v>-0.40769405896530486</v>
      </c>
    </row>
    <row r="7" spans="1:11" ht="11.25" customHeight="1">
      <c r="A7" s="196"/>
      <c r="B7" s="231" t="s">
        <v>238</v>
      </c>
      <c r="C7" s="218">
        <v>68.955223880597018</v>
      </c>
      <c r="D7" s="219">
        <v>64.913780818013407</v>
      </c>
      <c r="E7" s="219">
        <v>61.952954048140043</v>
      </c>
      <c r="F7" s="219">
        <v>60.206999863815881</v>
      </c>
      <c r="G7" s="219">
        <v>-4.0414430625836104</v>
      </c>
      <c r="H7" s="219">
        <v>-2.9608267698733641</v>
      </c>
      <c r="I7" s="219">
        <v>-1.7459541843241624</v>
      </c>
    </row>
    <row r="8" spans="1:11" ht="11.25" customHeight="1">
      <c r="A8" s="196"/>
      <c r="B8" s="231" t="s">
        <v>239</v>
      </c>
      <c r="C8" s="218">
        <v>72.172236503856041</v>
      </c>
      <c r="D8" s="219">
        <v>67.58026624902115</v>
      </c>
      <c r="E8" s="219">
        <v>66.211776598433161</v>
      </c>
      <c r="F8" s="219">
        <v>64.027808925768113</v>
      </c>
      <c r="G8" s="219">
        <v>-4.5919702548348909</v>
      </c>
      <c r="H8" s="219">
        <v>-1.3684896505879891</v>
      </c>
      <c r="I8" s="219">
        <v>-2.1839676726650481</v>
      </c>
    </row>
    <row r="9" spans="1:11" ht="11.25" customHeight="1">
      <c r="A9" s="196"/>
      <c r="B9" s="231" t="s">
        <v>222</v>
      </c>
      <c r="C9" s="218">
        <v>66.351457840819535</v>
      </c>
      <c r="D9" s="219">
        <v>63.368580060422964</v>
      </c>
      <c r="E9" s="219">
        <v>57.619047619047613</v>
      </c>
      <c r="F9" s="219">
        <v>53.772893772893774</v>
      </c>
      <c r="G9" s="219">
        <v>-2.9828777803965707</v>
      </c>
      <c r="H9" s="219">
        <v>-5.7495324413753508</v>
      </c>
      <c r="I9" s="219">
        <v>-3.8461538461538396</v>
      </c>
    </row>
    <row r="10" spans="1:11" ht="11.25" customHeight="1">
      <c r="A10" s="171"/>
      <c r="B10" s="231" t="s">
        <v>223</v>
      </c>
      <c r="C10" s="218">
        <v>68.901846452866863</v>
      </c>
      <c r="D10" s="219">
        <v>65.341400172860844</v>
      </c>
      <c r="E10" s="219">
        <v>58.524590163934434</v>
      </c>
      <c r="F10" s="219">
        <v>54.056162246489862</v>
      </c>
      <c r="G10" s="219">
        <v>-3.560446280006019</v>
      </c>
      <c r="H10" s="219">
        <v>-6.8168100089264101</v>
      </c>
      <c r="I10" s="219">
        <v>-4.468427917444572</v>
      </c>
    </row>
    <row r="11" spans="1:11" ht="11.25" customHeight="1">
      <c r="A11" s="171"/>
      <c r="B11" s="231" t="s">
        <v>224</v>
      </c>
      <c r="C11" s="218">
        <v>79.908675799086765</v>
      </c>
      <c r="D11" s="219">
        <v>77.911646586345384</v>
      </c>
      <c r="E11" s="219">
        <v>69.379844961240309</v>
      </c>
      <c r="F11" s="219">
        <v>63.34661354581673</v>
      </c>
      <c r="G11" s="219">
        <v>-1.9970292127413813</v>
      </c>
      <c r="H11" s="219">
        <v>-8.531801625105075</v>
      </c>
      <c r="I11" s="219">
        <v>-6.0332314154235789</v>
      </c>
    </row>
    <row r="12" spans="1:11" ht="11.25" customHeight="1">
      <c r="A12" s="171"/>
      <c r="B12" s="231" t="s">
        <v>240</v>
      </c>
      <c r="C12" s="218">
        <v>77.319587628865989</v>
      </c>
      <c r="D12" s="219">
        <v>76.953125</v>
      </c>
      <c r="E12" s="219">
        <v>69.915254237288138</v>
      </c>
      <c r="F12" s="219">
        <v>65.116279069767444</v>
      </c>
      <c r="G12" s="219">
        <v>-0.3664626288659889</v>
      </c>
      <c r="H12" s="219">
        <v>-7.0378707627118615</v>
      </c>
      <c r="I12" s="219">
        <v>-4.7989751675206946</v>
      </c>
    </row>
    <row r="13" spans="1:11" ht="11.25" customHeight="1">
      <c r="A13" s="171"/>
      <c r="B13" s="231" t="s">
        <v>241</v>
      </c>
      <c r="C13" s="218">
        <v>83.233532934131745</v>
      </c>
      <c r="D13" s="219">
        <v>79.904306220095691</v>
      </c>
      <c r="E13" s="219">
        <v>73.95348837209302</v>
      </c>
      <c r="F13" s="219">
        <v>71.287128712871279</v>
      </c>
      <c r="G13" s="219">
        <v>-3.3292267140360536</v>
      </c>
      <c r="H13" s="219">
        <v>-5.9508178480026714</v>
      </c>
      <c r="I13" s="219">
        <v>-2.6663596592217402</v>
      </c>
    </row>
    <row r="14" spans="1:11" ht="11.25" customHeight="1">
      <c r="A14" s="171"/>
      <c r="B14" s="231" t="s">
        <v>242</v>
      </c>
      <c r="C14" s="218">
        <v>85.526315789473685</v>
      </c>
      <c r="D14" s="219">
        <v>86.458333333333343</v>
      </c>
      <c r="E14" s="219">
        <v>80.392156862745097</v>
      </c>
      <c r="F14" s="219">
        <v>76.84210526315789</v>
      </c>
      <c r="G14" s="219">
        <v>0.93201754385965785</v>
      </c>
      <c r="H14" s="219">
        <v>-6.0661764705882462</v>
      </c>
      <c r="I14" s="219">
        <v>-3.5500515995872064</v>
      </c>
    </row>
    <row r="15" spans="1:11" ht="11.25" customHeight="1">
      <c r="A15" s="183"/>
      <c r="B15" s="239" t="s">
        <v>243</v>
      </c>
      <c r="C15" s="225">
        <v>91.262135922330103</v>
      </c>
      <c r="D15" s="214">
        <v>87.692307692307693</v>
      </c>
      <c r="E15" s="214">
        <v>83.453237410071949</v>
      </c>
      <c r="F15" s="214">
        <v>81.884057971014485</v>
      </c>
      <c r="G15" s="214">
        <v>-3.5698282300224093</v>
      </c>
      <c r="H15" s="214">
        <v>-4.239070282235744</v>
      </c>
      <c r="I15" s="214">
        <v>-1.5691794390574643</v>
      </c>
    </row>
    <row r="16" spans="1:11" ht="11.25" customHeight="1">
      <c r="A16" s="170" t="s">
        <v>84</v>
      </c>
      <c r="B16" s="196" t="s">
        <v>229</v>
      </c>
    </row>
  </sheetData>
  <mergeCells count="1">
    <mergeCell ref="J3:K4"/>
  </mergeCells>
  <phoneticPr fontId="1"/>
  <pageMargins left="0.78740157480314965" right="0.78740157480314965" top="0.98425196850393704" bottom="0.98425196850393704" header="0.31496062992125984" footer="0.31496062992125984"/>
  <pageSetup paperSize="9" orientation="landscape"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zoomScaleNormal="100" zoomScaleSheetLayoutView="85" workbookViewId="0"/>
  </sheetViews>
  <sheetFormatPr defaultRowHeight="11.25"/>
  <cols>
    <col min="1" max="1" width="1.625" style="2" customWidth="1"/>
    <col min="2" max="2" width="1" style="2" customWidth="1"/>
    <col min="3" max="3" width="9.625" style="2" customWidth="1"/>
    <col min="4" max="15" width="9.125" style="2" customWidth="1"/>
    <col min="16" max="16384" width="9" style="2"/>
  </cols>
  <sheetData>
    <row r="1" spans="1:14">
      <c r="A1" s="2" t="s">
        <v>1675</v>
      </c>
    </row>
    <row r="2" spans="1:14" ht="13.5" customHeight="1">
      <c r="A2" s="91"/>
      <c r="B2" s="91"/>
      <c r="C2" s="476"/>
      <c r="D2" s="891" t="s">
        <v>1674</v>
      </c>
      <c r="E2" s="892"/>
      <c r="F2" s="892"/>
      <c r="G2" s="892"/>
      <c r="H2" s="896"/>
      <c r="I2" s="449" t="s">
        <v>1673</v>
      </c>
      <c r="J2" s="891" t="s">
        <v>1672</v>
      </c>
      <c r="K2" s="892"/>
      <c r="L2" s="892"/>
      <c r="M2" s="892"/>
      <c r="N2" s="892"/>
    </row>
    <row r="3" spans="1:14">
      <c r="A3" s="3"/>
      <c r="B3" s="3"/>
      <c r="C3" s="1"/>
      <c r="D3" s="449" t="s">
        <v>924</v>
      </c>
      <c r="E3" s="449" t="s">
        <v>468</v>
      </c>
      <c r="F3" s="449" t="s">
        <v>469</v>
      </c>
      <c r="G3" s="449" t="s">
        <v>1671</v>
      </c>
      <c r="H3" s="537" t="s">
        <v>1670</v>
      </c>
      <c r="I3" s="451" t="s">
        <v>1525</v>
      </c>
      <c r="J3" s="449" t="s">
        <v>325</v>
      </c>
      <c r="K3" s="449" t="s">
        <v>468</v>
      </c>
      <c r="L3" s="449" t="s">
        <v>469</v>
      </c>
      <c r="M3" s="449" t="s">
        <v>91</v>
      </c>
      <c r="N3" s="537" t="s">
        <v>1670</v>
      </c>
    </row>
    <row r="4" spans="1:14">
      <c r="A4" s="92"/>
      <c r="B4" s="92"/>
      <c r="C4" s="32"/>
      <c r="D4" s="454"/>
      <c r="E4" s="454"/>
      <c r="F4" s="454"/>
      <c r="G4" s="454"/>
      <c r="H4" s="456"/>
      <c r="I4" s="454" t="s">
        <v>159</v>
      </c>
      <c r="J4" s="454"/>
      <c r="K4" s="454"/>
      <c r="L4" s="454"/>
      <c r="M4" s="454"/>
      <c r="N4" s="456"/>
    </row>
    <row r="5" spans="1:14">
      <c r="A5" s="741" t="s">
        <v>1669</v>
      </c>
      <c r="B5" s="741"/>
      <c r="C5" s="741"/>
      <c r="D5" s="829">
        <v>89045</v>
      </c>
      <c r="E5" s="828">
        <v>29023</v>
      </c>
      <c r="F5" s="828">
        <v>10798</v>
      </c>
      <c r="G5" s="828">
        <v>14273</v>
      </c>
      <c r="H5" s="828">
        <v>32571</v>
      </c>
      <c r="I5" s="827">
        <v>100</v>
      </c>
      <c r="J5" s="827">
        <v>100</v>
      </c>
      <c r="K5" s="827">
        <v>32.593632433039474</v>
      </c>
      <c r="L5" s="827">
        <v>12.126452917064405</v>
      </c>
      <c r="M5" s="827">
        <v>16.028974114211916</v>
      </c>
      <c r="N5" s="827">
        <v>36.578134651019148</v>
      </c>
    </row>
    <row r="6" spans="1:14">
      <c r="B6" s="2" t="s">
        <v>1668</v>
      </c>
      <c r="D6" s="801">
        <v>3141</v>
      </c>
      <c r="E6" s="802">
        <v>926</v>
      </c>
      <c r="F6" s="802">
        <v>486</v>
      </c>
      <c r="G6" s="802">
        <v>365</v>
      </c>
      <c r="H6" s="802">
        <v>1248</v>
      </c>
      <c r="I6" s="826">
        <v>3.5274299511482954</v>
      </c>
      <c r="J6" s="826">
        <v>100</v>
      </c>
      <c r="K6" s="826">
        <v>29.48105698822031</v>
      </c>
      <c r="L6" s="826">
        <v>15.472779369627506</v>
      </c>
      <c r="M6" s="826">
        <v>11.620503024514486</v>
      </c>
      <c r="N6" s="826">
        <v>39.732569245463232</v>
      </c>
    </row>
    <row r="7" spans="1:14">
      <c r="B7" s="2" t="s">
        <v>1667</v>
      </c>
      <c r="D7" s="801">
        <v>661</v>
      </c>
      <c r="E7" s="802">
        <v>110</v>
      </c>
      <c r="F7" s="802">
        <v>110</v>
      </c>
      <c r="G7" s="802">
        <v>168</v>
      </c>
      <c r="H7" s="802">
        <v>267</v>
      </c>
      <c r="I7" s="826">
        <v>0.74232129822000115</v>
      </c>
      <c r="J7" s="826">
        <v>100</v>
      </c>
      <c r="K7" s="826">
        <v>16.64145234493192</v>
      </c>
      <c r="L7" s="826">
        <v>16.64145234493192</v>
      </c>
      <c r="M7" s="826">
        <v>25.416036308623298</v>
      </c>
      <c r="N7" s="826">
        <v>40.393343419062028</v>
      </c>
    </row>
    <row r="8" spans="1:14">
      <c r="B8" s="2" t="s">
        <v>1666</v>
      </c>
      <c r="D8" s="801">
        <v>685</v>
      </c>
      <c r="E8" s="802">
        <v>122</v>
      </c>
      <c r="F8" s="802">
        <v>141</v>
      </c>
      <c r="G8" s="802">
        <v>140</v>
      </c>
      <c r="H8" s="802">
        <v>273</v>
      </c>
      <c r="I8" s="826">
        <v>0.76927396260317815</v>
      </c>
      <c r="J8" s="826">
        <v>100</v>
      </c>
      <c r="K8" s="826">
        <v>17.810218978102192</v>
      </c>
      <c r="L8" s="826">
        <v>20.583941605839414</v>
      </c>
      <c r="M8" s="826">
        <v>20.437956204379564</v>
      </c>
      <c r="N8" s="826">
        <v>39.854014598540147</v>
      </c>
    </row>
    <row r="9" spans="1:14">
      <c r="B9" s="2" t="s">
        <v>1665</v>
      </c>
      <c r="D9" s="801">
        <v>1187</v>
      </c>
      <c r="E9" s="802">
        <v>262</v>
      </c>
      <c r="F9" s="802">
        <v>133</v>
      </c>
      <c r="G9" s="802">
        <v>223</v>
      </c>
      <c r="H9" s="802">
        <v>535</v>
      </c>
      <c r="I9" s="826">
        <v>1.3330338592846314</v>
      </c>
      <c r="J9" s="826">
        <v>100</v>
      </c>
      <c r="K9" s="826">
        <v>22.072451558550966</v>
      </c>
      <c r="L9" s="826">
        <v>11.204717775905644</v>
      </c>
      <c r="M9" s="826">
        <v>18.786857624262847</v>
      </c>
      <c r="N9" s="826">
        <v>45.071609098567819</v>
      </c>
    </row>
    <row r="10" spans="1:14">
      <c r="A10" s="741"/>
      <c r="B10" s="741" t="s">
        <v>1664</v>
      </c>
      <c r="C10" s="741"/>
      <c r="D10" s="829">
        <v>477</v>
      </c>
      <c r="E10" s="828">
        <v>91</v>
      </c>
      <c r="F10" s="828">
        <v>75</v>
      </c>
      <c r="G10" s="828">
        <v>74</v>
      </c>
      <c r="H10" s="828">
        <v>236</v>
      </c>
      <c r="I10" s="827">
        <v>0.53568420461564381</v>
      </c>
      <c r="J10" s="827">
        <v>100</v>
      </c>
      <c r="K10" s="827">
        <v>19.077568134171909</v>
      </c>
      <c r="L10" s="827">
        <v>15.723270440251572</v>
      </c>
      <c r="M10" s="827">
        <v>15.513626834381553</v>
      </c>
      <c r="N10" s="827">
        <v>49.475890985324952</v>
      </c>
    </row>
    <row r="11" spans="1:14">
      <c r="B11" s="2" t="s">
        <v>1663</v>
      </c>
      <c r="D11" s="801">
        <v>580</v>
      </c>
      <c r="E11" s="802">
        <v>95</v>
      </c>
      <c r="F11" s="802">
        <v>78</v>
      </c>
      <c r="G11" s="802">
        <v>186</v>
      </c>
      <c r="H11" s="802">
        <v>209</v>
      </c>
      <c r="I11" s="826">
        <v>0.65135605592677859</v>
      </c>
      <c r="J11" s="826">
        <v>100</v>
      </c>
      <c r="K11" s="826">
        <v>16.379310344827587</v>
      </c>
      <c r="L11" s="826">
        <v>13.448275862068964</v>
      </c>
      <c r="M11" s="826">
        <v>32.068965517241374</v>
      </c>
      <c r="N11" s="826">
        <v>36.03448275862069</v>
      </c>
    </row>
    <row r="12" spans="1:14">
      <c r="B12" s="2" t="s">
        <v>1662</v>
      </c>
      <c r="D12" s="801">
        <v>938</v>
      </c>
      <c r="E12" s="802">
        <v>164</v>
      </c>
      <c r="F12" s="802">
        <v>153</v>
      </c>
      <c r="G12" s="802">
        <v>202</v>
      </c>
      <c r="H12" s="802">
        <v>395</v>
      </c>
      <c r="I12" s="826">
        <v>1.0533999663091695</v>
      </c>
      <c r="J12" s="826">
        <v>100</v>
      </c>
      <c r="K12" s="826">
        <v>17.484008528784649</v>
      </c>
      <c r="L12" s="826">
        <v>16.31130063965885</v>
      </c>
      <c r="M12" s="826">
        <v>21.535181236673772</v>
      </c>
      <c r="N12" s="826">
        <v>42.110874200426437</v>
      </c>
    </row>
    <row r="13" spans="1:14">
      <c r="B13" s="2" t="s">
        <v>1661</v>
      </c>
      <c r="D13" s="801">
        <v>1255</v>
      </c>
      <c r="E13" s="802">
        <v>315</v>
      </c>
      <c r="F13" s="802">
        <v>197</v>
      </c>
      <c r="G13" s="802">
        <v>196</v>
      </c>
      <c r="H13" s="802">
        <v>531</v>
      </c>
      <c r="I13" s="826">
        <v>1.409399741703633</v>
      </c>
      <c r="J13" s="826">
        <v>100</v>
      </c>
      <c r="K13" s="826">
        <v>25.099601593625497</v>
      </c>
      <c r="L13" s="826">
        <v>15.697211155378485</v>
      </c>
      <c r="M13" s="826">
        <v>15.617529880478088</v>
      </c>
      <c r="N13" s="826">
        <v>42.310756972111548</v>
      </c>
    </row>
    <row r="14" spans="1:14">
      <c r="B14" s="2" t="s">
        <v>1660</v>
      </c>
      <c r="D14" s="801">
        <v>901</v>
      </c>
      <c r="E14" s="802">
        <v>137</v>
      </c>
      <c r="F14" s="802">
        <v>143</v>
      </c>
      <c r="G14" s="802">
        <v>157</v>
      </c>
      <c r="H14" s="802">
        <v>417</v>
      </c>
      <c r="I14" s="826">
        <v>1.0118479420517716</v>
      </c>
      <c r="J14" s="826">
        <v>100</v>
      </c>
      <c r="K14" s="826">
        <v>15.205327413984463</v>
      </c>
      <c r="L14" s="826">
        <v>15.871254162042176</v>
      </c>
      <c r="M14" s="826">
        <v>17.425083240843509</v>
      </c>
      <c r="N14" s="826">
        <v>46.281908990011104</v>
      </c>
    </row>
    <row r="15" spans="1:14">
      <c r="A15" s="741"/>
      <c r="B15" s="741" t="s">
        <v>1659</v>
      </c>
      <c r="C15" s="741"/>
      <c r="D15" s="829">
        <v>913</v>
      </c>
      <c r="E15" s="828">
        <v>137</v>
      </c>
      <c r="F15" s="828">
        <v>190</v>
      </c>
      <c r="G15" s="828">
        <v>197</v>
      </c>
      <c r="H15" s="828">
        <v>380</v>
      </c>
      <c r="I15" s="827">
        <v>1.0253242742433601</v>
      </c>
      <c r="J15" s="827">
        <v>100</v>
      </c>
      <c r="K15" s="827">
        <v>15.005476451259584</v>
      </c>
      <c r="L15" s="827">
        <v>20.810514786418402</v>
      </c>
      <c r="M15" s="827">
        <v>21.57721796276013</v>
      </c>
      <c r="N15" s="827">
        <v>41.621029572836804</v>
      </c>
    </row>
    <row r="16" spans="1:14">
      <c r="B16" s="2" t="s">
        <v>1658</v>
      </c>
      <c r="D16" s="801">
        <v>2004</v>
      </c>
      <c r="E16" s="802">
        <v>346</v>
      </c>
      <c r="F16" s="802">
        <v>242</v>
      </c>
      <c r="G16" s="802">
        <v>478</v>
      </c>
      <c r="H16" s="802">
        <v>899</v>
      </c>
      <c r="I16" s="826">
        <v>2.2505474759952833</v>
      </c>
      <c r="J16" s="826">
        <v>100</v>
      </c>
      <c r="K16" s="826">
        <v>17.265469061876249</v>
      </c>
      <c r="L16" s="826">
        <v>12.075848303393213</v>
      </c>
      <c r="M16" s="826">
        <v>23.852295409181636</v>
      </c>
      <c r="N16" s="826">
        <v>44.860279441117761</v>
      </c>
    </row>
    <row r="17" spans="1:14">
      <c r="B17" s="2" t="s">
        <v>1657</v>
      </c>
      <c r="D17" s="801">
        <v>2024</v>
      </c>
      <c r="E17" s="802">
        <v>493</v>
      </c>
      <c r="F17" s="802">
        <v>296</v>
      </c>
      <c r="G17" s="802">
        <v>323</v>
      </c>
      <c r="H17" s="802">
        <v>877</v>
      </c>
      <c r="I17" s="826">
        <v>2.2730080296479311</v>
      </c>
      <c r="J17" s="826">
        <v>100</v>
      </c>
      <c r="K17" s="826">
        <v>24.357707509881426</v>
      </c>
      <c r="L17" s="826">
        <v>14.624505928853754</v>
      </c>
      <c r="M17" s="826">
        <v>15.958498023715414</v>
      </c>
      <c r="N17" s="826">
        <v>43.330039525691703</v>
      </c>
    </row>
    <row r="18" spans="1:14">
      <c r="B18" s="2" t="s">
        <v>1656</v>
      </c>
      <c r="D18" s="801">
        <v>28452</v>
      </c>
      <c r="E18" s="802">
        <v>13895</v>
      </c>
      <c r="F18" s="802">
        <v>2605</v>
      </c>
      <c r="G18" s="802">
        <v>3049</v>
      </c>
      <c r="H18" s="802">
        <v>8255</v>
      </c>
      <c r="I18" s="826">
        <v>31.952383626256385</v>
      </c>
      <c r="J18" s="826">
        <v>100</v>
      </c>
      <c r="K18" s="826">
        <v>48.83663714325882</v>
      </c>
      <c r="L18" s="826">
        <v>9.1557711232953753</v>
      </c>
      <c r="M18" s="826">
        <v>10.716294109377197</v>
      </c>
      <c r="N18" s="826">
        <v>29.013777590327571</v>
      </c>
    </row>
    <row r="19" spans="1:14">
      <c r="B19" s="2" t="s">
        <v>1655</v>
      </c>
      <c r="D19" s="801">
        <v>3027</v>
      </c>
      <c r="E19" s="802">
        <v>785</v>
      </c>
      <c r="F19" s="802">
        <v>379</v>
      </c>
      <c r="G19" s="802">
        <v>524</v>
      </c>
      <c r="H19" s="802">
        <v>1226</v>
      </c>
      <c r="I19" s="826">
        <v>3.3994047953282052</v>
      </c>
      <c r="J19" s="826">
        <v>100</v>
      </c>
      <c r="K19" s="826">
        <v>25.933267261314835</v>
      </c>
      <c r="L19" s="826">
        <v>12.520647505781302</v>
      </c>
      <c r="M19" s="826">
        <v>17.310868847043277</v>
      </c>
      <c r="N19" s="826">
        <v>40.502147340601255</v>
      </c>
    </row>
    <row r="20" spans="1:14">
      <c r="A20" s="741"/>
      <c r="B20" s="741" t="s">
        <v>1654</v>
      </c>
      <c r="C20" s="741"/>
      <c r="D20" s="829">
        <v>1458</v>
      </c>
      <c r="E20" s="828">
        <v>271</v>
      </c>
      <c r="F20" s="828">
        <v>238</v>
      </c>
      <c r="G20" s="828">
        <v>312</v>
      </c>
      <c r="H20" s="828">
        <v>622</v>
      </c>
      <c r="I20" s="827">
        <v>1.6373743612780056</v>
      </c>
      <c r="J20" s="827">
        <v>100</v>
      </c>
      <c r="K20" s="827">
        <v>18.587105624142662</v>
      </c>
      <c r="L20" s="827">
        <v>16.323731138545952</v>
      </c>
      <c r="M20" s="827">
        <v>21.399176954732511</v>
      </c>
      <c r="N20" s="827">
        <v>42.661179698216735</v>
      </c>
    </row>
    <row r="21" spans="1:14">
      <c r="B21" s="2" t="s">
        <v>1653</v>
      </c>
      <c r="D21" s="801">
        <v>1052</v>
      </c>
      <c r="E21" s="802">
        <v>296</v>
      </c>
      <c r="F21" s="802">
        <v>110</v>
      </c>
      <c r="G21" s="802">
        <v>211</v>
      </c>
      <c r="H21" s="802">
        <v>332</v>
      </c>
      <c r="I21" s="826">
        <v>1.1814251221292604</v>
      </c>
      <c r="J21" s="826">
        <v>100</v>
      </c>
      <c r="K21" s="826">
        <v>28.13688212927757</v>
      </c>
      <c r="L21" s="826">
        <v>10.456273764258556</v>
      </c>
      <c r="M21" s="826">
        <v>20.057034220532319</v>
      </c>
      <c r="N21" s="826">
        <v>31.558935361216729</v>
      </c>
    </row>
    <row r="22" spans="1:14">
      <c r="B22" s="2" t="s">
        <v>1652</v>
      </c>
      <c r="D22" s="801">
        <v>790</v>
      </c>
      <c r="E22" s="802">
        <v>164</v>
      </c>
      <c r="F22" s="802">
        <v>99</v>
      </c>
      <c r="G22" s="802">
        <v>149</v>
      </c>
      <c r="H22" s="802">
        <v>368</v>
      </c>
      <c r="I22" s="826">
        <v>0.88719186927957772</v>
      </c>
      <c r="J22" s="826">
        <v>100</v>
      </c>
      <c r="K22" s="826">
        <v>20.759493670886076</v>
      </c>
      <c r="L22" s="826">
        <v>12.531645569620252</v>
      </c>
      <c r="M22" s="826">
        <v>18.860759493670887</v>
      </c>
      <c r="N22" s="826">
        <v>46.582278481012658</v>
      </c>
    </row>
    <row r="23" spans="1:14">
      <c r="B23" s="2" t="s">
        <v>1651</v>
      </c>
      <c r="D23" s="801">
        <v>469</v>
      </c>
      <c r="E23" s="802">
        <v>101</v>
      </c>
      <c r="F23" s="802">
        <v>57</v>
      </c>
      <c r="G23" s="802">
        <v>110</v>
      </c>
      <c r="H23" s="802">
        <v>201</v>
      </c>
      <c r="I23" s="826">
        <v>0.52669998315458477</v>
      </c>
      <c r="J23" s="826">
        <v>100</v>
      </c>
      <c r="K23" s="826">
        <v>21.535181236673772</v>
      </c>
      <c r="L23" s="826">
        <v>12.153518123667377</v>
      </c>
      <c r="M23" s="826">
        <v>23.454157782515992</v>
      </c>
      <c r="N23" s="826">
        <v>42.857142857142854</v>
      </c>
    </row>
    <row r="24" spans="1:14">
      <c r="B24" s="2" t="s">
        <v>1650</v>
      </c>
      <c r="D24" s="801">
        <v>483</v>
      </c>
      <c r="E24" s="802">
        <v>68</v>
      </c>
      <c r="F24" s="802">
        <v>62</v>
      </c>
      <c r="G24" s="802">
        <v>93</v>
      </c>
      <c r="H24" s="802">
        <v>257</v>
      </c>
      <c r="I24" s="826">
        <v>0.54242237071143806</v>
      </c>
      <c r="J24" s="826">
        <v>100</v>
      </c>
      <c r="K24" s="826">
        <v>14.078674948240167</v>
      </c>
      <c r="L24" s="826">
        <v>12.836438923395447</v>
      </c>
      <c r="M24" s="826">
        <v>19.254658385093169</v>
      </c>
      <c r="N24" s="826">
        <v>53.209109730848859</v>
      </c>
    </row>
    <row r="25" spans="1:14">
      <c r="A25" s="741"/>
      <c r="B25" s="741" t="s">
        <v>1649</v>
      </c>
      <c r="C25" s="741"/>
      <c r="D25" s="829">
        <v>1279</v>
      </c>
      <c r="E25" s="828">
        <v>235</v>
      </c>
      <c r="F25" s="828">
        <v>179</v>
      </c>
      <c r="G25" s="828">
        <v>348</v>
      </c>
      <c r="H25" s="828">
        <v>501</v>
      </c>
      <c r="I25" s="827">
        <v>1.43635240608681</v>
      </c>
      <c r="J25" s="827">
        <v>100</v>
      </c>
      <c r="K25" s="827">
        <v>18.373729476153244</v>
      </c>
      <c r="L25" s="827">
        <v>13.995308835027364</v>
      </c>
      <c r="M25" s="827">
        <v>27.208756841282248</v>
      </c>
      <c r="N25" s="827">
        <v>39.171227521501173</v>
      </c>
    </row>
    <row r="26" spans="1:14">
      <c r="B26" s="2" t="s">
        <v>1648</v>
      </c>
      <c r="D26" s="801">
        <v>1183</v>
      </c>
      <c r="E26" s="802">
        <v>239</v>
      </c>
      <c r="F26" s="802">
        <v>138</v>
      </c>
      <c r="G26" s="802">
        <v>320</v>
      </c>
      <c r="H26" s="802">
        <v>455</v>
      </c>
      <c r="I26" s="826">
        <v>1.3285417485541018</v>
      </c>
      <c r="J26" s="826">
        <v>100</v>
      </c>
      <c r="K26" s="826">
        <v>20.202874049027894</v>
      </c>
      <c r="L26" s="826">
        <v>11.665257819103973</v>
      </c>
      <c r="M26" s="826">
        <v>27.049873203719361</v>
      </c>
      <c r="N26" s="826">
        <v>38.461538461538467</v>
      </c>
    </row>
    <row r="27" spans="1:14">
      <c r="B27" s="2" t="s">
        <v>1647</v>
      </c>
      <c r="D27" s="801">
        <v>1969</v>
      </c>
      <c r="E27" s="802">
        <v>347</v>
      </c>
      <c r="F27" s="802">
        <v>216</v>
      </c>
      <c r="G27" s="802">
        <v>487</v>
      </c>
      <c r="H27" s="802">
        <v>883</v>
      </c>
      <c r="I27" s="826">
        <v>2.2112415071031499</v>
      </c>
      <c r="J27" s="826">
        <v>100</v>
      </c>
      <c r="K27" s="826">
        <v>17.623158963941087</v>
      </c>
      <c r="L27" s="826">
        <v>10.970035551041137</v>
      </c>
      <c r="M27" s="826">
        <v>24.73336719146775</v>
      </c>
      <c r="N27" s="826">
        <v>44.84509903504317</v>
      </c>
    </row>
    <row r="28" spans="1:14">
      <c r="B28" s="2" t="s">
        <v>1646</v>
      </c>
      <c r="D28" s="801">
        <v>5792</v>
      </c>
      <c r="E28" s="802">
        <v>1725</v>
      </c>
      <c r="F28" s="802">
        <v>836</v>
      </c>
      <c r="G28" s="802">
        <v>1022</v>
      </c>
      <c r="H28" s="802">
        <v>2041</v>
      </c>
      <c r="I28" s="826">
        <v>6.5045763378067267</v>
      </c>
      <c r="J28" s="826">
        <v>100</v>
      </c>
      <c r="K28" s="826">
        <v>29.782458563535911</v>
      </c>
      <c r="L28" s="826">
        <v>14.433701657458563</v>
      </c>
      <c r="M28" s="826">
        <v>17.645027624309392</v>
      </c>
      <c r="N28" s="826">
        <v>35.238259668508285</v>
      </c>
    </row>
    <row r="29" spans="1:14">
      <c r="B29" s="2" t="s">
        <v>1645</v>
      </c>
      <c r="D29" s="801">
        <v>948</v>
      </c>
      <c r="E29" s="802">
        <v>223</v>
      </c>
      <c r="F29" s="802">
        <v>149</v>
      </c>
      <c r="G29" s="802">
        <v>202</v>
      </c>
      <c r="H29" s="802">
        <v>350</v>
      </c>
      <c r="I29" s="826">
        <v>1.0646302431354933</v>
      </c>
      <c r="J29" s="826">
        <v>100</v>
      </c>
      <c r="K29" s="826">
        <v>23.523206751054854</v>
      </c>
      <c r="L29" s="826">
        <v>15.717299578059071</v>
      </c>
      <c r="M29" s="826">
        <v>21.308016877637133</v>
      </c>
      <c r="N29" s="826">
        <v>36.919831223628691</v>
      </c>
    </row>
    <row r="30" spans="1:14">
      <c r="A30" s="741"/>
      <c r="B30" s="741" t="s">
        <v>1644</v>
      </c>
      <c r="C30" s="741"/>
      <c r="D30" s="829">
        <v>525</v>
      </c>
      <c r="E30" s="828">
        <v>81</v>
      </c>
      <c r="F30" s="828">
        <v>104</v>
      </c>
      <c r="G30" s="828">
        <v>156</v>
      </c>
      <c r="H30" s="828">
        <v>182</v>
      </c>
      <c r="I30" s="827">
        <v>0.58958953338199782</v>
      </c>
      <c r="J30" s="827">
        <v>100</v>
      </c>
      <c r="K30" s="827">
        <v>15.428571428571427</v>
      </c>
      <c r="L30" s="827">
        <v>19.80952380952381</v>
      </c>
      <c r="M30" s="827">
        <v>29.714285714285715</v>
      </c>
      <c r="N30" s="827">
        <v>34.666666666666671</v>
      </c>
    </row>
    <row r="31" spans="1:14">
      <c r="B31" s="2" t="s">
        <v>1643</v>
      </c>
      <c r="D31" s="801">
        <v>1761</v>
      </c>
      <c r="E31" s="802">
        <v>419</v>
      </c>
      <c r="F31" s="802">
        <v>152</v>
      </c>
      <c r="G31" s="802">
        <v>242</v>
      </c>
      <c r="H31" s="802">
        <v>920</v>
      </c>
      <c r="I31" s="826">
        <v>1.9776517491156158</v>
      </c>
      <c r="J31" s="826">
        <v>100</v>
      </c>
      <c r="K31" s="826">
        <v>23.793299261783076</v>
      </c>
      <c r="L31" s="826">
        <v>8.6314593980692784</v>
      </c>
      <c r="M31" s="826">
        <v>13.742191936399772</v>
      </c>
      <c r="N31" s="826">
        <v>52.243043725156156</v>
      </c>
    </row>
    <row r="32" spans="1:14">
      <c r="B32" s="2" t="s">
        <v>1642</v>
      </c>
      <c r="D32" s="801">
        <v>8411</v>
      </c>
      <c r="E32" s="802">
        <v>3044</v>
      </c>
      <c r="F32" s="802">
        <v>938</v>
      </c>
      <c r="G32" s="802">
        <v>1656</v>
      </c>
      <c r="H32" s="802">
        <v>2336</v>
      </c>
      <c r="I32" s="826">
        <v>9.4457858386209228</v>
      </c>
      <c r="J32" s="826">
        <v>100</v>
      </c>
      <c r="K32" s="826">
        <v>36.190702651289982</v>
      </c>
      <c r="L32" s="826">
        <v>11.152062774937582</v>
      </c>
      <c r="M32" s="826">
        <v>19.688503150636073</v>
      </c>
      <c r="N32" s="826">
        <v>27.773154202829627</v>
      </c>
    </row>
    <row r="33" spans="1:14">
      <c r="B33" s="2" t="s">
        <v>1641</v>
      </c>
      <c r="D33" s="801">
        <v>2990</v>
      </c>
      <c r="E33" s="802">
        <v>780</v>
      </c>
      <c r="F33" s="802">
        <v>333</v>
      </c>
      <c r="G33" s="802">
        <v>614</v>
      </c>
      <c r="H33" s="802">
        <v>1204</v>
      </c>
      <c r="I33" s="826">
        <v>3.3578527710708066</v>
      </c>
      <c r="J33" s="826">
        <v>100</v>
      </c>
      <c r="K33" s="826">
        <v>26.086956521739129</v>
      </c>
      <c r="L33" s="826">
        <v>11.137123745819398</v>
      </c>
      <c r="M33" s="826">
        <v>20.535117056856187</v>
      </c>
      <c r="N33" s="826">
        <v>40.267558528428097</v>
      </c>
    </row>
    <row r="34" spans="1:14">
      <c r="B34" s="2" t="s">
        <v>1640</v>
      </c>
      <c r="D34" s="801">
        <v>502</v>
      </c>
      <c r="E34" s="802">
        <v>89</v>
      </c>
      <c r="F34" s="802">
        <v>57</v>
      </c>
      <c r="G34" s="802">
        <v>87</v>
      </c>
      <c r="H34" s="802">
        <v>261</v>
      </c>
      <c r="I34" s="826">
        <v>0.56375989668145321</v>
      </c>
      <c r="J34" s="826">
        <v>100</v>
      </c>
      <c r="K34" s="826">
        <v>17.729083665338646</v>
      </c>
      <c r="L34" s="826">
        <v>11.354581673306772</v>
      </c>
      <c r="M34" s="826">
        <v>17.330677290836654</v>
      </c>
      <c r="N34" s="826">
        <v>51.992031872509955</v>
      </c>
    </row>
    <row r="35" spans="1:14">
      <c r="A35" s="741"/>
      <c r="B35" s="741" t="s">
        <v>1639</v>
      </c>
      <c r="C35" s="741"/>
      <c r="D35" s="829">
        <v>404</v>
      </c>
      <c r="E35" s="828">
        <v>72</v>
      </c>
      <c r="F35" s="828">
        <v>66</v>
      </c>
      <c r="G35" s="828">
        <v>83</v>
      </c>
      <c r="H35" s="828">
        <v>179</v>
      </c>
      <c r="I35" s="827">
        <v>0.45370318378348029</v>
      </c>
      <c r="J35" s="827">
        <v>100</v>
      </c>
      <c r="K35" s="827">
        <v>17.82178217821782</v>
      </c>
      <c r="L35" s="827">
        <v>16.336633663366339</v>
      </c>
      <c r="M35" s="827">
        <v>20.544554455445542</v>
      </c>
      <c r="N35" s="827">
        <v>44.306930693069305</v>
      </c>
    </row>
    <row r="36" spans="1:14">
      <c r="B36" s="2" t="s">
        <v>1638</v>
      </c>
      <c r="D36" s="801">
        <v>246</v>
      </c>
      <c r="E36" s="802">
        <v>57</v>
      </c>
      <c r="F36" s="802">
        <v>33</v>
      </c>
      <c r="G36" s="802">
        <v>40</v>
      </c>
      <c r="H36" s="802">
        <v>115</v>
      </c>
      <c r="I36" s="826">
        <v>0.27626480992756469</v>
      </c>
      <c r="J36" s="826">
        <v>100</v>
      </c>
      <c r="K36" s="826">
        <v>23.170731707317074</v>
      </c>
      <c r="L36" s="826">
        <v>13.414634146341465</v>
      </c>
      <c r="M36" s="826">
        <v>16.260162601626014</v>
      </c>
      <c r="N36" s="826">
        <v>46.747967479674799</v>
      </c>
    </row>
    <row r="37" spans="1:14">
      <c r="B37" s="2" t="s">
        <v>1637</v>
      </c>
      <c r="D37" s="801">
        <v>375</v>
      </c>
      <c r="E37" s="802">
        <v>109</v>
      </c>
      <c r="F37" s="802">
        <v>50</v>
      </c>
      <c r="G37" s="802">
        <v>67</v>
      </c>
      <c r="H37" s="802">
        <v>144</v>
      </c>
      <c r="I37" s="826">
        <v>0.42113538098714132</v>
      </c>
      <c r="J37" s="826">
        <v>100</v>
      </c>
      <c r="K37" s="826">
        <v>29.06666666666667</v>
      </c>
      <c r="L37" s="826">
        <v>13.333333333333334</v>
      </c>
      <c r="M37" s="826">
        <v>17.866666666666667</v>
      </c>
      <c r="N37" s="826">
        <v>38.4</v>
      </c>
    </row>
    <row r="38" spans="1:14">
      <c r="B38" s="2" t="s">
        <v>1636</v>
      </c>
      <c r="D38" s="801">
        <v>995</v>
      </c>
      <c r="E38" s="802">
        <v>213</v>
      </c>
      <c r="F38" s="802">
        <v>141</v>
      </c>
      <c r="G38" s="802">
        <v>182</v>
      </c>
      <c r="H38" s="802">
        <v>441</v>
      </c>
      <c r="I38" s="826">
        <v>1.1174125442192149</v>
      </c>
      <c r="J38" s="826">
        <v>100</v>
      </c>
      <c r="K38" s="826">
        <v>21.407035175879397</v>
      </c>
      <c r="L38" s="826">
        <v>14.170854271356784</v>
      </c>
      <c r="M38" s="826">
        <v>18.291457286432163</v>
      </c>
      <c r="N38" s="826">
        <v>44.321608040201006</v>
      </c>
    </row>
    <row r="39" spans="1:14">
      <c r="B39" s="2" t="s">
        <v>1635</v>
      </c>
      <c r="D39" s="801">
        <v>1486</v>
      </c>
      <c r="E39" s="802">
        <v>353</v>
      </c>
      <c r="F39" s="802">
        <v>232</v>
      </c>
      <c r="G39" s="802">
        <v>288</v>
      </c>
      <c r="H39" s="802">
        <v>587</v>
      </c>
      <c r="I39" s="826">
        <v>1.668819136391712</v>
      </c>
      <c r="J39" s="826">
        <v>100</v>
      </c>
      <c r="K39" s="826">
        <v>23.755047106325708</v>
      </c>
      <c r="L39" s="826">
        <v>15.612382234185734</v>
      </c>
      <c r="M39" s="826">
        <v>19.380888290713326</v>
      </c>
      <c r="N39" s="826">
        <v>39.502018842530283</v>
      </c>
    </row>
    <row r="40" spans="1:14">
      <c r="A40" s="741"/>
      <c r="B40" s="741" t="s">
        <v>1634</v>
      </c>
      <c r="C40" s="741"/>
      <c r="D40" s="829">
        <v>673</v>
      </c>
      <c r="E40" s="828">
        <v>104</v>
      </c>
      <c r="F40" s="828">
        <v>74</v>
      </c>
      <c r="G40" s="828">
        <v>144</v>
      </c>
      <c r="H40" s="828">
        <v>328</v>
      </c>
      <c r="I40" s="827">
        <v>0.75579763041158965</v>
      </c>
      <c r="J40" s="827">
        <v>100</v>
      </c>
      <c r="K40" s="827">
        <v>15.453194650817236</v>
      </c>
      <c r="L40" s="827">
        <v>10.99554234769688</v>
      </c>
      <c r="M40" s="827">
        <v>21.39673105497771</v>
      </c>
      <c r="N40" s="827">
        <v>48.736998514115896</v>
      </c>
    </row>
    <row r="41" spans="1:14">
      <c r="B41" s="2" t="s">
        <v>1633</v>
      </c>
      <c r="D41" s="801">
        <v>377</v>
      </c>
      <c r="E41" s="802">
        <v>67</v>
      </c>
      <c r="F41" s="802">
        <v>51</v>
      </c>
      <c r="G41" s="802">
        <v>74</v>
      </c>
      <c r="H41" s="802">
        <v>160</v>
      </c>
      <c r="I41" s="826">
        <v>0.42338143635240605</v>
      </c>
      <c r="J41" s="826">
        <v>100</v>
      </c>
      <c r="K41" s="826">
        <v>17.771883289124666</v>
      </c>
      <c r="L41" s="826">
        <v>13.527851458885943</v>
      </c>
      <c r="M41" s="826">
        <v>19.628647214854112</v>
      </c>
      <c r="N41" s="826">
        <v>42.440318302387269</v>
      </c>
    </row>
    <row r="42" spans="1:14">
      <c r="B42" s="2" t="s">
        <v>1632</v>
      </c>
      <c r="D42" s="801">
        <v>730</v>
      </c>
      <c r="E42" s="802">
        <v>235</v>
      </c>
      <c r="F42" s="802">
        <v>56</v>
      </c>
      <c r="G42" s="802">
        <v>136</v>
      </c>
      <c r="H42" s="802">
        <v>292</v>
      </c>
      <c r="I42" s="826">
        <v>0.81981020832163509</v>
      </c>
      <c r="J42" s="826">
        <v>100</v>
      </c>
      <c r="K42" s="826">
        <v>32.19178082191781</v>
      </c>
      <c r="L42" s="826">
        <v>7.6712328767123292</v>
      </c>
      <c r="M42" s="826">
        <v>18.63013698630137</v>
      </c>
      <c r="N42" s="826">
        <v>40</v>
      </c>
    </row>
    <row r="43" spans="1:14">
      <c r="B43" s="2" t="s">
        <v>1631</v>
      </c>
      <c r="D43" s="801">
        <v>737</v>
      </c>
      <c r="E43" s="802">
        <v>211</v>
      </c>
      <c r="F43" s="802">
        <v>80</v>
      </c>
      <c r="G43" s="802">
        <v>123</v>
      </c>
      <c r="H43" s="802">
        <v>297</v>
      </c>
      <c r="I43" s="826">
        <v>0.82767140210006174</v>
      </c>
      <c r="J43" s="826">
        <v>100</v>
      </c>
      <c r="K43" s="826">
        <v>28.629579375848031</v>
      </c>
      <c r="L43" s="826">
        <v>10.854816824966079</v>
      </c>
      <c r="M43" s="826">
        <v>16.689280868385346</v>
      </c>
      <c r="N43" s="826">
        <v>40.298507462686565</v>
      </c>
    </row>
    <row r="44" spans="1:14">
      <c r="B44" s="2" t="s">
        <v>1630</v>
      </c>
      <c r="D44" s="801">
        <v>379</v>
      </c>
      <c r="E44" s="802">
        <v>70</v>
      </c>
      <c r="F44" s="802">
        <v>37</v>
      </c>
      <c r="G44" s="802">
        <v>38</v>
      </c>
      <c r="H44" s="802">
        <v>213</v>
      </c>
      <c r="I44" s="826">
        <v>0.42562749171767089</v>
      </c>
      <c r="J44" s="826">
        <v>100</v>
      </c>
      <c r="K44" s="826">
        <v>18.469656992084431</v>
      </c>
      <c r="L44" s="826">
        <v>9.7625329815303434</v>
      </c>
      <c r="M44" s="826">
        <v>10.026385224274406</v>
      </c>
      <c r="N44" s="826">
        <v>56.200527704485495</v>
      </c>
    </row>
    <row r="45" spans="1:14">
      <c r="A45" s="741"/>
      <c r="B45" s="741" t="s">
        <v>1629</v>
      </c>
      <c r="C45" s="741"/>
      <c r="D45" s="829">
        <v>2535</v>
      </c>
      <c r="E45" s="828">
        <v>769</v>
      </c>
      <c r="F45" s="828">
        <v>440</v>
      </c>
      <c r="G45" s="828">
        <v>271</v>
      </c>
      <c r="H45" s="828">
        <v>980</v>
      </c>
      <c r="I45" s="827">
        <v>2.8468751754730754</v>
      </c>
      <c r="J45" s="827">
        <v>100</v>
      </c>
      <c r="K45" s="827">
        <v>30.335305719921102</v>
      </c>
      <c r="L45" s="827">
        <v>17.357001972386588</v>
      </c>
      <c r="M45" s="827">
        <v>10.690335305719922</v>
      </c>
      <c r="N45" s="827">
        <v>38.658777120315577</v>
      </c>
    </row>
    <row r="46" spans="1:14">
      <c r="B46" s="2" t="s">
        <v>1628</v>
      </c>
      <c r="D46" s="801">
        <v>339</v>
      </c>
      <c r="E46" s="802">
        <v>75</v>
      </c>
      <c r="F46" s="802">
        <v>38</v>
      </c>
      <c r="G46" s="802">
        <v>55</v>
      </c>
      <c r="H46" s="802">
        <v>167</v>
      </c>
      <c r="I46" s="826">
        <v>0.38070638441237575</v>
      </c>
      <c r="J46" s="826">
        <v>100</v>
      </c>
      <c r="K46" s="826">
        <v>22.123893805309734</v>
      </c>
      <c r="L46" s="826">
        <v>11.209439528023598</v>
      </c>
      <c r="M46" s="826">
        <v>16.224188790560472</v>
      </c>
      <c r="N46" s="826">
        <v>49.262536873156343</v>
      </c>
    </row>
    <row r="47" spans="1:14">
      <c r="B47" s="2" t="s">
        <v>1627</v>
      </c>
      <c r="D47" s="801">
        <v>794</v>
      </c>
      <c r="E47" s="802">
        <v>175</v>
      </c>
      <c r="F47" s="802">
        <v>125</v>
      </c>
      <c r="G47" s="802">
        <v>126</v>
      </c>
      <c r="H47" s="802">
        <v>352</v>
      </c>
      <c r="I47" s="826">
        <v>0.89168398001010729</v>
      </c>
      <c r="J47" s="826">
        <v>100</v>
      </c>
      <c r="K47" s="826">
        <v>22.040302267002517</v>
      </c>
      <c r="L47" s="826">
        <v>15.743073047858941</v>
      </c>
      <c r="M47" s="826">
        <v>15.869017632241814</v>
      </c>
      <c r="N47" s="826">
        <v>44.332493702770783</v>
      </c>
    </row>
    <row r="48" spans="1:14">
      <c r="B48" s="2" t="s">
        <v>1626</v>
      </c>
      <c r="D48" s="801">
        <v>731</v>
      </c>
      <c r="E48" s="802">
        <v>121</v>
      </c>
      <c r="F48" s="802">
        <v>115</v>
      </c>
      <c r="G48" s="802">
        <v>82</v>
      </c>
      <c r="H48" s="802">
        <v>391</v>
      </c>
      <c r="I48" s="826">
        <v>0.82093323600426737</v>
      </c>
      <c r="J48" s="826">
        <v>100</v>
      </c>
      <c r="K48" s="826">
        <v>16.552667578659371</v>
      </c>
      <c r="L48" s="826">
        <v>15.731874145006842</v>
      </c>
      <c r="M48" s="826">
        <v>11.217510259917921</v>
      </c>
      <c r="N48" s="826">
        <v>53.488372093023251</v>
      </c>
    </row>
    <row r="49" spans="1:14">
      <c r="B49" s="2" t="s">
        <v>1625</v>
      </c>
      <c r="D49" s="801">
        <v>551</v>
      </c>
      <c r="E49" s="802">
        <v>71</v>
      </c>
      <c r="F49" s="802">
        <v>95</v>
      </c>
      <c r="G49" s="802">
        <v>74</v>
      </c>
      <c r="H49" s="802">
        <v>300</v>
      </c>
      <c r="I49" s="826">
        <v>0.61878825313043972</v>
      </c>
      <c r="J49" s="826">
        <v>100</v>
      </c>
      <c r="K49" s="826">
        <v>12.885662431941924</v>
      </c>
      <c r="L49" s="826">
        <v>17.241379310344829</v>
      </c>
      <c r="M49" s="826">
        <v>13.430127041742287</v>
      </c>
      <c r="N49" s="826">
        <v>54.446460980036292</v>
      </c>
    </row>
    <row r="50" spans="1:14">
      <c r="A50" s="741"/>
      <c r="B50" s="741" t="s">
        <v>1624</v>
      </c>
      <c r="C50" s="741"/>
      <c r="D50" s="829">
        <v>492</v>
      </c>
      <c r="E50" s="828">
        <v>90</v>
      </c>
      <c r="F50" s="828">
        <v>58</v>
      </c>
      <c r="G50" s="828">
        <v>81</v>
      </c>
      <c r="H50" s="828">
        <v>249</v>
      </c>
      <c r="I50" s="827">
        <v>0.55252961985512938</v>
      </c>
      <c r="J50" s="827">
        <v>100</v>
      </c>
      <c r="K50" s="827">
        <v>18.292682926829269</v>
      </c>
      <c r="L50" s="827">
        <v>11.788617886178862</v>
      </c>
      <c r="M50" s="827">
        <v>16.463414634146343</v>
      </c>
      <c r="N50" s="827">
        <v>50.609756097560975</v>
      </c>
    </row>
    <row r="51" spans="1:14">
      <c r="B51" s="2" t="s">
        <v>1623</v>
      </c>
      <c r="D51" s="801">
        <v>798</v>
      </c>
      <c r="E51" s="802">
        <v>136</v>
      </c>
      <c r="F51" s="802">
        <v>120</v>
      </c>
      <c r="G51" s="802">
        <v>80</v>
      </c>
      <c r="H51" s="802">
        <v>450</v>
      </c>
      <c r="I51" s="825">
        <v>0.89617609074063675</v>
      </c>
      <c r="J51" s="826">
        <v>100</v>
      </c>
      <c r="K51" s="825">
        <v>17.042606516290725</v>
      </c>
      <c r="L51" s="825">
        <v>15.037593984962406</v>
      </c>
      <c r="M51" s="825">
        <v>10.025062656641603</v>
      </c>
      <c r="N51" s="825">
        <v>56.390977443609025</v>
      </c>
    </row>
    <row r="52" spans="1:14">
      <c r="A52" s="92"/>
      <c r="B52" s="92" t="s">
        <v>1622</v>
      </c>
      <c r="C52" s="92"/>
      <c r="D52" s="804">
        <v>545</v>
      </c>
      <c r="E52" s="805">
        <v>134</v>
      </c>
      <c r="F52" s="805">
        <v>90</v>
      </c>
      <c r="G52" s="805">
        <v>40</v>
      </c>
      <c r="H52" s="805">
        <v>260</v>
      </c>
      <c r="I52" s="824">
        <v>0.61205008703464536</v>
      </c>
      <c r="J52" s="824">
        <v>100</v>
      </c>
      <c r="K52" s="824">
        <v>24.587155963302752</v>
      </c>
      <c r="L52" s="824">
        <v>16.513761467889911</v>
      </c>
      <c r="M52" s="824">
        <v>7.3394495412844041</v>
      </c>
      <c r="N52" s="824">
        <v>47.706422018348626</v>
      </c>
    </row>
    <row r="53" spans="1:14">
      <c r="A53" s="2" t="s">
        <v>1227</v>
      </c>
      <c r="C53" s="2" t="s">
        <v>1621</v>
      </c>
    </row>
    <row r="54" spans="1:14">
      <c r="A54" s="2" t="s">
        <v>1496</v>
      </c>
      <c r="C54" s="2" t="s">
        <v>1620</v>
      </c>
    </row>
  </sheetData>
  <mergeCells count="2">
    <mergeCell ref="D2:H2"/>
    <mergeCell ref="J2:N2"/>
  </mergeCells>
  <phoneticPr fontId="1"/>
  <pageMargins left="0.78740157480314965" right="0.78740157480314965" top="0.98425196850393704" bottom="0.39370078740157483" header="0.31496062992125984" footer="0.31496062992125984"/>
  <pageSetup paperSize="9" scale="80" fitToHeight="0" orientation="landscape" horizontalDpi="300" verticalDpi="300" r:id="rId1"/>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zoomScaleNormal="100" zoomScaleSheetLayoutView="100" workbookViewId="0"/>
  </sheetViews>
  <sheetFormatPr defaultRowHeight="11.25"/>
  <cols>
    <col min="1" max="1" width="1.625" style="2" customWidth="1"/>
    <col min="2" max="2" width="1" style="2" customWidth="1"/>
    <col min="3" max="3" width="20.5" style="2" customWidth="1"/>
    <col min="4" max="5" width="8.25" style="2" customWidth="1"/>
    <col min="6" max="6" width="9.125" style="2" bestFit="1" customWidth="1"/>
    <col min="7" max="7" width="8.125" style="2" customWidth="1"/>
    <col min="8" max="9" width="8.25" style="2" customWidth="1"/>
    <col min="10" max="10" width="9.125" style="2" bestFit="1" customWidth="1"/>
    <col min="11" max="12" width="8.125" style="2" customWidth="1"/>
    <col min="13" max="13" width="8.25" style="2" customWidth="1"/>
    <col min="14" max="14" width="9.125" style="2" bestFit="1" customWidth="1"/>
    <col min="15" max="15" width="8.125" style="2" customWidth="1"/>
    <col min="16" max="16384" width="9" style="2"/>
  </cols>
  <sheetData>
    <row r="1" spans="1:15">
      <c r="A1" s="2" t="s">
        <v>1697</v>
      </c>
    </row>
    <row r="2" spans="1:15" ht="14.25" customHeight="1">
      <c r="A2" s="91"/>
      <c r="B2" s="91"/>
      <c r="C2" s="91"/>
      <c r="D2" s="893" t="s">
        <v>1292</v>
      </c>
      <c r="E2" s="893"/>
      <c r="F2" s="893"/>
      <c r="G2" s="893"/>
      <c r="H2" s="893" t="s">
        <v>1696</v>
      </c>
      <c r="I2" s="893"/>
      <c r="J2" s="893"/>
      <c r="K2" s="893"/>
      <c r="L2" s="893" t="s">
        <v>1695</v>
      </c>
      <c r="M2" s="893"/>
      <c r="N2" s="893"/>
      <c r="O2" s="891"/>
    </row>
    <row r="3" spans="1:15" ht="24" customHeight="1">
      <c r="A3" s="3"/>
      <c r="B3" s="3"/>
      <c r="C3" s="3"/>
      <c r="D3" s="913" t="s">
        <v>1694</v>
      </c>
      <c r="E3" s="893"/>
      <c r="F3" s="468" t="s">
        <v>1361</v>
      </c>
      <c r="G3" s="468" t="s">
        <v>1350</v>
      </c>
      <c r="H3" s="913" t="s">
        <v>1694</v>
      </c>
      <c r="I3" s="893"/>
      <c r="J3" s="468" t="s">
        <v>1361</v>
      </c>
      <c r="K3" s="468" t="s">
        <v>1350</v>
      </c>
      <c r="L3" s="913" t="s">
        <v>1694</v>
      </c>
      <c r="M3" s="893"/>
      <c r="N3" s="468" t="s">
        <v>1361</v>
      </c>
      <c r="O3" s="469" t="s">
        <v>1350</v>
      </c>
    </row>
    <row r="4" spans="1:15" ht="12.75" customHeight="1">
      <c r="A4" s="92"/>
      <c r="B4" s="92"/>
      <c r="C4" s="92"/>
      <c r="D4" s="11" t="s">
        <v>1288</v>
      </c>
      <c r="E4" s="11" t="s">
        <v>1289</v>
      </c>
      <c r="F4" s="11" t="s">
        <v>1291</v>
      </c>
      <c r="G4" s="11" t="s">
        <v>1291</v>
      </c>
      <c r="H4" s="11" t="s">
        <v>1288</v>
      </c>
      <c r="I4" s="11" t="s">
        <v>1289</v>
      </c>
      <c r="J4" s="11" t="s">
        <v>1291</v>
      </c>
      <c r="K4" s="11" t="s">
        <v>1291</v>
      </c>
      <c r="L4" s="11" t="s">
        <v>1288</v>
      </c>
      <c r="M4" s="11" t="s">
        <v>1289</v>
      </c>
      <c r="N4" s="11" t="s">
        <v>1291</v>
      </c>
      <c r="O4" s="13" t="s">
        <v>1291</v>
      </c>
    </row>
    <row r="5" spans="1:15">
      <c r="A5" s="2" t="s">
        <v>1693</v>
      </c>
      <c r="D5" s="807">
        <v>84058</v>
      </c>
      <c r="E5" s="760">
        <v>89045</v>
      </c>
      <c r="F5" s="760">
        <v>4987</v>
      </c>
      <c r="G5" s="766">
        <v>5.9328082990316204</v>
      </c>
      <c r="H5" s="760">
        <v>10087</v>
      </c>
      <c r="I5" s="760">
        <v>13151</v>
      </c>
      <c r="J5" s="760">
        <v>3064</v>
      </c>
      <c r="K5" s="766">
        <v>30.375731139089918</v>
      </c>
      <c r="L5" s="760">
        <v>11309</v>
      </c>
      <c r="M5" s="760">
        <v>10231</v>
      </c>
      <c r="N5" s="760">
        <v>-1078</v>
      </c>
      <c r="O5" s="766">
        <v>-9.5322309664868676</v>
      </c>
    </row>
    <row r="6" spans="1:15">
      <c r="B6" s="2" t="s">
        <v>468</v>
      </c>
      <c r="D6" s="758">
        <v>26043</v>
      </c>
      <c r="E6" s="760">
        <v>29023</v>
      </c>
      <c r="F6" s="760">
        <v>2980</v>
      </c>
      <c r="G6" s="766">
        <v>11.442614138156127</v>
      </c>
      <c r="H6" s="760">
        <v>6100</v>
      </c>
      <c r="I6" s="760">
        <v>7471</v>
      </c>
      <c r="J6" s="760">
        <v>1371</v>
      </c>
      <c r="K6" s="766">
        <v>22.475409836065573</v>
      </c>
      <c r="L6" s="760">
        <v>4036</v>
      </c>
      <c r="M6" s="760">
        <v>3908</v>
      </c>
      <c r="N6" s="760">
        <v>-128</v>
      </c>
      <c r="O6" s="766">
        <v>-3.1714568880079286</v>
      </c>
    </row>
    <row r="7" spans="1:15">
      <c r="B7" s="2" t="s">
        <v>469</v>
      </c>
      <c r="D7" s="758">
        <v>11308</v>
      </c>
      <c r="E7" s="760">
        <v>10798</v>
      </c>
      <c r="F7" s="760">
        <v>-510</v>
      </c>
      <c r="G7" s="766">
        <v>-4.5100813583303854</v>
      </c>
      <c r="H7" s="760">
        <v>2346</v>
      </c>
      <c r="I7" s="760">
        <v>2734</v>
      </c>
      <c r="J7" s="760">
        <v>388</v>
      </c>
      <c r="K7" s="766">
        <v>16.538789428815004</v>
      </c>
      <c r="L7" s="760">
        <v>4527</v>
      </c>
      <c r="M7" s="760">
        <v>3649</v>
      </c>
      <c r="N7" s="760">
        <v>-878</v>
      </c>
      <c r="O7" s="766">
        <v>-19.394742655180032</v>
      </c>
    </row>
    <row r="8" spans="1:15">
      <c r="B8" s="2" t="s">
        <v>1411</v>
      </c>
      <c r="D8" s="758">
        <v>4080</v>
      </c>
      <c r="E8" s="760">
        <v>3564</v>
      </c>
      <c r="F8" s="760">
        <v>-516</v>
      </c>
      <c r="G8" s="766">
        <v>-12.647058823529411</v>
      </c>
      <c r="H8" s="760">
        <v>267</v>
      </c>
      <c r="I8" s="760">
        <v>382</v>
      </c>
      <c r="J8" s="760">
        <v>115</v>
      </c>
      <c r="K8" s="766">
        <v>43.071161048689142</v>
      </c>
      <c r="L8" s="760">
        <v>1095</v>
      </c>
      <c r="M8" s="760">
        <v>785</v>
      </c>
      <c r="N8" s="760">
        <v>-310</v>
      </c>
      <c r="O8" s="766">
        <v>-28.31050228310502</v>
      </c>
    </row>
    <row r="9" spans="1:15">
      <c r="B9" s="2" t="s">
        <v>1671</v>
      </c>
      <c r="D9" s="758">
        <v>13630</v>
      </c>
      <c r="E9" s="760">
        <v>14273</v>
      </c>
      <c r="F9" s="760">
        <v>643</v>
      </c>
      <c r="G9" s="766">
        <v>4.7175348495964782</v>
      </c>
      <c r="H9" s="760">
        <v>181</v>
      </c>
      <c r="I9" s="760">
        <v>185</v>
      </c>
      <c r="J9" s="760">
        <v>4</v>
      </c>
      <c r="K9" s="766">
        <v>2.2099447513812152</v>
      </c>
      <c r="L9" s="760">
        <v>1073</v>
      </c>
      <c r="M9" s="760">
        <v>1185</v>
      </c>
      <c r="N9" s="760">
        <v>112</v>
      </c>
      <c r="O9" s="766">
        <v>10.438024231127679</v>
      </c>
    </row>
    <row r="10" spans="1:15">
      <c r="B10" s="2" t="s">
        <v>1412</v>
      </c>
      <c r="D10" s="758">
        <v>1455</v>
      </c>
      <c r="E10" s="760">
        <v>1446</v>
      </c>
      <c r="F10" s="760">
        <v>-9</v>
      </c>
      <c r="G10" s="766">
        <v>-0.61855670103092786</v>
      </c>
      <c r="H10" s="760">
        <v>44</v>
      </c>
      <c r="I10" s="760">
        <v>96</v>
      </c>
      <c r="J10" s="760">
        <v>52</v>
      </c>
      <c r="K10" s="766">
        <v>118.18181818181819</v>
      </c>
      <c r="L10" s="760">
        <v>64</v>
      </c>
      <c r="M10" s="760">
        <v>71</v>
      </c>
      <c r="N10" s="760">
        <v>7</v>
      </c>
      <c r="O10" s="766">
        <v>10.9375</v>
      </c>
    </row>
    <row r="11" spans="1:15">
      <c r="B11" s="2" t="s">
        <v>474</v>
      </c>
      <c r="D11" s="758">
        <v>4175</v>
      </c>
      <c r="E11" s="760">
        <v>3162</v>
      </c>
      <c r="F11" s="760">
        <v>-1013</v>
      </c>
      <c r="G11" s="766">
        <v>-24.263473053892216</v>
      </c>
      <c r="H11" s="760">
        <v>417</v>
      </c>
      <c r="I11" s="760">
        <v>426</v>
      </c>
      <c r="J11" s="760">
        <v>9</v>
      </c>
      <c r="K11" s="766">
        <v>2.1582733812949639</v>
      </c>
      <c r="L11" s="760">
        <v>155</v>
      </c>
      <c r="M11" s="760">
        <v>108</v>
      </c>
      <c r="N11" s="760">
        <v>-47</v>
      </c>
      <c r="O11" s="766">
        <v>-30.322580645161288</v>
      </c>
    </row>
    <row r="12" spans="1:15">
      <c r="B12" s="2" t="s">
        <v>475</v>
      </c>
      <c r="D12" s="758">
        <v>7390</v>
      </c>
      <c r="E12" s="760">
        <v>10080</v>
      </c>
      <c r="F12" s="760">
        <v>2690</v>
      </c>
      <c r="G12" s="766">
        <v>36.400541271989169</v>
      </c>
      <c r="H12" s="760">
        <v>39</v>
      </c>
      <c r="I12" s="760">
        <v>80</v>
      </c>
      <c r="J12" s="760">
        <v>41</v>
      </c>
      <c r="K12" s="766">
        <v>105.12820512820514</v>
      </c>
      <c r="L12" s="760">
        <v>16</v>
      </c>
      <c r="M12" s="760">
        <v>9</v>
      </c>
      <c r="N12" s="760">
        <v>-7</v>
      </c>
      <c r="O12" s="766">
        <v>-43.75</v>
      </c>
    </row>
    <row r="13" spans="1:15">
      <c r="B13" s="2" t="s">
        <v>476</v>
      </c>
      <c r="D13" s="758">
        <v>3211</v>
      </c>
      <c r="E13" s="760">
        <v>2218</v>
      </c>
      <c r="F13" s="760">
        <v>-993</v>
      </c>
      <c r="G13" s="766">
        <v>-30.924945499844288</v>
      </c>
      <c r="H13" s="760">
        <v>9</v>
      </c>
      <c r="I13" s="760">
        <v>3</v>
      </c>
      <c r="J13" s="760">
        <v>-6</v>
      </c>
      <c r="K13" s="766">
        <v>-66.666666666666657</v>
      </c>
      <c r="L13" s="760">
        <v>3</v>
      </c>
      <c r="M13" s="760">
        <v>3</v>
      </c>
      <c r="N13" s="760">
        <v>0</v>
      </c>
      <c r="O13" s="766">
        <v>0</v>
      </c>
    </row>
    <row r="14" spans="1:15">
      <c r="B14" s="2" t="s">
        <v>1398</v>
      </c>
      <c r="D14" s="758">
        <v>300</v>
      </c>
      <c r="E14" s="760">
        <v>350</v>
      </c>
      <c r="F14" s="760">
        <v>50</v>
      </c>
      <c r="G14" s="766">
        <v>16.666666666666664</v>
      </c>
      <c r="H14" s="760">
        <v>134</v>
      </c>
      <c r="I14" s="760">
        <v>138</v>
      </c>
      <c r="J14" s="760">
        <v>4</v>
      </c>
      <c r="K14" s="766">
        <v>2.9850746268656714</v>
      </c>
      <c r="L14" s="760">
        <v>32</v>
      </c>
      <c r="M14" s="760">
        <v>43</v>
      </c>
      <c r="N14" s="760">
        <v>11</v>
      </c>
      <c r="O14" s="766">
        <v>34.375</v>
      </c>
    </row>
    <row r="15" spans="1:15">
      <c r="B15" s="2" t="s">
        <v>1399</v>
      </c>
      <c r="D15" s="758">
        <v>11886</v>
      </c>
      <c r="E15" s="760">
        <v>11401</v>
      </c>
      <c r="F15" s="760">
        <v>-485</v>
      </c>
      <c r="G15" s="766">
        <v>-4.0804307588759885</v>
      </c>
      <c r="H15" s="760">
        <v>368</v>
      </c>
      <c r="I15" s="760">
        <v>367</v>
      </c>
      <c r="J15" s="760">
        <v>-1</v>
      </c>
      <c r="K15" s="766">
        <v>-0.27173913043478259</v>
      </c>
      <c r="L15" s="760">
        <v>231</v>
      </c>
      <c r="M15" s="760">
        <v>178</v>
      </c>
      <c r="N15" s="760">
        <v>-53</v>
      </c>
      <c r="O15" s="766">
        <v>-22.943722943722943</v>
      </c>
    </row>
    <row r="16" spans="1:15">
      <c r="A16" s="92"/>
      <c r="B16" s="92" t="s">
        <v>1692</v>
      </c>
      <c r="C16" s="92"/>
      <c r="D16" s="761" t="s">
        <v>75</v>
      </c>
      <c r="E16" s="763">
        <v>350</v>
      </c>
      <c r="F16" s="763" t="s">
        <v>75</v>
      </c>
      <c r="G16" s="762" t="s">
        <v>75</v>
      </c>
      <c r="H16" s="763" t="s">
        <v>75</v>
      </c>
      <c r="I16" s="763">
        <v>32</v>
      </c>
      <c r="J16" s="763" t="s">
        <v>75</v>
      </c>
      <c r="K16" s="762" t="s">
        <v>75</v>
      </c>
      <c r="L16" s="763" t="s">
        <v>75</v>
      </c>
      <c r="M16" s="763">
        <v>66</v>
      </c>
      <c r="N16" s="763" t="s">
        <v>75</v>
      </c>
      <c r="O16" s="762" t="s">
        <v>75</v>
      </c>
    </row>
    <row r="17" spans="1:10">
      <c r="A17" s="2" t="s">
        <v>1252</v>
      </c>
      <c r="C17" s="2" t="s">
        <v>1691</v>
      </c>
      <c r="H17" s="760"/>
      <c r="I17" s="760"/>
      <c r="J17" s="760"/>
    </row>
    <row r="18" spans="1:10">
      <c r="A18" s="2" t="s">
        <v>86</v>
      </c>
      <c r="C18" s="2" t="s">
        <v>1404</v>
      </c>
    </row>
  </sheetData>
  <mergeCells count="6">
    <mergeCell ref="D2:G2"/>
    <mergeCell ref="H2:K2"/>
    <mergeCell ref="L2:O2"/>
    <mergeCell ref="D3:E3"/>
    <mergeCell ref="H3:I3"/>
    <mergeCell ref="L3:M3"/>
  </mergeCells>
  <phoneticPr fontId="1"/>
  <pageMargins left="0.78740157480314965" right="0.78740157480314965" top="0.98425196850393704" bottom="0.98425196850393704" header="0.31496062992125984" footer="0.31496062992125984"/>
  <pageSetup paperSize="9"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Normal="100" zoomScaleSheetLayoutView="100" workbookViewId="0">
      <selection activeCell="D31" sqref="D31"/>
    </sheetView>
  </sheetViews>
  <sheetFormatPr defaultRowHeight="11.25" customHeight="1"/>
  <cols>
    <col min="1" max="1" width="3" style="170" customWidth="1"/>
    <col min="2" max="2" width="22.625" style="170" customWidth="1"/>
    <col min="3" max="9" width="11.375" style="170" customWidth="1"/>
    <col min="10" max="11" width="9.625" style="170" customWidth="1"/>
    <col min="12" max="12" width="11.375" style="170" customWidth="1"/>
    <col min="13" max="13" width="5.25" style="201" customWidth="1"/>
    <col min="14" max="15" width="11.375" style="170" bestFit="1" customWidth="1"/>
    <col min="16" max="16384" width="9" style="170"/>
  </cols>
  <sheetData>
    <row r="1" spans="1:13" s="173" customFormat="1" ht="11.25" customHeight="1">
      <c r="A1" s="170" t="s">
        <v>244</v>
      </c>
      <c r="B1" s="170"/>
      <c r="C1" s="171"/>
      <c r="D1" s="172"/>
      <c r="E1" s="171"/>
      <c r="F1" s="172"/>
      <c r="H1" s="174"/>
      <c r="I1" s="174"/>
      <c r="J1" s="171"/>
      <c r="K1" s="171"/>
      <c r="L1" s="171"/>
      <c r="M1" s="201"/>
    </row>
    <row r="2" spans="1:13" s="173" customFormat="1" ht="11.25" customHeight="1">
      <c r="A2" s="176"/>
      <c r="B2" s="233"/>
      <c r="C2" s="178" t="s">
        <v>245</v>
      </c>
      <c r="D2" s="179"/>
      <c r="E2" s="179"/>
      <c r="F2" s="179"/>
      <c r="G2" s="240" t="s">
        <v>246</v>
      </c>
      <c r="H2" s="241"/>
      <c r="I2" s="241"/>
      <c r="J2" s="242" t="s">
        <v>247</v>
      </c>
      <c r="K2" s="242" t="s">
        <v>248</v>
      </c>
      <c r="M2" s="175"/>
    </row>
    <row r="3" spans="1:13" s="173" customFormat="1" ht="11.25" customHeight="1">
      <c r="A3" s="183"/>
      <c r="B3" s="230"/>
      <c r="C3" s="185" t="s">
        <v>249</v>
      </c>
      <c r="D3" s="185" t="s">
        <v>0</v>
      </c>
      <c r="E3" s="185" t="s">
        <v>1</v>
      </c>
      <c r="F3" s="186" t="s">
        <v>2</v>
      </c>
      <c r="G3" s="236" t="s">
        <v>234</v>
      </c>
      <c r="H3" s="236" t="s">
        <v>235</v>
      </c>
      <c r="I3" s="237" t="s">
        <v>187</v>
      </c>
      <c r="J3" s="243" t="s">
        <v>250</v>
      </c>
      <c r="K3" s="243"/>
      <c r="M3" s="175"/>
    </row>
    <row r="4" spans="1:13" s="173" customFormat="1" ht="11.25" customHeight="1">
      <c r="A4" s="170" t="s">
        <v>251</v>
      </c>
      <c r="C4" s="244">
        <v>21742760000</v>
      </c>
      <c r="D4" s="245">
        <v>22223346000</v>
      </c>
      <c r="E4" s="245">
        <v>22423070644.911781</v>
      </c>
      <c r="F4" s="245">
        <v>24972327851.844398</v>
      </c>
      <c r="G4" s="245">
        <v>480586000</v>
      </c>
      <c r="H4" s="245">
        <v>199724644.91178131</v>
      </c>
      <c r="I4" s="245">
        <v>2549257206.9326172</v>
      </c>
      <c r="J4" s="219">
        <v>100</v>
      </c>
      <c r="K4" s="246" t="s">
        <v>75</v>
      </c>
      <c r="M4" s="175"/>
    </row>
    <row r="5" spans="1:13" s="173" customFormat="1" ht="11.25" customHeight="1">
      <c r="A5" s="170"/>
      <c r="B5" s="170" t="s">
        <v>137</v>
      </c>
      <c r="C5" s="247">
        <v>19228274000</v>
      </c>
      <c r="D5" s="248">
        <v>20412941000</v>
      </c>
      <c r="E5" s="248">
        <v>21352470053.12117</v>
      </c>
      <c r="F5" s="248">
        <v>24041478811.841583</v>
      </c>
      <c r="G5" s="248">
        <v>1184667000</v>
      </c>
      <c r="H5" s="248">
        <v>939529053.12117004</v>
      </c>
      <c r="I5" s="248">
        <v>2689008758.7204132</v>
      </c>
      <c r="J5" s="219">
        <v>96.272477898234612</v>
      </c>
      <c r="K5" s="220" t="s">
        <v>75</v>
      </c>
      <c r="M5" s="175"/>
    </row>
    <row r="6" spans="1:13" s="173" customFormat="1" ht="11.25" customHeight="1">
      <c r="A6" s="170"/>
      <c r="B6" s="170" t="s">
        <v>252</v>
      </c>
      <c r="C6" s="247">
        <v>7569399000</v>
      </c>
      <c r="D6" s="248">
        <v>6973598000</v>
      </c>
      <c r="E6" s="248">
        <v>7141133056.5470572</v>
      </c>
      <c r="F6" s="248">
        <v>7344796325.1304302</v>
      </c>
      <c r="G6" s="248">
        <v>-595801000</v>
      </c>
      <c r="H6" s="248">
        <v>167535056.54705715</v>
      </c>
      <c r="I6" s="248">
        <v>203663268.58337307</v>
      </c>
      <c r="J6" s="219">
        <v>29.411740742415247</v>
      </c>
      <c r="K6" s="220" t="s">
        <v>75</v>
      </c>
      <c r="M6" s="175"/>
    </row>
    <row r="7" spans="1:13" s="173" customFormat="1" ht="11.25" customHeight="1">
      <c r="A7" s="170"/>
      <c r="B7" s="170" t="s">
        <v>253</v>
      </c>
      <c r="C7" s="247">
        <v>344011000</v>
      </c>
      <c r="D7" s="248">
        <v>616199000</v>
      </c>
      <c r="E7" s="248">
        <v>618446045.69914496</v>
      </c>
      <c r="F7" s="248">
        <v>585549165.88214397</v>
      </c>
      <c r="G7" s="248">
        <v>272188000</v>
      </c>
      <c r="H7" s="248">
        <v>2247045.6991449594</v>
      </c>
      <c r="I7" s="248">
        <v>-32896879.817000985</v>
      </c>
      <c r="J7" s="219">
        <v>2.3447920808828271</v>
      </c>
      <c r="K7" s="220" t="s">
        <v>75</v>
      </c>
      <c r="M7" s="175"/>
    </row>
    <row r="8" spans="1:13" s="173" customFormat="1" ht="11.25" customHeight="1">
      <c r="A8" s="170"/>
      <c r="B8" s="170" t="s">
        <v>254</v>
      </c>
      <c r="C8" s="247">
        <v>133394000</v>
      </c>
      <c r="D8" s="248">
        <v>1314937000</v>
      </c>
      <c r="E8" s="248">
        <v>1727392081.1239946</v>
      </c>
      <c r="F8" s="248">
        <v>1670061781.569</v>
      </c>
      <c r="G8" s="248">
        <v>1181543000</v>
      </c>
      <c r="H8" s="248">
        <v>412455081.12399459</v>
      </c>
      <c r="I8" s="248">
        <v>-57330299.554994583</v>
      </c>
      <c r="J8" s="219">
        <v>6.6876495914883369</v>
      </c>
      <c r="K8" s="220" t="s">
        <v>75</v>
      </c>
      <c r="M8" s="175"/>
    </row>
    <row r="9" spans="1:13" s="173" customFormat="1" ht="11.25" customHeight="1">
      <c r="A9" s="170"/>
      <c r="B9" s="170" t="s">
        <v>141</v>
      </c>
      <c r="C9" s="247">
        <v>994182000</v>
      </c>
      <c r="D9" s="248">
        <v>994185000</v>
      </c>
      <c r="E9" s="248">
        <v>1016788284.9292142</v>
      </c>
      <c r="F9" s="248">
        <v>1151897874.1295099</v>
      </c>
      <c r="G9" s="248">
        <v>3000</v>
      </c>
      <c r="H9" s="248">
        <v>22603284.929214239</v>
      </c>
      <c r="I9" s="248">
        <v>135109589.20029569</v>
      </c>
      <c r="J9" s="219">
        <v>4.6126972261596091</v>
      </c>
      <c r="K9" s="220" t="s">
        <v>75</v>
      </c>
      <c r="M9" s="175"/>
    </row>
    <row r="10" spans="1:13" s="173" customFormat="1" ht="11.25" customHeight="1">
      <c r="A10" s="170"/>
      <c r="B10" s="170" t="s">
        <v>142</v>
      </c>
      <c r="C10" s="247">
        <v>10187288000</v>
      </c>
      <c r="D10" s="248">
        <v>10514022000</v>
      </c>
      <c r="E10" s="248">
        <v>10848710584.82176</v>
      </c>
      <c r="F10" s="248">
        <v>13289173665.130501</v>
      </c>
      <c r="G10" s="248">
        <v>326734000</v>
      </c>
      <c r="H10" s="248">
        <v>334688584.82176018</v>
      </c>
      <c r="I10" s="248">
        <v>2440463080.3087406</v>
      </c>
      <c r="J10" s="219">
        <v>53.21559825728859</v>
      </c>
      <c r="K10" s="220" t="s">
        <v>75</v>
      </c>
      <c r="M10" s="175"/>
    </row>
    <row r="11" spans="1:13" s="173" customFormat="1" ht="11.25" customHeight="1">
      <c r="A11" s="170"/>
      <c r="B11" s="170" t="s">
        <v>143</v>
      </c>
      <c r="C11" s="247">
        <v>2107584000</v>
      </c>
      <c r="D11" s="248">
        <v>1810405000</v>
      </c>
      <c r="E11" s="248">
        <v>1070600591.7900633</v>
      </c>
      <c r="F11" s="248">
        <v>930849040.00278604</v>
      </c>
      <c r="G11" s="248">
        <v>-297179000</v>
      </c>
      <c r="H11" s="248">
        <v>-739804408.20993674</v>
      </c>
      <c r="I11" s="248">
        <v>-139751551.78727722</v>
      </c>
      <c r="J11" s="219">
        <v>3.7275221017652771</v>
      </c>
      <c r="K11" s="220" t="s">
        <v>75</v>
      </c>
      <c r="M11" s="175"/>
    </row>
    <row r="12" spans="1:13" s="173" customFormat="1" ht="11.25" customHeight="1">
      <c r="B12" s="170" t="s">
        <v>96</v>
      </c>
      <c r="C12" s="247">
        <v>15732078000</v>
      </c>
      <c r="D12" s="248">
        <v>16134222000</v>
      </c>
      <c r="E12" s="248">
        <v>15395220000</v>
      </c>
      <c r="F12" s="248">
        <v>15349392000</v>
      </c>
      <c r="G12" s="248">
        <v>402144000</v>
      </c>
      <c r="H12" s="248">
        <v>-739002000</v>
      </c>
      <c r="I12" s="248">
        <v>-45828000</v>
      </c>
      <c r="J12" s="219">
        <v>61.465603411362913</v>
      </c>
      <c r="K12" s="219">
        <v>100</v>
      </c>
      <c r="M12" s="175"/>
    </row>
    <row r="13" spans="1:13" s="173" customFormat="1" ht="11.25" customHeight="1">
      <c r="B13" s="170" t="s">
        <v>137</v>
      </c>
      <c r="C13" s="247">
        <v>14340833000</v>
      </c>
      <c r="D13" s="248">
        <v>14780180000</v>
      </c>
      <c r="E13" s="248">
        <v>14653054000</v>
      </c>
      <c r="F13" s="248">
        <v>14703701000</v>
      </c>
      <c r="G13" s="248">
        <v>439347000</v>
      </c>
      <c r="H13" s="248">
        <v>-127126000</v>
      </c>
      <c r="I13" s="248">
        <v>50647000</v>
      </c>
      <c r="J13" s="219">
        <v>58.879977418340758</v>
      </c>
      <c r="K13" s="219">
        <v>95.793377353317965</v>
      </c>
      <c r="M13" s="175"/>
    </row>
    <row r="14" spans="1:13" s="173" customFormat="1" ht="11.25" customHeight="1">
      <c r="B14" s="170" t="s">
        <v>252</v>
      </c>
      <c r="C14" s="247">
        <v>5760943000</v>
      </c>
      <c r="D14" s="248">
        <v>5311037000</v>
      </c>
      <c r="E14" s="248">
        <v>5221359000</v>
      </c>
      <c r="F14" s="248">
        <v>5132610000</v>
      </c>
      <c r="G14" s="248">
        <v>-449906000</v>
      </c>
      <c r="H14" s="248">
        <v>-89678000</v>
      </c>
      <c r="I14" s="248">
        <v>-88749000</v>
      </c>
      <c r="J14" s="219">
        <v>20.553190036790735</v>
      </c>
      <c r="K14" s="219">
        <v>33.4385231675626</v>
      </c>
      <c r="M14" s="175"/>
    </row>
    <row r="15" spans="1:13" s="173" customFormat="1" ht="11.25" customHeight="1">
      <c r="B15" s="170" t="s">
        <v>253</v>
      </c>
      <c r="C15" s="247">
        <v>335199000</v>
      </c>
      <c r="D15" s="248">
        <v>614987000</v>
      </c>
      <c r="E15" s="248">
        <v>617073000</v>
      </c>
      <c r="F15" s="248">
        <v>583603000</v>
      </c>
      <c r="G15" s="248">
        <v>279788000</v>
      </c>
      <c r="H15" s="248">
        <v>2086000</v>
      </c>
      <c r="I15" s="248">
        <v>-33470000</v>
      </c>
      <c r="J15" s="219">
        <v>2.3369987910714394</v>
      </c>
      <c r="K15" s="219">
        <v>3.8021245401772266</v>
      </c>
      <c r="M15" s="175"/>
    </row>
    <row r="16" spans="1:13" s="173" customFormat="1" ht="11.25" customHeight="1">
      <c r="B16" s="170" t="s">
        <v>254</v>
      </c>
      <c r="C16" s="247">
        <v>133387000</v>
      </c>
      <c r="D16" s="248">
        <v>772219000</v>
      </c>
      <c r="E16" s="248">
        <v>1085200000</v>
      </c>
      <c r="F16" s="248">
        <v>1124248000</v>
      </c>
      <c r="G16" s="248">
        <v>638832000</v>
      </c>
      <c r="H16" s="248">
        <v>312981000</v>
      </c>
      <c r="I16" s="248">
        <v>39048000</v>
      </c>
      <c r="J16" s="219">
        <v>4.5019751729591588</v>
      </c>
      <c r="K16" s="219">
        <v>7.3243813175140753</v>
      </c>
      <c r="M16" s="175"/>
    </row>
    <row r="17" spans="1:13" s="173" customFormat="1" ht="11.25" customHeight="1">
      <c r="B17" s="170" t="s">
        <v>141</v>
      </c>
      <c r="C17" s="247">
        <v>390703000</v>
      </c>
      <c r="D17" s="248">
        <v>426551000</v>
      </c>
      <c r="E17" s="248">
        <v>390080000</v>
      </c>
      <c r="F17" s="248">
        <v>447397000</v>
      </c>
      <c r="G17" s="248">
        <v>35848000</v>
      </c>
      <c r="H17" s="248">
        <v>-36471000</v>
      </c>
      <c r="I17" s="248">
        <v>57317000</v>
      </c>
      <c r="J17" s="219">
        <v>1.7915710647974548</v>
      </c>
      <c r="K17" s="219">
        <v>2.9147538873200971</v>
      </c>
      <c r="M17" s="175"/>
    </row>
    <row r="18" spans="1:13" s="173" customFormat="1" ht="11.25" customHeight="1">
      <c r="B18" s="170" t="s">
        <v>142</v>
      </c>
      <c r="C18" s="247">
        <v>7720601000</v>
      </c>
      <c r="D18" s="248">
        <v>7655386000</v>
      </c>
      <c r="E18" s="248">
        <v>7339342000</v>
      </c>
      <c r="F18" s="248">
        <v>7415842000</v>
      </c>
      <c r="G18" s="248">
        <v>-65215000</v>
      </c>
      <c r="H18" s="248">
        <v>-316044000</v>
      </c>
      <c r="I18" s="248">
        <v>76500000</v>
      </c>
      <c r="J18" s="219">
        <v>29.696238348289516</v>
      </c>
      <c r="K18" s="219">
        <v>48.313587925827939</v>
      </c>
      <c r="M18" s="175"/>
    </row>
    <row r="19" spans="1:13" s="173" customFormat="1" ht="11.25" customHeight="1">
      <c r="B19" s="170" t="s">
        <v>143</v>
      </c>
      <c r="C19" s="247">
        <v>1373527000</v>
      </c>
      <c r="D19" s="248">
        <v>1354044000</v>
      </c>
      <c r="E19" s="248">
        <v>742167000</v>
      </c>
      <c r="F19" s="248">
        <v>645692000</v>
      </c>
      <c r="G19" s="248">
        <v>-19483000</v>
      </c>
      <c r="H19" s="248">
        <v>-611877000</v>
      </c>
      <c r="I19" s="248">
        <v>-96475000</v>
      </c>
      <c r="J19" s="219">
        <v>2.5856299974546055</v>
      </c>
      <c r="K19" s="219">
        <v>4.2066291615980616</v>
      </c>
      <c r="M19" s="175"/>
    </row>
    <row r="20" spans="1:13" s="173" customFormat="1" ht="11.25" customHeight="1">
      <c r="B20" s="170" t="s">
        <v>97</v>
      </c>
      <c r="C20" s="247">
        <v>6010682000</v>
      </c>
      <c r="D20" s="248">
        <v>6089125000</v>
      </c>
      <c r="E20" s="248">
        <v>7027843000</v>
      </c>
      <c r="F20" s="248">
        <v>9622935000</v>
      </c>
      <c r="G20" s="248">
        <v>78443000</v>
      </c>
      <c r="H20" s="248">
        <v>938718000</v>
      </c>
      <c r="I20" s="248">
        <v>2595092000</v>
      </c>
      <c r="J20" s="219">
        <v>38.534393177483736</v>
      </c>
      <c r="K20" s="219">
        <v>100</v>
      </c>
      <c r="M20" s="175"/>
    </row>
    <row r="21" spans="1:13" s="173" customFormat="1" ht="11.25" customHeight="1">
      <c r="B21" s="170" t="s">
        <v>137</v>
      </c>
      <c r="C21" s="247">
        <v>4887439000</v>
      </c>
      <c r="D21" s="248">
        <v>5632763000</v>
      </c>
      <c r="E21" s="248">
        <v>6699409000</v>
      </c>
      <c r="F21" s="248">
        <v>9337778000</v>
      </c>
      <c r="G21" s="248">
        <v>745324000</v>
      </c>
      <c r="H21" s="248">
        <v>1066646000</v>
      </c>
      <c r="I21" s="248">
        <v>2638369000</v>
      </c>
      <c r="J21" s="219">
        <v>37.392501233361521</v>
      </c>
      <c r="K21" s="219">
        <v>97.036694106319956</v>
      </c>
      <c r="M21" s="175"/>
    </row>
    <row r="22" spans="1:13" s="173" customFormat="1" ht="11.25" customHeight="1">
      <c r="B22" s="170" t="s">
        <v>255</v>
      </c>
      <c r="C22" s="247">
        <v>1808455000</v>
      </c>
      <c r="D22" s="248">
        <v>1662560000</v>
      </c>
      <c r="E22" s="248">
        <v>1919767000</v>
      </c>
      <c r="F22" s="248">
        <v>2212186000</v>
      </c>
      <c r="G22" s="248">
        <v>-145895000</v>
      </c>
      <c r="H22" s="248">
        <v>257207000</v>
      </c>
      <c r="I22" s="248">
        <v>292419000</v>
      </c>
      <c r="J22" s="219">
        <v>8.858549403661673</v>
      </c>
      <c r="K22" s="219">
        <v>22.988682766744244</v>
      </c>
      <c r="M22" s="175"/>
    </row>
    <row r="23" spans="1:13" s="173" customFormat="1" ht="11.25" customHeight="1">
      <c r="B23" s="170" t="s">
        <v>256</v>
      </c>
      <c r="C23" s="247">
        <v>8812000</v>
      </c>
      <c r="D23" s="248">
        <v>1213000</v>
      </c>
      <c r="E23" s="248">
        <v>1373000</v>
      </c>
      <c r="F23" s="248">
        <v>1946000</v>
      </c>
      <c r="G23" s="248">
        <v>-7599000</v>
      </c>
      <c r="H23" s="248">
        <v>160000</v>
      </c>
      <c r="I23" s="248">
        <v>573000</v>
      </c>
      <c r="J23" s="219">
        <v>7.7926255475469133E-3</v>
      </c>
      <c r="K23" s="219">
        <v>2.0222520468027683E-2</v>
      </c>
      <c r="M23" s="175"/>
    </row>
    <row r="24" spans="1:13" s="173" customFormat="1" ht="11.25" customHeight="1">
      <c r="B24" s="170" t="s">
        <v>257</v>
      </c>
      <c r="C24" s="247">
        <v>7000</v>
      </c>
      <c r="D24" s="248">
        <v>542719000</v>
      </c>
      <c r="E24" s="248">
        <v>642192000</v>
      </c>
      <c r="F24" s="248">
        <v>545814000</v>
      </c>
      <c r="G24" s="248">
        <v>542712000</v>
      </c>
      <c r="H24" s="248">
        <v>99473000</v>
      </c>
      <c r="I24" s="248">
        <v>-96378000</v>
      </c>
      <c r="J24" s="219">
        <v>2.1856752932213621</v>
      </c>
      <c r="K24" s="219">
        <v>5.6720117095252123</v>
      </c>
      <c r="M24" s="175"/>
    </row>
    <row r="25" spans="1:13" s="173" customFormat="1" ht="11.25" customHeight="1">
      <c r="B25" s="170" t="s">
        <v>148</v>
      </c>
      <c r="C25" s="247">
        <v>603479000</v>
      </c>
      <c r="D25" s="248">
        <v>567634000</v>
      </c>
      <c r="E25" s="248">
        <v>626708000</v>
      </c>
      <c r="F25" s="248">
        <v>704501000</v>
      </c>
      <c r="G25" s="248">
        <v>-35845000</v>
      </c>
      <c r="H25" s="248">
        <v>59074000</v>
      </c>
      <c r="I25" s="248">
        <v>77793000</v>
      </c>
      <c r="J25" s="219">
        <v>2.8211266654020286</v>
      </c>
      <c r="K25" s="219">
        <v>7.3210616095816921</v>
      </c>
      <c r="M25" s="175"/>
    </row>
    <row r="26" spans="1:13" s="173" customFormat="1" ht="11.25" customHeight="1">
      <c r="B26" s="170" t="s">
        <v>149</v>
      </c>
      <c r="C26" s="247">
        <v>2466686000</v>
      </c>
      <c r="D26" s="248">
        <v>2858637000</v>
      </c>
      <c r="E26" s="248">
        <v>3509369000</v>
      </c>
      <c r="F26" s="248">
        <v>5873332000</v>
      </c>
      <c r="G26" s="248">
        <v>391951000</v>
      </c>
      <c r="H26" s="248">
        <v>650732000</v>
      </c>
      <c r="I26" s="248">
        <v>2363963000</v>
      </c>
      <c r="J26" s="219">
        <v>23.519361249961364</v>
      </c>
      <c r="K26" s="219">
        <v>61.034725891840694</v>
      </c>
      <c r="M26" s="175"/>
    </row>
    <row r="27" spans="1:13" s="173" customFormat="1" ht="11.25" customHeight="1">
      <c r="A27" s="183"/>
      <c r="B27" s="184" t="s">
        <v>143</v>
      </c>
      <c r="C27" s="249">
        <v>734056000</v>
      </c>
      <c r="D27" s="250">
        <v>456361000</v>
      </c>
      <c r="E27" s="250">
        <v>328434000</v>
      </c>
      <c r="F27" s="250">
        <v>285157000</v>
      </c>
      <c r="G27" s="250">
        <v>-277695000</v>
      </c>
      <c r="H27" s="250">
        <v>-127927000</v>
      </c>
      <c r="I27" s="250">
        <v>-43277000</v>
      </c>
      <c r="J27" s="214">
        <v>1.1418919441222175</v>
      </c>
      <c r="K27" s="214">
        <v>2.9633058936800469</v>
      </c>
      <c r="M27" s="175"/>
    </row>
    <row r="28" spans="1:13" s="173" customFormat="1" ht="11.25" customHeight="1">
      <c r="B28" s="196"/>
      <c r="C28" s="196"/>
      <c r="D28" s="251"/>
      <c r="E28" s="251"/>
      <c r="F28" s="251"/>
      <c r="G28" s="251"/>
      <c r="H28" s="172"/>
      <c r="I28" s="172"/>
      <c r="J28" s="172"/>
      <c r="K28" s="172"/>
      <c r="M28" s="175"/>
    </row>
  </sheetData>
  <phoneticPr fontId="1"/>
  <pageMargins left="0.78740157480314965" right="0.78740157480314965" top="0.98425196850393704" bottom="0.98425196850393704"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zoomScaleNormal="100" zoomScaleSheetLayoutView="100" workbookViewId="0">
      <selection activeCell="I19" sqref="I19"/>
    </sheetView>
  </sheetViews>
  <sheetFormatPr defaultRowHeight="11.25" customHeight="1"/>
  <cols>
    <col min="1" max="1" width="3" style="170" customWidth="1"/>
    <col min="2" max="2" width="22.625" style="170" customWidth="1"/>
    <col min="3" max="9" width="11.375" style="170" customWidth="1"/>
    <col min="10" max="11" width="9.625" style="170" customWidth="1"/>
    <col min="12" max="12" width="11.375" style="170" customWidth="1"/>
    <col min="13" max="13" width="5.25" style="201" customWidth="1"/>
    <col min="14" max="15" width="11.375" style="170" bestFit="1" customWidth="1"/>
    <col min="16" max="16384" width="9" style="170"/>
  </cols>
  <sheetData>
    <row r="1" spans="1:10" ht="11.25" customHeight="1">
      <c r="A1" s="184" t="s">
        <v>258</v>
      </c>
      <c r="B1" s="184"/>
    </row>
    <row r="2" spans="1:10" ht="11.25" customHeight="1">
      <c r="A2" s="196"/>
      <c r="B2" s="196"/>
      <c r="C2" s="252" t="s">
        <v>245</v>
      </c>
      <c r="D2" s="252"/>
      <c r="E2" s="252" t="s">
        <v>259</v>
      </c>
      <c r="F2" s="215"/>
      <c r="G2" s="253"/>
      <c r="H2" s="253"/>
      <c r="I2" s="253"/>
      <c r="J2" s="253"/>
    </row>
    <row r="3" spans="1:10" ht="11.25" customHeight="1">
      <c r="A3" s="184"/>
      <c r="B3" s="184"/>
      <c r="C3" s="185" t="s">
        <v>1</v>
      </c>
      <c r="D3" s="186" t="s">
        <v>2</v>
      </c>
      <c r="E3" s="185" t="s">
        <v>1</v>
      </c>
      <c r="F3" s="186" t="s">
        <v>2</v>
      </c>
      <c r="G3" s="65"/>
      <c r="H3" s="65"/>
      <c r="I3" s="65"/>
      <c r="J3" s="65"/>
    </row>
    <row r="4" spans="1:10" ht="11.25" customHeight="1">
      <c r="A4" s="177" t="s">
        <v>260</v>
      </c>
      <c r="B4" s="177"/>
      <c r="C4" s="244">
        <v>22423071000</v>
      </c>
      <c r="D4" s="245">
        <v>24972328000</v>
      </c>
      <c r="E4" s="209">
        <v>100</v>
      </c>
      <c r="F4" s="209">
        <v>100</v>
      </c>
      <c r="G4" s="196"/>
      <c r="H4" s="196"/>
      <c r="I4" s="196"/>
      <c r="J4" s="196"/>
    </row>
    <row r="5" spans="1:10" ht="11.25" customHeight="1">
      <c r="B5" s="223" t="s">
        <v>161</v>
      </c>
      <c r="C5" s="247">
        <v>971837000</v>
      </c>
      <c r="D5" s="248">
        <v>1208183000</v>
      </c>
      <c r="E5" s="211">
        <v>4.3</v>
      </c>
      <c r="F5" s="211">
        <v>4.8380871819399456</v>
      </c>
      <c r="G5" s="196"/>
      <c r="H5" s="196"/>
      <c r="I5" s="196"/>
      <c r="J5" s="196"/>
    </row>
    <row r="6" spans="1:10" ht="11.25" customHeight="1">
      <c r="B6" s="223" t="s">
        <v>162</v>
      </c>
      <c r="C6" s="247">
        <v>1747171000</v>
      </c>
      <c r="D6" s="248">
        <v>3156461000</v>
      </c>
      <c r="E6" s="211">
        <v>7.8</v>
      </c>
      <c r="F6" s="211">
        <v>12.639834780321642</v>
      </c>
      <c r="G6" s="196"/>
      <c r="H6" s="196"/>
      <c r="I6" s="196"/>
      <c r="J6" s="196"/>
    </row>
    <row r="7" spans="1:10" ht="11.25" customHeight="1">
      <c r="B7" s="223" t="s">
        <v>163</v>
      </c>
      <c r="C7" s="247">
        <v>15442000</v>
      </c>
      <c r="D7" s="248">
        <v>12292000</v>
      </c>
      <c r="E7" s="211">
        <v>0.1</v>
      </c>
      <c r="F7" s="211">
        <v>4.9222483382406319E-2</v>
      </c>
      <c r="G7" s="196"/>
      <c r="H7" s="196"/>
      <c r="I7" s="196"/>
      <c r="J7" s="196"/>
    </row>
    <row r="8" spans="1:10" ht="11.25" customHeight="1">
      <c r="B8" s="223" t="s">
        <v>164</v>
      </c>
      <c r="C8" s="247">
        <v>258106000</v>
      </c>
      <c r="D8" s="248">
        <v>285915000</v>
      </c>
      <c r="E8" s="211">
        <v>1.2</v>
      </c>
      <c r="F8" s="211">
        <v>1.1449272971266435</v>
      </c>
      <c r="G8" s="196"/>
      <c r="H8" s="196"/>
      <c r="I8" s="196"/>
      <c r="J8" s="196"/>
    </row>
    <row r="9" spans="1:10" ht="11.25" customHeight="1">
      <c r="B9" s="223" t="s">
        <v>165</v>
      </c>
      <c r="C9" s="247">
        <v>1069425000</v>
      </c>
      <c r="D9" s="248">
        <v>1020493000</v>
      </c>
      <c r="E9" s="211">
        <v>4.8</v>
      </c>
      <c r="F9" s="211">
        <v>4.0864952598732485</v>
      </c>
      <c r="G9" s="196"/>
      <c r="H9" s="196"/>
      <c r="I9" s="196"/>
      <c r="J9" s="196"/>
    </row>
    <row r="10" spans="1:10" ht="11.25" customHeight="1">
      <c r="B10" s="223" t="s">
        <v>166</v>
      </c>
      <c r="C10" s="247">
        <v>5764234000</v>
      </c>
      <c r="D10" s="248">
        <v>5470719000</v>
      </c>
      <c r="E10" s="211">
        <v>25.7</v>
      </c>
      <c r="F10" s="211">
        <v>21.907124558030795</v>
      </c>
      <c r="G10" s="196"/>
      <c r="H10" s="196"/>
      <c r="I10" s="196"/>
      <c r="J10" s="196"/>
    </row>
    <row r="11" spans="1:10" ht="11.25" customHeight="1">
      <c r="B11" s="222" t="s">
        <v>167</v>
      </c>
      <c r="C11" s="247">
        <v>1231899000</v>
      </c>
      <c r="D11" s="248">
        <v>1357052000</v>
      </c>
      <c r="E11" s="211">
        <v>5.5</v>
      </c>
      <c r="F11" s="211">
        <v>5.434223032790535</v>
      </c>
      <c r="G11" s="196"/>
      <c r="H11" s="196"/>
      <c r="I11" s="196"/>
      <c r="J11" s="196"/>
    </row>
    <row r="12" spans="1:10" ht="11.25" customHeight="1">
      <c r="B12" s="223" t="s">
        <v>168</v>
      </c>
      <c r="C12" s="247">
        <v>79616000</v>
      </c>
      <c r="D12" s="248">
        <v>75383000</v>
      </c>
      <c r="E12" s="211">
        <v>0.4</v>
      </c>
      <c r="F12" s="211">
        <v>0.30186612958151116</v>
      </c>
      <c r="G12" s="196"/>
      <c r="H12" s="196"/>
      <c r="I12" s="196"/>
      <c r="J12" s="196"/>
    </row>
    <row r="13" spans="1:10" ht="11.25" customHeight="1">
      <c r="B13" s="223" t="s">
        <v>169</v>
      </c>
      <c r="C13" s="247">
        <v>1830703000</v>
      </c>
      <c r="D13" s="248">
        <v>1161546000</v>
      </c>
      <c r="E13" s="211">
        <v>8.1999999999999993</v>
      </c>
      <c r="F13" s="211">
        <v>4.651332466880941</v>
      </c>
      <c r="G13" s="196"/>
      <c r="H13" s="196"/>
      <c r="I13" s="196"/>
      <c r="J13" s="196"/>
    </row>
    <row r="14" spans="1:10" ht="11.25" customHeight="1">
      <c r="B14" s="223" t="s">
        <v>170</v>
      </c>
      <c r="C14" s="247">
        <v>1123440000</v>
      </c>
      <c r="D14" s="248">
        <v>1412473000</v>
      </c>
      <c r="E14" s="211">
        <v>5</v>
      </c>
      <c r="F14" s="211">
        <v>5.6561526822809638</v>
      </c>
      <c r="G14" s="196"/>
      <c r="H14" s="196"/>
      <c r="I14" s="196"/>
      <c r="J14" s="196"/>
    </row>
    <row r="15" spans="1:10" ht="11.25" customHeight="1">
      <c r="B15" s="223" t="s">
        <v>261</v>
      </c>
      <c r="C15" s="247">
        <v>351383000</v>
      </c>
      <c r="D15" s="248">
        <v>295917000</v>
      </c>
      <c r="E15" s="211">
        <v>1.6</v>
      </c>
      <c r="F15" s="211">
        <v>1.1849796302531346</v>
      </c>
      <c r="G15" s="196"/>
      <c r="H15" s="196"/>
      <c r="I15" s="196"/>
      <c r="J15" s="196"/>
    </row>
    <row r="16" spans="1:10" ht="11.25" customHeight="1">
      <c r="B16" s="223" t="s">
        <v>172</v>
      </c>
      <c r="C16" s="247">
        <v>119585000</v>
      </c>
      <c r="D16" s="248">
        <v>566822000</v>
      </c>
      <c r="E16" s="211">
        <v>0.5</v>
      </c>
      <c r="F16" s="211">
        <v>2.2698003966630584</v>
      </c>
      <c r="G16" s="196"/>
      <c r="H16" s="196"/>
      <c r="I16" s="196"/>
      <c r="J16" s="196"/>
    </row>
    <row r="17" spans="1:10" ht="11.25" customHeight="1">
      <c r="B17" s="223" t="s">
        <v>173</v>
      </c>
      <c r="C17" s="247">
        <v>1648582000</v>
      </c>
      <c r="D17" s="248">
        <v>1566290000</v>
      </c>
      <c r="E17" s="211">
        <v>7.4</v>
      </c>
      <c r="F17" s="211">
        <v>6.2721024647762107</v>
      </c>
      <c r="G17" s="196"/>
      <c r="H17" s="196"/>
      <c r="I17" s="196"/>
      <c r="J17" s="196"/>
    </row>
    <row r="18" spans="1:10" ht="11.25" customHeight="1">
      <c r="B18" s="223" t="s">
        <v>174</v>
      </c>
      <c r="C18" s="247">
        <v>418356000</v>
      </c>
      <c r="D18" s="248">
        <v>310052000</v>
      </c>
      <c r="E18" s="211">
        <v>1.9</v>
      </c>
      <c r="F18" s="211">
        <v>1.2415822825969609</v>
      </c>
      <c r="G18" s="196"/>
      <c r="H18" s="196"/>
      <c r="I18" s="196"/>
      <c r="J18" s="196"/>
    </row>
    <row r="19" spans="1:10" ht="11.25" customHeight="1">
      <c r="B19" s="223" t="s">
        <v>175</v>
      </c>
      <c r="C19" s="247">
        <v>243482000</v>
      </c>
      <c r="D19" s="248">
        <v>207106000</v>
      </c>
      <c r="E19" s="211">
        <v>1.1000000000000001</v>
      </c>
      <c r="F19" s="211">
        <v>0.82934198205309484</v>
      </c>
      <c r="G19" s="196"/>
      <c r="H19" s="196"/>
      <c r="I19" s="196"/>
      <c r="J19" s="196"/>
    </row>
    <row r="20" spans="1:10" ht="11.25" customHeight="1">
      <c r="B20" s="223" t="s">
        <v>176</v>
      </c>
      <c r="C20" s="247">
        <v>388297000</v>
      </c>
      <c r="D20" s="248">
        <v>1737854000</v>
      </c>
      <c r="E20" s="211">
        <v>1.7</v>
      </c>
      <c r="F20" s="211">
        <v>6.9591189095385904</v>
      </c>
      <c r="G20" s="196"/>
      <c r="H20" s="196"/>
      <c r="I20" s="196"/>
      <c r="J20" s="196"/>
    </row>
    <row r="21" spans="1:10" ht="11.25" customHeight="1">
      <c r="B21" s="223" t="s">
        <v>177</v>
      </c>
      <c r="C21" s="247">
        <v>974802000</v>
      </c>
      <c r="D21" s="248">
        <v>1024400000</v>
      </c>
      <c r="E21" s="211">
        <v>4.3</v>
      </c>
      <c r="F21" s="211">
        <v>4.1021405773622703</v>
      </c>
      <c r="G21" s="196"/>
      <c r="H21" s="196"/>
      <c r="I21" s="196"/>
      <c r="J21" s="196"/>
    </row>
    <row r="22" spans="1:10" ht="11.25" customHeight="1">
      <c r="B22" s="254" t="s">
        <v>178</v>
      </c>
      <c r="C22" s="247">
        <v>2036816000</v>
      </c>
      <c r="D22" s="248">
        <v>2043722000</v>
      </c>
      <c r="E22" s="211">
        <v>9.1</v>
      </c>
      <c r="F22" s="211">
        <v>8.1839466468644808</v>
      </c>
      <c r="G22" s="196"/>
      <c r="H22" s="196"/>
      <c r="I22" s="196"/>
      <c r="J22" s="196"/>
    </row>
    <row r="23" spans="1:10" ht="11.25" customHeight="1">
      <c r="A23" s="184"/>
      <c r="B23" s="255" t="s">
        <v>262</v>
      </c>
      <c r="C23" s="249">
        <v>2149895000</v>
      </c>
      <c r="D23" s="250">
        <v>2059648000</v>
      </c>
      <c r="E23" s="214">
        <v>9.6</v>
      </c>
      <c r="F23" s="214">
        <v>8.2477212376835674</v>
      </c>
      <c r="G23" s="196"/>
      <c r="H23" s="196"/>
      <c r="I23" s="196"/>
      <c r="J23" s="196"/>
    </row>
  </sheetData>
  <phoneticPr fontId="1"/>
  <pageMargins left="0.78740157480314965" right="0.78740157480314965" top="0.98425196850393704" bottom="0.98425196850393704"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zoomScaleNormal="100" zoomScaleSheetLayoutView="100" workbookViewId="0">
      <selection activeCell="I18" sqref="I18"/>
    </sheetView>
  </sheetViews>
  <sheetFormatPr defaultRowHeight="11.25" customHeight="1"/>
  <cols>
    <col min="1" max="1" width="3" style="170" customWidth="1"/>
    <col min="2" max="2" width="22.625" style="170" customWidth="1"/>
    <col min="3" max="9" width="11.375" style="170" customWidth="1"/>
    <col min="10" max="11" width="9.625" style="170" customWidth="1"/>
    <col min="12" max="12" width="11.375" style="170" customWidth="1"/>
    <col min="13" max="13" width="5.25" style="201" customWidth="1"/>
    <col min="14" max="15" width="11.375" style="170" bestFit="1" customWidth="1"/>
    <col min="16" max="16384" width="9" style="170"/>
  </cols>
  <sheetData>
    <row r="1" spans="1:10" ht="11.25" customHeight="1">
      <c r="A1" s="184" t="s">
        <v>263</v>
      </c>
      <c r="B1" s="184"/>
    </row>
    <row r="2" spans="1:10" ht="11.25" customHeight="1">
      <c r="A2" s="196"/>
      <c r="B2" s="196"/>
      <c r="C2" s="252" t="s">
        <v>245</v>
      </c>
      <c r="D2" s="252"/>
      <c r="E2" s="252" t="s">
        <v>259</v>
      </c>
      <c r="F2" s="215"/>
      <c r="G2" s="253"/>
      <c r="H2" s="253"/>
      <c r="I2" s="253"/>
      <c r="J2" s="253"/>
    </row>
    <row r="3" spans="1:10" ht="11.25" customHeight="1">
      <c r="A3" s="184"/>
      <c r="B3" s="184"/>
      <c r="C3" s="185" t="s">
        <v>1</v>
      </c>
      <c r="D3" s="186" t="s">
        <v>2</v>
      </c>
      <c r="E3" s="185" t="s">
        <v>1</v>
      </c>
      <c r="F3" s="186" t="s">
        <v>2</v>
      </c>
      <c r="G3" s="65"/>
      <c r="H3" s="65"/>
      <c r="I3" s="65"/>
      <c r="J3" s="65"/>
    </row>
    <row r="4" spans="1:10" ht="11.25" customHeight="1">
      <c r="A4" s="177" t="s">
        <v>264</v>
      </c>
      <c r="B4" s="177"/>
      <c r="C4" s="244">
        <v>15395220000</v>
      </c>
      <c r="D4" s="245">
        <v>15349392000</v>
      </c>
      <c r="E4" s="209">
        <v>100</v>
      </c>
      <c r="F4" s="209">
        <v>100</v>
      </c>
      <c r="G4" s="196"/>
      <c r="H4" s="196"/>
      <c r="I4" s="196"/>
      <c r="J4" s="196"/>
    </row>
    <row r="5" spans="1:10" ht="11.25" customHeight="1">
      <c r="A5" s="196"/>
      <c r="B5" s="171" t="s">
        <v>161</v>
      </c>
      <c r="C5" s="247">
        <v>440007000</v>
      </c>
      <c r="D5" s="248">
        <v>547395000</v>
      </c>
      <c r="E5" s="211">
        <v>2.8580754286070613</v>
      </c>
      <c r="F5" s="211">
        <v>3.5662324605430626</v>
      </c>
      <c r="G5" s="196"/>
      <c r="H5" s="196"/>
      <c r="I5" s="196"/>
      <c r="J5" s="196"/>
    </row>
    <row r="6" spans="1:10" ht="11.25" customHeight="1">
      <c r="A6" s="196"/>
      <c r="B6" s="171" t="s">
        <v>162</v>
      </c>
      <c r="C6" s="247">
        <v>715346000</v>
      </c>
      <c r="D6" s="248">
        <v>948354000</v>
      </c>
      <c r="E6" s="211">
        <v>4.6465461357486282</v>
      </c>
      <c r="F6" s="211">
        <v>6.1784466772364661</v>
      </c>
      <c r="G6" s="196"/>
      <c r="H6" s="196"/>
      <c r="I6" s="196"/>
      <c r="J6" s="196"/>
    </row>
    <row r="7" spans="1:10" ht="11.25" customHeight="1">
      <c r="A7" s="196"/>
      <c r="B7" s="171" t="s">
        <v>163</v>
      </c>
      <c r="C7" s="247">
        <v>13906000</v>
      </c>
      <c r="D7" s="248">
        <v>9520000</v>
      </c>
      <c r="E7" s="211">
        <v>9.0326737779648489E-2</v>
      </c>
      <c r="F7" s="211">
        <v>6.2022000610838526E-2</v>
      </c>
      <c r="G7" s="196"/>
      <c r="H7" s="196"/>
      <c r="I7" s="196"/>
      <c r="J7" s="196"/>
    </row>
    <row r="8" spans="1:10" ht="11.25" customHeight="1">
      <c r="A8" s="196"/>
      <c r="B8" s="171" t="s">
        <v>164</v>
      </c>
      <c r="C8" s="247">
        <v>254674000</v>
      </c>
      <c r="D8" s="248">
        <v>282466000</v>
      </c>
      <c r="E8" s="211">
        <v>1.6542407318635266</v>
      </c>
      <c r="F8" s="211">
        <v>1.8402422714854112</v>
      </c>
      <c r="G8" s="196"/>
      <c r="H8" s="196"/>
      <c r="I8" s="196"/>
      <c r="J8" s="196"/>
    </row>
    <row r="9" spans="1:10" ht="11.25" customHeight="1">
      <c r="A9" s="196"/>
      <c r="B9" s="171" t="s">
        <v>165</v>
      </c>
      <c r="C9" s="247">
        <v>1067805000</v>
      </c>
      <c r="D9" s="248">
        <v>1016848000</v>
      </c>
      <c r="E9" s="211">
        <v>6.9359515485975525</v>
      </c>
      <c r="F9" s="211">
        <v>6.624679335832977</v>
      </c>
      <c r="G9" s="196"/>
      <c r="H9" s="196"/>
      <c r="I9" s="196"/>
      <c r="J9" s="196"/>
    </row>
    <row r="10" spans="1:10" ht="11.25" customHeight="1">
      <c r="A10" s="196"/>
      <c r="B10" s="171" t="s">
        <v>166</v>
      </c>
      <c r="C10" s="247">
        <v>5745517000</v>
      </c>
      <c r="D10" s="248">
        <v>5451835000</v>
      </c>
      <c r="E10" s="211">
        <v>37.32013573044101</v>
      </c>
      <c r="F10" s="211">
        <v>35.518247237415004</v>
      </c>
      <c r="G10" s="196"/>
      <c r="H10" s="196"/>
      <c r="I10" s="196"/>
      <c r="J10" s="196"/>
    </row>
    <row r="11" spans="1:10" ht="11.25" customHeight="1">
      <c r="A11" s="196"/>
      <c r="B11" s="222" t="s">
        <v>167</v>
      </c>
      <c r="C11" s="247">
        <v>1231877000</v>
      </c>
      <c r="D11" s="248">
        <v>1356962000</v>
      </c>
      <c r="E11" s="211">
        <v>8.0016849385718434</v>
      </c>
      <c r="F11" s="211">
        <v>8.8404934866475493</v>
      </c>
      <c r="G11" s="196"/>
      <c r="H11" s="196"/>
      <c r="I11" s="196"/>
      <c r="J11" s="196"/>
    </row>
    <row r="12" spans="1:10" ht="11.25" customHeight="1">
      <c r="A12" s="196"/>
      <c r="B12" s="171" t="s">
        <v>168</v>
      </c>
      <c r="C12" s="247">
        <v>72185000</v>
      </c>
      <c r="D12" s="248">
        <v>69096000</v>
      </c>
      <c r="E12" s="211">
        <v>0.46887930149747775</v>
      </c>
      <c r="F12" s="211">
        <v>0.45015463804690115</v>
      </c>
      <c r="G12" s="196"/>
      <c r="H12" s="196"/>
      <c r="I12" s="196"/>
      <c r="J12" s="196"/>
    </row>
    <row r="13" spans="1:10" ht="11.25" customHeight="1">
      <c r="A13" s="196"/>
      <c r="B13" s="171" t="s">
        <v>169</v>
      </c>
      <c r="C13" s="247">
        <v>1210246000</v>
      </c>
      <c r="D13" s="248">
        <v>1124365000</v>
      </c>
      <c r="E13" s="211">
        <v>7.8611802884271871</v>
      </c>
      <c r="F13" s="211">
        <v>7.3251435626896493</v>
      </c>
      <c r="G13" s="196"/>
      <c r="H13" s="196"/>
      <c r="I13" s="196"/>
      <c r="J13" s="196"/>
    </row>
    <row r="14" spans="1:10" ht="11.25" customHeight="1">
      <c r="A14" s="196"/>
      <c r="B14" s="171" t="s">
        <v>170</v>
      </c>
      <c r="C14" s="247">
        <v>1108578000</v>
      </c>
      <c r="D14" s="248">
        <v>1404532000</v>
      </c>
      <c r="E14" s="211">
        <v>7.2007934930452429</v>
      </c>
      <c r="F14" s="211">
        <v>9.1504080422208247</v>
      </c>
      <c r="G14" s="196"/>
      <c r="H14" s="196"/>
      <c r="I14" s="196"/>
      <c r="J14" s="196"/>
    </row>
    <row r="15" spans="1:10" ht="11.25" customHeight="1">
      <c r="A15" s="196"/>
      <c r="B15" s="171" t="s">
        <v>261</v>
      </c>
      <c r="C15" s="247">
        <v>323519000</v>
      </c>
      <c r="D15" s="248">
        <v>283771000</v>
      </c>
      <c r="E15" s="211">
        <v>2.1014249877559399</v>
      </c>
      <c r="F15" s="211">
        <v>1.8487442369052796</v>
      </c>
      <c r="G15" s="196"/>
      <c r="H15" s="196"/>
      <c r="I15" s="196"/>
      <c r="J15" s="196"/>
    </row>
    <row r="16" spans="1:10" ht="11.25" customHeight="1">
      <c r="A16" s="196"/>
      <c r="B16" s="171" t="s">
        <v>172</v>
      </c>
      <c r="C16" s="247">
        <v>84244000</v>
      </c>
      <c r="D16" s="248">
        <v>64980000</v>
      </c>
      <c r="E16" s="211">
        <v>0.5472088089679783</v>
      </c>
      <c r="F16" s="211">
        <v>0.4233392436651563</v>
      </c>
      <c r="G16" s="196"/>
      <c r="H16" s="196"/>
      <c r="I16" s="196"/>
      <c r="J16" s="196"/>
    </row>
    <row r="17" spans="1:10" ht="11.25" customHeight="1">
      <c r="A17" s="196"/>
      <c r="B17" s="171" t="s">
        <v>173</v>
      </c>
      <c r="C17" s="247">
        <v>1247384000</v>
      </c>
      <c r="D17" s="248">
        <v>1191347000</v>
      </c>
      <c r="E17" s="211">
        <v>8.1024110080921226</v>
      </c>
      <c r="F17" s="211">
        <v>7.7615256682479679</v>
      </c>
      <c r="G17" s="196"/>
      <c r="H17" s="196"/>
      <c r="I17" s="196"/>
      <c r="J17" s="196"/>
    </row>
    <row r="18" spans="1:10" ht="11.25" customHeight="1">
      <c r="A18" s="196"/>
      <c r="B18" s="171" t="s">
        <v>174</v>
      </c>
      <c r="C18" s="247">
        <v>408080000</v>
      </c>
      <c r="D18" s="248">
        <v>305991000</v>
      </c>
      <c r="E18" s="211">
        <v>2.6506928773996083</v>
      </c>
      <c r="F18" s="211">
        <v>1.9935056711041061</v>
      </c>
      <c r="G18" s="196"/>
      <c r="H18" s="196"/>
      <c r="I18" s="196"/>
      <c r="J18" s="196"/>
    </row>
    <row r="19" spans="1:10" ht="11.25" customHeight="1">
      <c r="A19" s="196"/>
      <c r="B19" s="171" t="s">
        <v>175</v>
      </c>
      <c r="C19" s="247">
        <v>6152000</v>
      </c>
      <c r="D19" s="248">
        <v>7327000</v>
      </c>
      <c r="E19" s="211">
        <v>3.996045525819053E-2</v>
      </c>
      <c r="F19" s="211">
        <v>4.7734789755841792E-2</v>
      </c>
      <c r="G19" s="196"/>
      <c r="H19" s="196"/>
      <c r="I19" s="196"/>
      <c r="J19" s="196"/>
    </row>
    <row r="20" spans="1:10" ht="11.25" customHeight="1">
      <c r="A20" s="196"/>
      <c r="B20" s="171" t="s">
        <v>176</v>
      </c>
      <c r="C20" s="247">
        <v>34699000</v>
      </c>
      <c r="D20" s="248">
        <v>36318000</v>
      </c>
      <c r="E20" s="211">
        <v>0.22538813995512894</v>
      </c>
      <c r="F20" s="211">
        <v>0.23660872039752454</v>
      </c>
      <c r="G20" s="196"/>
      <c r="H20" s="196"/>
      <c r="I20" s="196"/>
      <c r="J20" s="196"/>
    </row>
    <row r="21" spans="1:10" ht="11.25" customHeight="1">
      <c r="A21" s="196"/>
      <c r="B21" s="171" t="s">
        <v>177</v>
      </c>
      <c r="C21" s="247">
        <v>6000</v>
      </c>
      <c r="D21" s="248">
        <v>10272000</v>
      </c>
      <c r="E21" s="211">
        <v>3.8973135817481008E-5</v>
      </c>
      <c r="F21" s="211">
        <v>6.6921217465812324E-2</v>
      </c>
      <c r="G21" s="196"/>
      <c r="H21" s="196"/>
      <c r="I21" s="196"/>
      <c r="J21" s="196"/>
    </row>
    <row r="22" spans="1:10" ht="11.25" customHeight="1">
      <c r="A22" s="184"/>
      <c r="B22" s="183" t="s">
        <v>262</v>
      </c>
      <c r="C22" s="249">
        <v>1430994000</v>
      </c>
      <c r="D22" s="250">
        <v>1238012000</v>
      </c>
      <c r="E22" s="214">
        <v>9.2950539193334034</v>
      </c>
      <c r="F22" s="214">
        <v>8.0655442248135945</v>
      </c>
      <c r="G22" s="196"/>
      <c r="H22" s="196"/>
      <c r="I22" s="196"/>
      <c r="J22" s="196"/>
    </row>
    <row r="23" spans="1:10" ht="11.25" customHeight="1">
      <c r="A23" s="196"/>
      <c r="B23" s="171"/>
      <c r="C23" s="248"/>
      <c r="D23" s="211"/>
      <c r="E23" s="256"/>
      <c r="F23" s="211"/>
    </row>
  </sheetData>
  <phoneticPr fontId="1"/>
  <pageMargins left="0.78740157480314965" right="0.78740157480314965" top="0.98425196850393704" bottom="0.98425196850393704"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zoomScaleNormal="100" zoomScaleSheetLayoutView="100" workbookViewId="0">
      <selection activeCell="E5" sqref="E5"/>
    </sheetView>
  </sheetViews>
  <sheetFormatPr defaultRowHeight="11.25" customHeight="1"/>
  <cols>
    <col min="1" max="1" width="3" style="170" customWidth="1"/>
    <col min="2" max="2" width="22.625" style="170" customWidth="1"/>
    <col min="3" max="9" width="11.375" style="170" customWidth="1"/>
    <col min="10" max="11" width="9.625" style="170" customWidth="1"/>
    <col min="12" max="12" width="11.375" style="170" customWidth="1"/>
    <col min="13" max="13" width="5.25" style="201" customWidth="1"/>
    <col min="14" max="15" width="11.375" style="170" bestFit="1" customWidth="1"/>
    <col min="16" max="16384" width="9" style="170"/>
  </cols>
  <sheetData>
    <row r="1" spans="1:13" ht="11.25" customHeight="1">
      <c r="A1" s="184" t="s">
        <v>265</v>
      </c>
      <c r="B1" s="257"/>
      <c r="C1" s="257"/>
      <c r="D1" s="257"/>
      <c r="E1" s="257"/>
      <c r="F1" s="257"/>
    </row>
    <row r="2" spans="1:13" ht="11.25" customHeight="1">
      <c r="B2" s="233"/>
      <c r="C2" s="863" t="s">
        <v>266</v>
      </c>
      <c r="D2" s="864"/>
      <c r="E2" s="258" t="s">
        <v>267</v>
      </c>
      <c r="F2" s="252" t="s">
        <v>259</v>
      </c>
      <c r="G2" s="215"/>
      <c r="H2" s="196"/>
      <c r="I2" s="201"/>
      <c r="M2" s="170"/>
    </row>
    <row r="3" spans="1:13" ht="11.25" customHeight="1">
      <c r="A3" s="184"/>
      <c r="B3" s="230"/>
      <c r="C3" s="185" t="s">
        <v>1</v>
      </c>
      <c r="D3" s="185" t="s">
        <v>2</v>
      </c>
      <c r="E3" s="236" t="s">
        <v>268</v>
      </c>
      <c r="F3" s="185" t="s">
        <v>1</v>
      </c>
      <c r="G3" s="186" t="s">
        <v>2</v>
      </c>
      <c r="H3" s="196"/>
      <c r="I3" s="201"/>
      <c r="J3" s="259"/>
      <c r="M3" s="170"/>
    </row>
    <row r="4" spans="1:13" ht="11.25" customHeight="1">
      <c r="A4" s="171" t="s">
        <v>269</v>
      </c>
      <c r="B4" s="260"/>
      <c r="C4" s="261">
        <v>22423071000</v>
      </c>
      <c r="D4" s="261">
        <v>24972328000</v>
      </c>
      <c r="E4" s="261">
        <v>2549257000</v>
      </c>
      <c r="F4" s="262">
        <v>100</v>
      </c>
      <c r="G4" s="262">
        <v>100</v>
      </c>
      <c r="H4" s="196"/>
      <c r="I4" s="201"/>
      <c r="J4" s="259"/>
      <c r="M4" s="170"/>
    </row>
    <row r="5" spans="1:13" ht="11.25" customHeight="1">
      <c r="A5" s="171" t="s">
        <v>202</v>
      </c>
      <c r="B5" s="223"/>
      <c r="C5" s="261">
        <v>15395220000</v>
      </c>
      <c r="D5" s="261">
        <v>15349392000</v>
      </c>
      <c r="E5" s="261">
        <v>-45828000</v>
      </c>
      <c r="F5" s="263">
        <v>68.657950554587273</v>
      </c>
      <c r="G5" s="263">
        <v>61.46560705113275</v>
      </c>
      <c r="H5" s="196"/>
      <c r="I5" s="201"/>
      <c r="J5" s="259"/>
      <c r="M5" s="170"/>
    </row>
    <row r="6" spans="1:13" ht="11.25" customHeight="1">
      <c r="A6" s="171" t="s">
        <v>270</v>
      </c>
      <c r="B6" s="223"/>
      <c r="C6" s="261">
        <v>15234807000</v>
      </c>
      <c r="D6" s="261">
        <v>15203128000</v>
      </c>
      <c r="E6" s="261">
        <v>-31679000</v>
      </c>
      <c r="F6" s="263">
        <v>67.942553453093026</v>
      </c>
      <c r="G6" s="263">
        <v>60.879898742319902</v>
      </c>
      <c r="H6" s="196"/>
      <c r="I6" s="201"/>
      <c r="J6" s="259"/>
      <c r="K6" s="261">
        <v>0</v>
      </c>
      <c r="M6" s="170"/>
    </row>
    <row r="7" spans="1:13" ht="11.25" customHeight="1">
      <c r="A7" s="196"/>
      <c r="B7" s="222" t="s">
        <v>271</v>
      </c>
      <c r="C7" s="261">
        <v>5571946000</v>
      </c>
      <c r="D7" s="261">
        <v>5322182000</v>
      </c>
      <c r="E7" s="261">
        <v>-249764000</v>
      </c>
      <c r="F7" s="263">
        <v>24.849165397549694</v>
      </c>
      <c r="G7" s="263">
        <v>21.312318178745691</v>
      </c>
      <c r="H7" s="196"/>
      <c r="I7" s="201"/>
      <c r="J7" s="259"/>
      <c r="M7" s="170"/>
    </row>
    <row r="8" spans="1:13" ht="11.25" customHeight="1">
      <c r="A8" s="196"/>
      <c r="B8" s="222" t="s">
        <v>272</v>
      </c>
      <c r="C8" s="261">
        <v>167989000</v>
      </c>
      <c r="D8" s="261">
        <v>180722000</v>
      </c>
      <c r="E8" s="261">
        <v>12733000</v>
      </c>
      <c r="F8" s="263">
        <v>0.74917927165284359</v>
      </c>
      <c r="G8" s="263">
        <v>0.72368903692118736</v>
      </c>
      <c r="H8" s="196"/>
      <c r="I8" s="201"/>
      <c r="J8" s="259"/>
      <c r="M8" s="170"/>
    </row>
    <row r="9" spans="1:13" ht="11.25" customHeight="1">
      <c r="A9" s="196"/>
      <c r="B9" s="223" t="s">
        <v>273</v>
      </c>
      <c r="C9" s="261">
        <v>9494872000</v>
      </c>
      <c r="D9" s="261">
        <v>9700216000</v>
      </c>
      <c r="E9" s="261">
        <v>205344000</v>
      </c>
      <c r="F9" s="263">
        <v>42.344208783890487</v>
      </c>
      <c r="G9" s="263">
        <v>38.843859491193612</v>
      </c>
      <c r="H9" s="196"/>
      <c r="I9" s="201"/>
      <c r="J9" s="259"/>
      <c r="K9" s="261">
        <v>0</v>
      </c>
      <c r="M9" s="170"/>
    </row>
    <row r="10" spans="1:13" ht="11.25" customHeight="1">
      <c r="A10" s="171" t="s">
        <v>274</v>
      </c>
      <c r="B10" s="223"/>
      <c r="C10" s="261">
        <v>160414000</v>
      </c>
      <c r="D10" s="261">
        <v>146265000</v>
      </c>
      <c r="E10" s="261">
        <v>-14149000</v>
      </c>
      <c r="F10" s="263">
        <v>0.71539710149426017</v>
      </c>
      <c r="G10" s="263">
        <v>0.58570830881285874</v>
      </c>
      <c r="H10" s="196"/>
      <c r="I10" s="201"/>
      <c r="J10" s="259"/>
      <c r="M10" s="170"/>
    </row>
    <row r="11" spans="1:13" ht="11.25" customHeight="1">
      <c r="A11" s="171" t="s">
        <v>208</v>
      </c>
      <c r="B11" s="223"/>
      <c r="C11" s="261">
        <v>7027843000</v>
      </c>
      <c r="D11" s="261">
        <v>9622935000</v>
      </c>
      <c r="E11" s="261">
        <v>2595092000</v>
      </c>
      <c r="F11" s="263">
        <v>31.342018227565703</v>
      </c>
      <c r="G11" s="263">
        <v>38.534392948867243</v>
      </c>
      <c r="H11" s="196"/>
      <c r="I11" s="201"/>
      <c r="J11" s="259"/>
      <c r="M11" s="170"/>
    </row>
    <row r="12" spans="1:13" ht="11.25" customHeight="1">
      <c r="A12" s="264"/>
      <c r="B12" s="223" t="s">
        <v>275</v>
      </c>
      <c r="C12" s="261">
        <v>95493000</v>
      </c>
      <c r="D12" s="261">
        <v>105961000</v>
      </c>
      <c r="E12" s="261">
        <v>10468000</v>
      </c>
      <c r="F12" s="263">
        <v>0.42586940923480104</v>
      </c>
      <c r="G12" s="263">
        <v>0.42431366430875006</v>
      </c>
      <c r="H12" s="196"/>
      <c r="I12" s="201"/>
      <c r="J12" s="259"/>
      <c r="M12" s="170"/>
    </row>
    <row r="13" spans="1:13" ht="11.25" customHeight="1">
      <c r="A13" s="264"/>
      <c r="B13" s="223" t="s">
        <v>276</v>
      </c>
      <c r="C13" s="261">
        <v>323254000</v>
      </c>
      <c r="D13" s="261">
        <v>328841000</v>
      </c>
      <c r="E13" s="261">
        <v>5587000</v>
      </c>
      <c r="F13" s="263">
        <v>1.4416134168241272</v>
      </c>
      <c r="G13" s="263">
        <v>1.3168215634521541</v>
      </c>
      <c r="H13" s="196"/>
      <c r="I13" s="201"/>
      <c r="J13" s="259"/>
      <c r="M13" s="170"/>
    </row>
    <row r="14" spans="1:13" ht="11.25" customHeight="1">
      <c r="A14" s="264"/>
      <c r="B14" s="223" t="s">
        <v>277</v>
      </c>
      <c r="C14" s="248">
        <v>51426000</v>
      </c>
      <c r="D14" s="248">
        <v>55798000</v>
      </c>
      <c r="E14" s="248">
        <v>4372000</v>
      </c>
      <c r="F14" s="263">
        <v>0.2293441429142333</v>
      </c>
      <c r="G14" s="263">
        <v>0.22343932051509174</v>
      </c>
      <c r="H14" s="196"/>
      <c r="I14" s="201"/>
      <c r="J14" s="259"/>
      <c r="M14" s="170"/>
    </row>
    <row r="15" spans="1:13" ht="11.25" customHeight="1">
      <c r="B15" s="223" t="s">
        <v>278</v>
      </c>
      <c r="C15" s="261">
        <v>2037139000</v>
      </c>
      <c r="D15" s="261">
        <v>2027061000</v>
      </c>
      <c r="E15" s="261">
        <v>-10078000</v>
      </c>
      <c r="F15" s="263">
        <v>9.0850133775163986</v>
      </c>
      <c r="G15" s="263">
        <v>8.1172287982121656</v>
      </c>
      <c r="H15" s="196"/>
      <c r="I15" s="201"/>
      <c r="J15" s="259"/>
      <c r="M15" s="170"/>
    </row>
    <row r="16" spans="1:13" ht="11.25" customHeight="1">
      <c r="B16" s="223" t="s">
        <v>279</v>
      </c>
      <c r="C16" s="261">
        <v>1488025000</v>
      </c>
      <c r="D16" s="261">
        <v>3257366000</v>
      </c>
      <c r="E16" s="261">
        <v>1769341000</v>
      </c>
      <c r="F16" s="263">
        <v>6.6361338284127092</v>
      </c>
      <c r="G16" s="263">
        <v>13.043902034283708</v>
      </c>
      <c r="H16" s="196"/>
      <c r="I16" s="201"/>
      <c r="J16" s="259"/>
      <c r="M16" s="170"/>
    </row>
    <row r="17" spans="1:14" ht="11.25" customHeight="1">
      <c r="A17" s="184"/>
      <c r="B17" s="255" t="s">
        <v>280</v>
      </c>
      <c r="C17" s="250">
        <v>3032507000</v>
      </c>
      <c r="D17" s="250">
        <v>3847907000</v>
      </c>
      <c r="E17" s="250">
        <v>815400000</v>
      </c>
      <c r="F17" s="265">
        <v>13.524048512355868</v>
      </c>
      <c r="G17" s="265">
        <v>15.408683563662947</v>
      </c>
      <c r="H17" s="196"/>
      <c r="I17" s="201"/>
      <c r="J17" s="259"/>
      <c r="M17" s="170"/>
    </row>
    <row r="18" spans="1:14" ht="11.25" customHeight="1">
      <c r="A18" s="196" t="s">
        <v>281</v>
      </c>
      <c r="B18" s="196" t="s">
        <v>282</v>
      </c>
      <c r="N18" s="259"/>
    </row>
  </sheetData>
  <mergeCells count="1">
    <mergeCell ref="C2:D2"/>
  </mergeCells>
  <phoneticPr fontId="1"/>
  <pageMargins left="0.78740157480314965" right="0.78740157480314965" top="0.98425196850393704" bottom="0.98425196850393704"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zoomScaleNormal="100" zoomScaleSheetLayoutView="112" workbookViewId="0"/>
  </sheetViews>
  <sheetFormatPr defaultRowHeight="11.25"/>
  <cols>
    <col min="1" max="1" width="25.625" style="2" customWidth="1"/>
    <col min="2" max="9" width="12.125" style="2" customWidth="1"/>
    <col min="10" max="10" width="7.25" style="2" customWidth="1"/>
    <col min="11" max="14" width="11.375" style="2" customWidth="1"/>
    <col min="15" max="16384" width="9" style="2"/>
  </cols>
  <sheetData>
    <row r="1" spans="1:9">
      <c r="A1" s="33" t="s">
        <v>29</v>
      </c>
    </row>
    <row r="2" spans="1:9">
      <c r="A2" s="34"/>
      <c r="B2" s="35" t="s">
        <v>30</v>
      </c>
      <c r="C2" s="36"/>
      <c r="D2" s="36"/>
      <c r="E2" s="36"/>
      <c r="F2" s="37" t="s">
        <v>31</v>
      </c>
      <c r="G2" s="38"/>
      <c r="H2" s="38"/>
    </row>
    <row r="3" spans="1:9">
      <c r="A3" s="39"/>
      <c r="B3" s="40" t="s">
        <v>32</v>
      </c>
      <c r="C3" s="40" t="s">
        <v>33</v>
      </c>
      <c r="D3" s="40" t="s">
        <v>34</v>
      </c>
      <c r="E3" s="41" t="s">
        <v>35</v>
      </c>
      <c r="F3" s="42" t="s">
        <v>36</v>
      </c>
      <c r="G3" s="42" t="s">
        <v>37</v>
      </c>
      <c r="H3" s="43" t="s">
        <v>38</v>
      </c>
    </row>
    <row r="4" spans="1:9">
      <c r="A4" s="44" t="s">
        <v>39</v>
      </c>
      <c r="B4" s="45"/>
      <c r="C4" s="46"/>
      <c r="D4" s="46"/>
      <c r="E4" s="46"/>
      <c r="F4" s="47"/>
      <c r="G4" s="47"/>
      <c r="H4" s="47"/>
    </row>
    <row r="5" spans="1:9">
      <c r="A5" s="48" t="s">
        <v>40</v>
      </c>
      <c r="B5" s="49"/>
    </row>
    <row r="6" spans="1:9">
      <c r="A6" s="48" t="s">
        <v>41</v>
      </c>
      <c r="B6" s="50">
        <v>21742760000</v>
      </c>
      <c r="C6" s="51">
        <v>22223346000</v>
      </c>
      <c r="D6" s="51">
        <v>22423071000</v>
      </c>
      <c r="E6" s="51">
        <v>24972328000</v>
      </c>
      <c r="F6" s="51">
        <v>480586000</v>
      </c>
      <c r="G6" s="51">
        <v>199725000</v>
      </c>
      <c r="H6" s="51">
        <v>2549257000</v>
      </c>
    </row>
    <row r="7" spans="1:9">
      <c r="A7" s="48" t="s">
        <v>42</v>
      </c>
      <c r="B7" s="23">
        <v>8824164000</v>
      </c>
      <c r="C7" s="25">
        <v>9619295000</v>
      </c>
      <c r="D7" s="25">
        <v>10021853000</v>
      </c>
      <c r="E7" s="25">
        <v>10105490000</v>
      </c>
      <c r="F7" s="52">
        <v>795131000</v>
      </c>
      <c r="G7" s="52">
        <v>402558000</v>
      </c>
      <c r="H7" s="52">
        <v>83637000</v>
      </c>
    </row>
    <row r="8" spans="1:9">
      <c r="A8" s="48" t="s">
        <v>43</v>
      </c>
      <c r="B8" s="53">
        <v>1425666000</v>
      </c>
      <c r="C8" s="52">
        <v>1104515000</v>
      </c>
      <c r="D8" s="52">
        <v>1108401000</v>
      </c>
      <c r="E8" s="52">
        <v>1202969000</v>
      </c>
      <c r="F8" s="52">
        <v>-321151000</v>
      </c>
      <c r="G8" s="52">
        <v>3886000</v>
      </c>
      <c r="H8" s="52">
        <v>94568000</v>
      </c>
    </row>
    <row r="9" spans="1:9">
      <c r="A9" s="48" t="s">
        <v>44</v>
      </c>
      <c r="B9" s="53">
        <v>11086029000</v>
      </c>
      <c r="C9" s="52">
        <v>11499535000</v>
      </c>
      <c r="D9" s="52">
        <v>11292817000</v>
      </c>
      <c r="E9" s="52">
        <v>13663869000</v>
      </c>
      <c r="F9" s="52">
        <v>413506000</v>
      </c>
      <c r="G9" s="52">
        <v>-206718000</v>
      </c>
      <c r="H9" s="52">
        <v>2371052000</v>
      </c>
    </row>
    <row r="10" spans="1:9">
      <c r="A10" s="48" t="s">
        <v>45</v>
      </c>
      <c r="B10" s="54"/>
      <c r="C10" s="55"/>
      <c r="D10" s="55"/>
      <c r="E10" s="55"/>
      <c r="F10" s="55"/>
      <c r="G10" s="55"/>
      <c r="H10" s="55"/>
    </row>
    <row r="11" spans="1:9">
      <c r="A11" s="48" t="s">
        <v>41</v>
      </c>
      <c r="B11" s="56">
        <v>100</v>
      </c>
      <c r="C11" s="57">
        <v>100</v>
      </c>
      <c r="D11" s="57">
        <v>100</v>
      </c>
      <c r="E11" s="57">
        <v>100</v>
      </c>
      <c r="F11" s="58" t="s">
        <v>25</v>
      </c>
      <c r="G11" s="58" t="s">
        <v>25</v>
      </c>
      <c r="H11" s="58" t="s">
        <v>25</v>
      </c>
    </row>
    <row r="12" spans="1:9">
      <c r="A12" s="48" t="s">
        <v>42</v>
      </c>
      <c r="B12" s="59">
        <v>40.584378432176962</v>
      </c>
      <c r="C12" s="60">
        <v>43.284647595371098</v>
      </c>
      <c r="D12" s="60">
        <v>44.694381960437084</v>
      </c>
      <c r="E12" s="60">
        <v>40.466751838274753</v>
      </c>
      <c r="F12" s="61">
        <v>2.700269163194136</v>
      </c>
      <c r="G12" s="61">
        <v>1.4097343650659866</v>
      </c>
      <c r="H12" s="62">
        <v>-4.2276301221623314</v>
      </c>
    </row>
    <row r="13" spans="1:9">
      <c r="A13" s="48" t="s">
        <v>43</v>
      </c>
      <c r="B13" s="59">
        <v>6.5569688484810582</v>
      </c>
      <c r="C13" s="60">
        <v>4.9700661637540993</v>
      </c>
      <c r="D13" s="60">
        <v>4.9431275492995583</v>
      </c>
      <c r="E13" s="60">
        <v>4.8172080712699277</v>
      </c>
      <c r="F13" s="62">
        <v>-1.5869026847269589</v>
      </c>
      <c r="G13" s="62">
        <v>-2.6938614454540932E-2</v>
      </c>
      <c r="H13" s="62">
        <v>-0.12591947802963066</v>
      </c>
    </row>
    <row r="14" spans="1:9">
      <c r="A14" s="48" t="s">
        <v>44</v>
      </c>
      <c r="B14" s="59">
        <v>50.987220573653026</v>
      </c>
      <c r="C14" s="60">
        <v>51.745290740647242</v>
      </c>
      <c r="D14" s="60">
        <v>50.362490490263355</v>
      </c>
      <c r="E14" s="60">
        <v>54.716040090455323</v>
      </c>
      <c r="F14" s="62">
        <v>0.75807016699421581</v>
      </c>
      <c r="G14" s="62">
        <v>-1.3828002503838874</v>
      </c>
      <c r="H14" s="62">
        <v>4.3535496001919682</v>
      </c>
    </row>
    <row r="15" spans="1:9">
      <c r="A15" s="48" t="s">
        <v>46</v>
      </c>
      <c r="B15" s="54"/>
      <c r="C15" s="55"/>
      <c r="D15" s="55"/>
      <c r="E15" s="55"/>
      <c r="F15" s="55"/>
      <c r="G15" s="55"/>
      <c r="H15" s="55"/>
    </row>
    <row r="16" spans="1:9">
      <c r="A16" s="48" t="s">
        <v>47</v>
      </c>
      <c r="B16" s="53">
        <v>112454133000</v>
      </c>
      <c r="C16" s="52">
        <v>113757072000</v>
      </c>
      <c r="D16" s="52">
        <v>112379485000</v>
      </c>
      <c r="E16" s="52">
        <v>96843881000</v>
      </c>
      <c r="F16" s="52">
        <v>1302939000</v>
      </c>
      <c r="G16" s="52">
        <v>-1377587000</v>
      </c>
      <c r="H16" s="52">
        <v>-15535604000</v>
      </c>
      <c r="I16" s="63"/>
    </row>
    <row r="17" spans="1:12">
      <c r="A17" s="48" t="s">
        <v>48</v>
      </c>
      <c r="B17" s="50">
        <v>9844259000</v>
      </c>
      <c r="C17" s="51">
        <v>9536110000</v>
      </c>
      <c r="D17" s="51">
        <v>10111842000</v>
      </c>
      <c r="E17" s="51">
        <v>9699665000</v>
      </c>
      <c r="F17" s="51">
        <v>-308149000</v>
      </c>
      <c r="G17" s="51">
        <v>575732000</v>
      </c>
      <c r="H17" s="51">
        <v>-412177000</v>
      </c>
      <c r="I17" s="63"/>
      <c r="K17" s="3"/>
      <c r="L17" s="3"/>
    </row>
    <row r="18" spans="1:12">
      <c r="A18" s="48" t="s">
        <v>43</v>
      </c>
      <c r="B18" s="50">
        <v>39770959000</v>
      </c>
      <c r="C18" s="51">
        <v>39874700000</v>
      </c>
      <c r="D18" s="51">
        <v>39037338000</v>
      </c>
      <c r="E18" s="51">
        <v>33503141000</v>
      </c>
      <c r="F18" s="51">
        <v>103741000</v>
      </c>
      <c r="G18" s="51">
        <v>-837362000</v>
      </c>
      <c r="H18" s="51">
        <v>-5534197000</v>
      </c>
      <c r="I18" s="63"/>
      <c r="K18" s="3"/>
      <c r="L18" s="64"/>
    </row>
    <row r="19" spans="1:12">
      <c r="A19" s="48" t="s">
        <v>49</v>
      </c>
      <c r="B19" s="50">
        <v>62838915000</v>
      </c>
      <c r="C19" s="51">
        <v>64346262000</v>
      </c>
      <c r="D19" s="51">
        <v>63230305000</v>
      </c>
      <c r="E19" s="51">
        <v>53641075000</v>
      </c>
      <c r="F19" s="51">
        <v>1507347000</v>
      </c>
      <c r="G19" s="51">
        <v>-1115957000</v>
      </c>
      <c r="H19" s="51">
        <v>-9589230000</v>
      </c>
      <c r="I19" s="63"/>
      <c r="K19" s="3"/>
      <c r="L19" s="64"/>
    </row>
    <row r="20" spans="1:12">
      <c r="A20" s="48" t="s">
        <v>50</v>
      </c>
      <c r="B20" s="49"/>
      <c r="I20" s="63"/>
      <c r="K20" s="3"/>
      <c r="L20" s="64"/>
    </row>
    <row r="21" spans="1:12">
      <c r="A21" s="48" t="s">
        <v>47</v>
      </c>
      <c r="B21" s="56">
        <v>100</v>
      </c>
      <c r="C21" s="57">
        <v>100</v>
      </c>
      <c r="D21" s="57">
        <v>100</v>
      </c>
      <c r="E21" s="57">
        <v>100</v>
      </c>
      <c r="F21" s="58" t="s">
        <v>25</v>
      </c>
      <c r="G21" s="58" t="s">
        <v>25</v>
      </c>
      <c r="H21" s="58" t="s">
        <v>25</v>
      </c>
      <c r="K21" s="3"/>
      <c r="L21" s="65"/>
    </row>
    <row r="22" spans="1:12">
      <c r="A22" s="48" t="s">
        <v>42</v>
      </c>
      <c r="B22" s="59">
        <v>8.7540215173772218</v>
      </c>
      <c r="C22" s="60">
        <v>8.3828722314512447</v>
      </c>
      <c r="D22" s="60">
        <v>8.997942916378884</v>
      </c>
      <c r="E22" s="60">
        <v>10.0157747705299</v>
      </c>
      <c r="F22" s="62">
        <v>-0.37114928592597707</v>
      </c>
      <c r="G22" s="61">
        <v>0.61507068492763928</v>
      </c>
      <c r="H22" s="61">
        <v>1.0178318541510158</v>
      </c>
      <c r="K22" s="3"/>
      <c r="L22" s="65"/>
    </row>
    <row r="23" spans="1:12">
      <c r="A23" s="48" t="s">
        <v>43</v>
      </c>
      <c r="B23" s="59">
        <v>35.36638266554418</v>
      </c>
      <c r="C23" s="60">
        <v>35.052502054553585</v>
      </c>
      <c r="D23" s="60">
        <v>34.737067581889455</v>
      </c>
      <c r="E23" s="60">
        <v>34.595000380044659</v>
      </c>
      <c r="F23" s="62">
        <v>-0.31388061099059428</v>
      </c>
      <c r="G23" s="62">
        <v>-0.31543447266412983</v>
      </c>
      <c r="H23" s="62">
        <v>-0.14206720184479593</v>
      </c>
      <c r="K23" s="3"/>
      <c r="L23" s="3"/>
    </row>
    <row r="24" spans="1:12">
      <c r="A24" s="66" t="s">
        <v>49</v>
      </c>
      <c r="B24" s="59">
        <v>55.879595817078595</v>
      </c>
      <c r="C24" s="60">
        <v>56.564625713995177</v>
      </c>
      <c r="D24" s="60">
        <v>56.264988611889542</v>
      </c>
      <c r="E24" s="60">
        <v>55.389224849425432</v>
      </c>
      <c r="F24" s="62">
        <v>0.685029896916582</v>
      </c>
      <c r="G24" s="62">
        <v>-0.29963710210563477</v>
      </c>
      <c r="H24" s="62">
        <v>-0.87576376246411058</v>
      </c>
    </row>
    <row r="25" spans="1:12">
      <c r="A25" s="66"/>
      <c r="B25" s="60"/>
      <c r="C25" s="60"/>
      <c r="D25" s="60"/>
      <c r="E25" s="60"/>
      <c r="F25" s="62"/>
      <c r="G25" s="62"/>
      <c r="H25" s="62"/>
    </row>
    <row r="26" spans="1:12">
      <c r="A26" s="1" t="s">
        <v>51</v>
      </c>
      <c r="B26" s="60"/>
      <c r="C26" s="60"/>
      <c r="D26" s="60"/>
      <c r="E26" s="60"/>
      <c r="F26" s="62"/>
      <c r="G26" s="62"/>
      <c r="H26" s="62"/>
      <c r="I26" s="58"/>
    </row>
    <row r="27" spans="1:12">
      <c r="A27" s="66" t="s">
        <v>40</v>
      </c>
      <c r="G27" s="47"/>
      <c r="H27" s="47"/>
      <c r="I27" s="58"/>
    </row>
    <row r="28" spans="1:12">
      <c r="A28" s="66" t="s">
        <v>41</v>
      </c>
      <c r="B28" s="58" t="s">
        <v>25</v>
      </c>
      <c r="C28" s="58" t="s">
        <v>25</v>
      </c>
      <c r="D28" s="58" t="s">
        <v>25</v>
      </c>
      <c r="E28" s="58" t="s">
        <v>25</v>
      </c>
      <c r="F28" s="67">
        <v>2.2103265638768952</v>
      </c>
      <c r="G28" s="67">
        <v>0.89871705187868656</v>
      </c>
      <c r="H28" s="67">
        <v>11.368902145473294</v>
      </c>
      <c r="I28" s="58"/>
    </row>
    <row r="29" spans="1:12">
      <c r="A29" s="66" t="s">
        <v>42</v>
      </c>
      <c r="B29" s="58" t="s">
        <v>25</v>
      </c>
      <c r="C29" s="58" t="s">
        <v>25</v>
      </c>
      <c r="D29" s="58" t="s">
        <v>25</v>
      </c>
      <c r="E29" s="58" t="s">
        <v>25</v>
      </c>
      <c r="F29" s="67">
        <v>9.0108366072978701</v>
      </c>
      <c r="G29" s="67">
        <v>4.1849012843456821</v>
      </c>
      <c r="H29" s="67">
        <v>0.8345462660448123</v>
      </c>
      <c r="I29" s="58"/>
    </row>
    <row r="30" spans="1:12">
      <c r="A30" s="66" t="s">
        <v>43</v>
      </c>
      <c r="B30" s="58" t="s">
        <v>25</v>
      </c>
      <c r="C30" s="58" t="s">
        <v>25</v>
      </c>
      <c r="D30" s="58" t="s">
        <v>25</v>
      </c>
      <c r="E30" s="58" t="s">
        <v>25</v>
      </c>
      <c r="F30" s="67">
        <v>-22.526384160104822</v>
      </c>
      <c r="G30" s="67">
        <v>0.35182863066594838</v>
      </c>
      <c r="H30" s="67">
        <v>8.5319302310264966</v>
      </c>
      <c r="I30" s="58"/>
    </row>
    <row r="31" spans="1:12">
      <c r="A31" s="66" t="s">
        <v>44</v>
      </c>
      <c r="B31" s="58" t="s">
        <v>25</v>
      </c>
      <c r="C31" s="58" t="s">
        <v>25</v>
      </c>
      <c r="D31" s="58" t="s">
        <v>25</v>
      </c>
      <c r="E31" s="58" t="s">
        <v>25</v>
      </c>
      <c r="F31" s="67">
        <v>3.7299740060214526</v>
      </c>
      <c r="G31" s="67">
        <v>-1.7976205124815916</v>
      </c>
      <c r="H31" s="67">
        <v>20.996107525695315</v>
      </c>
      <c r="I31" s="58"/>
    </row>
    <row r="32" spans="1:12">
      <c r="A32" s="66" t="s">
        <v>46</v>
      </c>
      <c r="I32" s="58"/>
    </row>
    <row r="33" spans="1:9">
      <c r="A33" s="66" t="s">
        <v>47</v>
      </c>
      <c r="B33" s="58" t="s">
        <v>25</v>
      </c>
      <c r="C33" s="58" t="s">
        <v>25</v>
      </c>
      <c r="D33" s="58" t="s">
        <v>25</v>
      </c>
      <c r="E33" s="58" t="s">
        <v>25</v>
      </c>
      <c r="F33" s="68">
        <v>1.1586403854094005</v>
      </c>
      <c r="G33" s="68">
        <v>-1.2109902055144317</v>
      </c>
      <c r="H33" s="68">
        <v>-13.824234912626624</v>
      </c>
      <c r="I33" s="58"/>
    </row>
    <row r="34" spans="1:9">
      <c r="A34" s="66" t="s">
        <v>48</v>
      </c>
      <c r="B34" s="58" t="s">
        <v>25</v>
      </c>
      <c r="C34" s="58" t="s">
        <v>25</v>
      </c>
      <c r="D34" s="58" t="s">
        <v>25</v>
      </c>
      <c r="E34" s="58" t="s">
        <v>25</v>
      </c>
      <c r="F34" s="68">
        <v>-3.1302406813961312</v>
      </c>
      <c r="G34" s="68">
        <v>6.0373884109977762</v>
      </c>
      <c r="H34" s="68">
        <v>-4.0761811745080667</v>
      </c>
      <c r="I34" s="58"/>
    </row>
    <row r="35" spans="1:9">
      <c r="A35" s="66" t="s">
        <v>43</v>
      </c>
      <c r="B35" s="58" t="s">
        <v>25</v>
      </c>
      <c r="C35" s="58" t="s">
        <v>25</v>
      </c>
      <c r="D35" s="58" t="s">
        <v>25</v>
      </c>
      <c r="E35" s="58" t="s">
        <v>25</v>
      </c>
      <c r="F35" s="68">
        <v>0.2608461113547702</v>
      </c>
      <c r="G35" s="68">
        <v>-2.0999831973657481</v>
      </c>
      <c r="H35" s="68">
        <v>-14.176676186270692</v>
      </c>
      <c r="I35" s="58"/>
    </row>
    <row r="36" spans="1:9">
      <c r="A36" s="39" t="s">
        <v>49</v>
      </c>
      <c r="B36" s="69" t="s">
        <v>25</v>
      </c>
      <c r="C36" s="70" t="s">
        <v>25</v>
      </c>
      <c r="D36" s="70" t="s">
        <v>25</v>
      </c>
      <c r="E36" s="70" t="s">
        <v>25</v>
      </c>
      <c r="F36" s="71">
        <v>2.3987476550160038</v>
      </c>
      <c r="G36" s="71">
        <v>-1.7342996551998624</v>
      </c>
      <c r="H36" s="71">
        <v>-15.165560248365084</v>
      </c>
      <c r="I36" s="58"/>
    </row>
    <row r="37" spans="1:9">
      <c r="A37" s="44" t="s">
        <v>52</v>
      </c>
    </row>
    <row r="38" spans="1:9">
      <c r="A38" s="2" t="s">
        <v>53</v>
      </c>
    </row>
    <row r="39" spans="1:9">
      <c r="A39" s="2" t="s">
        <v>54</v>
      </c>
    </row>
    <row r="55" spans="10:11">
      <c r="J55" s="58"/>
      <c r="K55" s="58"/>
    </row>
    <row r="56" spans="10:11">
      <c r="J56" s="58"/>
      <c r="K56" s="58"/>
    </row>
    <row r="57" spans="10:11">
      <c r="J57" s="58"/>
      <c r="K57" s="58"/>
    </row>
    <row r="58" spans="10:11">
      <c r="J58" s="58"/>
      <c r="K58" s="58"/>
    </row>
    <row r="59" spans="10:11">
      <c r="J59" s="58"/>
      <c r="K59" s="58"/>
    </row>
    <row r="60" spans="10:11">
      <c r="J60" s="58"/>
      <c r="K60" s="58"/>
    </row>
    <row r="61" spans="10:11">
      <c r="J61" s="58"/>
      <c r="K61" s="58"/>
    </row>
    <row r="62" spans="10:11">
      <c r="J62" s="58"/>
      <c r="K62" s="58"/>
    </row>
    <row r="63" spans="10:11">
      <c r="J63" s="58"/>
      <c r="K63" s="58"/>
    </row>
    <row r="64" spans="10:11">
      <c r="J64" s="58"/>
      <c r="K64" s="58"/>
    </row>
    <row r="65" spans="10:11">
      <c r="J65" s="58"/>
      <c r="K65" s="58"/>
    </row>
  </sheetData>
  <protectedRanges>
    <protectedRange sqref="I17" name="範囲1_3"/>
  </protectedRanges>
  <phoneticPr fontId="1"/>
  <pageMargins left="0.78740157480314965" right="0.78740157480314965" top="0.98425196850393704" bottom="0.98425196850393704" header="0.31496062992125984" footer="0.31496062992125984"/>
  <pageSetup paperSize="9" orientation="landscape"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zoomScaleNormal="100" zoomScaleSheetLayoutView="100" workbookViewId="0"/>
  </sheetViews>
  <sheetFormatPr defaultRowHeight="11.25" customHeight="1"/>
  <cols>
    <col min="1" max="1" width="3" style="170" customWidth="1"/>
    <col min="2" max="2" width="22.625" style="170" customWidth="1"/>
    <col min="3" max="9" width="11.375" style="170" customWidth="1"/>
    <col min="10" max="11" width="9.625" style="170" customWidth="1"/>
    <col min="12" max="12" width="11.375" style="170" customWidth="1"/>
    <col min="13" max="13" width="5.25" style="201" customWidth="1"/>
    <col min="14" max="15" width="11.375" style="170" bestFit="1" customWidth="1"/>
    <col min="16" max="16384" width="9" style="170"/>
  </cols>
  <sheetData>
    <row r="1" spans="1:13" ht="11.25" customHeight="1">
      <c r="A1" s="173" t="s">
        <v>283</v>
      </c>
      <c r="B1" s="173"/>
      <c r="C1" s="173"/>
      <c r="D1" s="173"/>
      <c r="E1" s="173"/>
      <c r="F1" s="173"/>
      <c r="G1" s="173"/>
      <c r="H1" s="173"/>
      <c r="I1" s="173"/>
      <c r="J1" s="171"/>
      <c r="K1" s="171"/>
      <c r="L1" s="171"/>
    </row>
    <row r="2" spans="1:13" ht="11.25" customHeight="1">
      <c r="A2" s="176"/>
      <c r="B2" s="176"/>
      <c r="C2" s="266" t="s">
        <v>284</v>
      </c>
      <c r="D2" s="267"/>
      <c r="E2" s="258" t="s">
        <v>267</v>
      </c>
      <c r="F2" s="252" t="s">
        <v>259</v>
      </c>
      <c r="G2" s="215"/>
      <c r="H2" s="268"/>
      <c r="I2" s="269"/>
      <c r="M2" s="170"/>
    </row>
    <row r="3" spans="1:13" ht="11.25" customHeight="1">
      <c r="A3" s="183"/>
      <c r="B3" s="183"/>
      <c r="C3" s="270" t="s">
        <v>285</v>
      </c>
      <c r="D3" s="270" t="s">
        <v>286</v>
      </c>
      <c r="E3" s="186" t="s">
        <v>187</v>
      </c>
      <c r="F3" s="185" t="s">
        <v>1</v>
      </c>
      <c r="G3" s="186" t="s">
        <v>2</v>
      </c>
      <c r="H3" s="271"/>
      <c r="I3" s="269"/>
      <c r="M3" s="170"/>
    </row>
    <row r="4" spans="1:13" ht="11.25" customHeight="1">
      <c r="A4" s="173" t="s">
        <v>287</v>
      </c>
      <c r="B4" s="260"/>
      <c r="C4" s="261">
        <v>15395220000</v>
      </c>
      <c r="D4" s="261">
        <v>15349392000</v>
      </c>
      <c r="E4" s="261">
        <v>-45828000</v>
      </c>
      <c r="F4" s="262">
        <v>100</v>
      </c>
      <c r="G4" s="262">
        <v>100</v>
      </c>
      <c r="H4" s="263"/>
      <c r="I4" s="269"/>
      <c r="M4" s="170"/>
    </row>
    <row r="5" spans="1:13" ht="11.25" customHeight="1">
      <c r="A5" s="173"/>
      <c r="B5" s="223" t="s">
        <v>218</v>
      </c>
      <c r="C5" s="261">
        <v>639859000</v>
      </c>
      <c r="D5" s="261">
        <v>799757000</v>
      </c>
      <c r="E5" s="261">
        <v>159898000</v>
      </c>
      <c r="F5" s="262">
        <v>4.156218618506264</v>
      </c>
      <c r="G5" s="262">
        <v>5.2103496998447882</v>
      </c>
      <c r="H5" s="263"/>
      <c r="I5" s="269"/>
      <c r="M5" s="170"/>
    </row>
    <row r="6" spans="1:13" ht="11.25" customHeight="1">
      <c r="A6" s="173"/>
      <c r="B6" s="223" t="s">
        <v>288</v>
      </c>
      <c r="C6" s="261">
        <v>2402975000</v>
      </c>
      <c r="D6" s="261">
        <v>2174406000</v>
      </c>
      <c r="E6" s="261">
        <v>-228569000</v>
      </c>
      <c r="F6" s="262">
        <v>15.608578506835238</v>
      </c>
      <c r="G6" s="262">
        <v>14.166072506324682</v>
      </c>
      <c r="H6" s="263"/>
      <c r="I6" s="269"/>
      <c r="M6" s="170"/>
    </row>
    <row r="7" spans="1:13" ht="11.25" customHeight="1">
      <c r="A7" s="173"/>
      <c r="B7" s="223" t="s">
        <v>289</v>
      </c>
      <c r="C7" s="261">
        <v>1252541000</v>
      </c>
      <c r="D7" s="261">
        <v>1036126000</v>
      </c>
      <c r="E7" s="261">
        <v>-216415000</v>
      </c>
      <c r="F7" s="262">
        <v>8.1359084183272472</v>
      </c>
      <c r="G7" s="262">
        <v>6.7502738870699242</v>
      </c>
      <c r="H7" s="263"/>
      <c r="I7" s="269"/>
      <c r="M7" s="170"/>
    </row>
    <row r="8" spans="1:13" ht="11.25" customHeight="1">
      <c r="A8" s="173"/>
      <c r="B8" s="223" t="s">
        <v>290</v>
      </c>
      <c r="C8" s="261">
        <v>1251500000</v>
      </c>
      <c r="D8" s="261">
        <v>1458133000</v>
      </c>
      <c r="E8" s="261">
        <v>206633000</v>
      </c>
      <c r="F8" s="262">
        <v>8.1291465792629136</v>
      </c>
      <c r="G8" s="262">
        <v>9.4996140563743499</v>
      </c>
      <c r="H8" s="263"/>
      <c r="I8" s="269"/>
      <c r="M8" s="170"/>
    </row>
    <row r="9" spans="1:13" ht="11.25" customHeight="1">
      <c r="A9" s="173"/>
      <c r="B9" s="223" t="s">
        <v>291</v>
      </c>
      <c r="C9" s="261">
        <v>712014000</v>
      </c>
      <c r="D9" s="261">
        <v>1041353000</v>
      </c>
      <c r="E9" s="261">
        <v>329339000</v>
      </c>
      <c r="F9" s="262">
        <v>4.6249030543246539</v>
      </c>
      <c r="G9" s="262">
        <v>6.7843273531616104</v>
      </c>
      <c r="H9" s="263"/>
      <c r="I9" s="269"/>
      <c r="M9" s="170"/>
    </row>
    <row r="10" spans="1:13" ht="11.25" customHeight="1">
      <c r="A10" s="173"/>
      <c r="B10" s="223" t="s">
        <v>292</v>
      </c>
      <c r="C10" s="261">
        <v>898481000</v>
      </c>
      <c r="D10" s="261">
        <v>1122810000</v>
      </c>
      <c r="E10" s="261">
        <v>224329000</v>
      </c>
      <c r="F10" s="262">
        <v>5.8361036737376928</v>
      </c>
      <c r="G10" s="262">
        <v>7.3150128682621443</v>
      </c>
      <c r="H10" s="263"/>
      <c r="I10" s="269"/>
      <c r="M10" s="170"/>
    </row>
    <row r="11" spans="1:13" ht="11.25" customHeight="1">
      <c r="A11" s="173"/>
      <c r="B11" s="223" t="s">
        <v>293</v>
      </c>
      <c r="C11" s="261">
        <v>226715000</v>
      </c>
      <c r="D11" s="261">
        <v>191456000</v>
      </c>
      <c r="E11" s="261">
        <v>-35259000</v>
      </c>
      <c r="F11" s="262">
        <v>1.4726324144767011</v>
      </c>
      <c r="G11" s="262">
        <v>1.2473197635450315</v>
      </c>
      <c r="H11" s="263"/>
      <c r="I11" s="269"/>
      <c r="M11" s="170"/>
    </row>
    <row r="12" spans="1:13" ht="11.25" customHeight="1">
      <c r="A12" s="173"/>
      <c r="B12" s="223" t="s">
        <v>225</v>
      </c>
      <c r="C12" s="261">
        <v>315493000</v>
      </c>
      <c r="D12" s="261">
        <v>267534000</v>
      </c>
      <c r="E12" s="261">
        <v>-47959000</v>
      </c>
      <c r="F12" s="262">
        <v>2.0492919230774227</v>
      </c>
      <c r="G12" s="262">
        <v>1.7429615453172347</v>
      </c>
      <c r="H12" s="263"/>
      <c r="I12" s="269"/>
      <c r="M12" s="170"/>
    </row>
    <row r="13" spans="1:13" ht="11.25" customHeight="1">
      <c r="A13" s="171"/>
      <c r="B13" s="223" t="s">
        <v>226</v>
      </c>
      <c r="C13" s="261">
        <v>408976000</v>
      </c>
      <c r="D13" s="261">
        <v>363321000</v>
      </c>
      <c r="E13" s="261">
        <v>-45655000</v>
      </c>
      <c r="F13" s="262">
        <v>2.6565128656816857</v>
      </c>
      <c r="G13" s="262">
        <v>2.3670058071355529</v>
      </c>
      <c r="H13" s="263"/>
      <c r="I13" s="269"/>
      <c r="M13" s="170"/>
    </row>
    <row r="14" spans="1:13" ht="11.25" customHeight="1">
      <c r="A14" s="171"/>
      <c r="B14" s="223" t="s">
        <v>294</v>
      </c>
      <c r="C14" s="261">
        <v>891465000</v>
      </c>
      <c r="D14" s="261">
        <v>612276000</v>
      </c>
      <c r="E14" s="261">
        <v>-279189000</v>
      </c>
      <c r="F14" s="262">
        <v>5.7905310869217841</v>
      </c>
      <c r="G14" s="262">
        <v>3.9889267275211941</v>
      </c>
      <c r="H14" s="263"/>
      <c r="I14" s="269"/>
      <c r="M14" s="170"/>
    </row>
    <row r="15" spans="1:13" ht="11.25" customHeight="1">
      <c r="A15" s="183"/>
      <c r="B15" s="255" t="s">
        <v>228</v>
      </c>
      <c r="C15" s="250">
        <v>6395200000</v>
      </c>
      <c r="D15" s="250">
        <v>6275681000</v>
      </c>
      <c r="E15" s="250">
        <v>-119519000</v>
      </c>
      <c r="F15" s="265">
        <v>41.54016636332576</v>
      </c>
      <c r="G15" s="265">
        <v>40.885534749519721</v>
      </c>
      <c r="H15" s="263"/>
      <c r="I15" s="269"/>
      <c r="M15" s="170"/>
    </row>
    <row r="16" spans="1:13" ht="11.25" customHeight="1">
      <c r="A16" s="170" t="s">
        <v>295</v>
      </c>
      <c r="B16" s="196" t="s">
        <v>229</v>
      </c>
      <c r="C16" s="248"/>
      <c r="D16" s="248"/>
      <c r="E16" s="248"/>
      <c r="F16" s="263"/>
      <c r="G16" s="263"/>
      <c r="H16" s="263"/>
      <c r="I16" s="269"/>
      <c r="M16" s="170"/>
    </row>
    <row r="17" spans="1:13" ht="11.25" customHeight="1">
      <c r="A17" s="171"/>
      <c r="B17" s="171"/>
      <c r="C17" s="263"/>
      <c r="D17" s="263"/>
      <c r="E17" s="263"/>
      <c r="F17" s="263"/>
      <c r="G17" s="263"/>
      <c r="H17" s="263"/>
      <c r="I17" s="263"/>
      <c r="J17" s="272"/>
      <c r="K17" s="272"/>
      <c r="L17" s="272"/>
      <c r="M17" s="269"/>
    </row>
  </sheetData>
  <phoneticPr fontId="1"/>
  <pageMargins left="0.78740157480314965" right="0.78740157480314965" top="0.98425196850393704" bottom="0.98425196850393704"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zoomScaleNormal="100" zoomScaleSheetLayoutView="100" workbookViewId="0"/>
  </sheetViews>
  <sheetFormatPr defaultRowHeight="11.25" customHeight="1"/>
  <cols>
    <col min="1" max="1" width="3" style="170" customWidth="1"/>
    <col min="2" max="2" width="22.625" style="170" customWidth="1"/>
    <col min="3" max="9" width="11.375" style="170" customWidth="1"/>
    <col min="10" max="11" width="9.625" style="170" customWidth="1"/>
    <col min="12" max="12" width="11.375" style="170" customWidth="1"/>
    <col min="13" max="13" width="5.25" style="201" customWidth="1"/>
    <col min="14" max="15" width="11.375" style="170" bestFit="1" customWidth="1"/>
    <col min="16" max="16384" width="9" style="170"/>
  </cols>
  <sheetData>
    <row r="1" spans="1:13" ht="11.25" customHeight="1">
      <c r="A1" s="173" t="s">
        <v>296</v>
      </c>
      <c r="B1" s="173"/>
      <c r="C1" s="173"/>
      <c r="D1" s="173"/>
      <c r="E1" s="173"/>
      <c r="F1" s="173"/>
      <c r="G1" s="173"/>
      <c r="H1" s="173"/>
      <c r="I1" s="173"/>
      <c r="J1" s="171"/>
      <c r="K1" s="171"/>
      <c r="L1" s="171"/>
    </row>
    <row r="2" spans="1:13" ht="11.25" customHeight="1">
      <c r="A2" s="176"/>
      <c r="B2" s="176"/>
      <c r="C2" s="252" t="s">
        <v>259</v>
      </c>
      <c r="D2" s="267"/>
      <c r="E2" s="267"/>
      <c r="F2" s="267"/>
      <c r="G2" s="273" t="s">
        <v>246</v>
      </c>
      <c r="H2" s="182"/>
      <c r="I2" s="182"/>
      <c r="J2" s="268"/>
      <c r="K2" s="268"/>
      <c r="L2" s="268"/>
      <c r="M2" s="269"/>
    </row>
    <row r="3" spans="1:13" ht="11.25" customHeight="1">
      <c r="A3" s="183"/>
      <c r="B3" s="183"/>
      <c r="C3" s="270" t="s">
        <v>297</v>
      </c>
      <c r="D3" s="270" t="s">
        <v>298</v>
      </c>
      <c r="E3" s="270" t="s">
        <v>285</v>
      </c>
      <c r="F3" s="270" t="s">
        <v>286</v>
      </c>
      <c r="G3" s="185" t="s">
        <v>234</v>
      </c>
      <c r="H3" s="185" t="s">
        <v>235</v>
      </c>
      <c r="I3" s="186" t="s">
        <v>187</v>
      </c>
      <c r="J3" s="271"/>
      <c r="K3" s="271"/>
      <c r="L3" s="271"/>
      <c r="M3" s="269"/>
    </row>
    <row r="4" spans="1:13" ht="11.25" customHeight="1">
      <c r="A4" s="173" t="s">
        <v>287</v>
      </c>
      <c r="B4" s="173"/>
      <c r="C4" s="274">
        <v>100</v>
      </c>
      <c r="D4" s="262">
        <v>100</v>
      </c>
      <c r="E4" s="262">
        <v>100</v>
      </c>
      <c r="F4" s="262">
        <v>100</v>
      </c>
      <c r="G4" s="275" t="s">
        <v>75</v>
      </c>
      <c r="H4" s="275" t="s">
        <v>75</v>
      </c>
      <c r="I4" s="275" t="s">
        <v>75</v>
      </c>
      <c r="J4" s="272"/>
      <c r="K4" s="272"/>
      <c r="L4" s="272"/>
      <c r="M4" s="269"/>
    </row>
    <row r="5" spans="1:13" ht="11.25" customHeight="1">
      <c r="A5" s="173"/>
      <c r="B5" s="223" t="s">
        <v>218</v>
      </c>
      <c r="C5" s="274">
        <v>9.3354927429167329</v>
      </c>
      <c r="D5" s="262">
        <v>3.8854244103000446</v>
      </c>
      <c r="E5" s="262">
        <v>4.156218618506264</v>
      </c>
      <c r="F5" s="262">
        <v>5.2103496998447882</v>
      </c>
      <c r="G5" s="262">
        <v>-5.4500683326166879</v>
      </c>
      <c r="H5" s="262">
        <v>0.27079420820621936</v>
      </c>
      <c r="I5" s="262">
        <v>1.0541310813385243</v>
      </c>
      <c r="J5" s="272"/>
      <c r="K5" s="272"/>
      <c r="L5" s="272"/>
      <c r="M5" s="269"/>
    </row>
    <row r="6" spans="1:13" ht="11.25" customHeight="1">
      <c r="A6" s="173"/>
      <c r="B6" s="223" t="s">
        <v>288</v>
      </c>
      <c r="C6" s="274">
        <v>12.24778443127475</v>
      </c>
      <c r="D6" s="262">
        <v>15.331238159484851</v>
      </c>
      <c r="E6" s="262">
        <v>15.608578506835238</v>
      </c>
      <c r="F6" s="262">
        <v>14.166072506324682</v>
      </c>
      <c r="G6" s="262">
        <v>3.0834537282101007</v>
      </c>
      <c r="H6" s="262">
        <v>0.27734034735038726</v>
      </c>
      <c r="I6" s="262">
        <v>-1.4425060005105568</v>
      </c>
      <c r="J6" s="272"/>
      <c r="K6" s="272"/>
      <c r="L6" s="272"/>
      <c r="M6" s="269"/>
    </row>
    <row r="7" spans="1:13" ht="11.25" customHeight="1">
      <c r="A7" s="173"/>
      <c r="B7" s="223" t="s">
        <v>289</v>
      </c>
      <c r="C7" s="274">
        <v>8.8892262039382199</v>
      </c>
      <c r="D7" s="262">
        <v>7.435239207691577</v>
      </c>
      <c r="E7" s="262">
        <v>8.1359084183272472</v>
      </c>
      <c r="F7" s="262">
        <v>6.7502738870699242</v>
      </c>
      <c r="G7" s="262">
        <v>-1.453986996246643</v>
      </c>
      <c r="H7" s="262">
        <v>0.70066921063567023</v>
      </c>
      <c r="I7" s="262">
        <v>-1.3856345312573231</v>
      </c>
      <c r="J7" s="272"/>
      <c r="K7" s="272"/>
      <c r="L7" s="272"/>
      <c r="M7" s="269"/>
    </row>
    <row r="8" spans="1:13" ht="11.25" customHeight="1">
      <c r="A8" s="173"/>
      <c r="B8" s="173" t="s">
        <v>221</v>
      </c>
      <c r="C8" s="274">
        <v>7.5228523530076572</v>
      </c>
      <c r="D8" s="262">
        <v>7.7597853804168562</v>
      </c>
      <c r="E8" s="262">
        <v>8.1291465792629136</v>
      </c>
      <c r="F8" s="262">
        <v>9.4996140563743499</v>
      </c>
      <c r="G8" s="262">
        <v>0.23693302740919897</v>
      </c>
      <c r="H8" s="262">
        <v>0.36936119884605745</v>
      </c>
      <c r="I8" s="262">
        <v>1.3704674771114362</v>
      </c>
      <c r="J8" s="272"/>
      <c r="K8" s="272"/>
      <c r="L8" s="272"/>
      <c r="M8" s="269"/>
    </row>
    <row r="9" spans="1:13" ht="11.25" customHeight="1">
      <c r="A9" s="173"/>
      <c r="B9" s="223" t="s">
        <v>291</v>
      </c>
      <c r="C9" s="274">
        <v>6.0140434086329853</v>
      </c>
      <c r="D9" s="262">
        <v>5.6490049535701194</v>
      </c>
      <c r="E9" s="262">
        <v>4.6249030543246539</v>
      </c>
      <c r="F9" s="262">
        <v>6.7843273531616104</v>
      </c>
      <c r="G9" s="262">
        <v>-0.36503845506286581</v>
      </c>
      <c r="H9" s="262">
        <v>-1.0241018992454656</v>
      </c>
      <c r="I9" s="262">
        <v>2.1594242988369565</v>
      </c>
      <c r="J9" s="272"/>
      <c r="K9" s="272"/>
      <c r="L9" s="272"/>
      <c r="M9" s="269"/>
    </row>
    <row r="10" spans="1:13" ht="11.25" customHeight="1">
      <c r="A10" s="173"/>
      <c r="B10" s="223" t="s">
        <v>292</v>
      </c>
      <c r="C10" s="274">
        <v>9.6583617243697883</v>
      </c>
      <c r="D10" s="262">
        <v>8.0703364562604882</v>
      </c>
      <c r="E10" s="262">
        <v>5.8361036737376928</v>
      </c>
      <c r="F10" s="262">
        <v>7.3150128682621443</v>
      </c>
      <c r="G10" s="262">
        <v>-1.5880252681093001</v>
      </c>
      <c r="H10" s="262">
        <v>-2.2342327825227954</v>
      </c>
      <c r="I10" s="262">
        <v>1.4789091945244515</v>
      </c>
      <c r="J10" s="272"/>
      <c r="K10" s="272"/>
      <c r="L10" s="272"/>
      <c r="M10" s="269"/>
    </row>
    <row r="11" spans="1:13" ht="11.25" customHeight="1">
      <c r="A11" s="173"/>
      <c r="B11" s="223" t="s">
        <v>293</v>
      </c>
      <c r="C11" s="274">
        <v>1.9650169545307363</v>
      </c>
      <c r="D11" s="262">
        <v>2.0452613085403191</v>
      </c>
      <c r="E11" s="262">
        <v>1.4726324144767011</v>
      </c>
      <c r="F11" s="262">
        <v>1.2473197635450315</v>
      </c>
      <c r="G11" s="262">
        <v>8.0244354009582741E-2</v>
      </c>
      <c r="H11" s="262">
        <v>-0.57262889406361794</v>
      </c>
      <c r="I11" s="262">
        <v>-0.22531265093166963</v>
      </c>
      <c r="J11" s="272"/>
      <c r="K11" s="272"/>
      <c r="L11" s="272"/>
      <c r="M11" s="269"/>
    </row>
    <row r="12" spans="1:13" ht="11.25" customHeight="1">
      <c r="A12" s="173"/>
      <c r="B12" s="173" t="s">
        <v>225</v>
      </c>
      <c r="C12" s="274">
        <v>2.5856724076755788</v>
      </c>
      <c r="D12" s="262">
        <v>3.0886459849133101</v>
      </c>
      <c r="E12" s="262">
        <v>2.0492919230774227</v>
      </c>
      <c r="F12" s="262">
        <v>1.7429615453172347</v>
      </c>
      <c r="G12" s="262">
        <v>0.50297357723773128</v>
      </c>
      <c r="H12" s="262">
        <v>-1.0393540618358874</v>
      </c>
      <c r="I12" s="262">
        <v>-0.30633037776018801</v>
      </c>
      <c r="J12" s="272"/>
      <c r="K12" s="272"/>
      <c r="L12" s="272"/>
      <c r="M12" s="269"/>
    </row>
    <row r="13" spans="1:13" ht="11.25" customHeight="1">
      <c r="A13" s="171"/>
      <c r="B13" s="171" t="s">
        <v>226</v>
      </c>
      <c r="C13" s="274">
        <v>2.9622278760631624</v>
      </c>
      <c r="D13" s="262">
        <v>3.2388236631428526</v>
      </c>
      <c r="E13" s="262">
        <v>2.6565128656816857</v>
      </c>
      <c r="F13" s="262">
        <v>2.3670058071355529</v>
      </c>
      <c r="G13" s="262">
        <v>0.27659578707969024</v>
      </c>
      <c r="H13" s="262">
        <v>-0.58231079746116698</v>
      </c>
      <c r="I13" s="262">
        <v>-0.28950705854613279</v>
      </c>
      <c r="J13" s="272"/>
      <c r="K13" s="272"/>
      <c r="L13" s="272"/>
      <c r="M13" s="269"/>
    </row>
    <row r="14" spans="1:13" ht="11.25" customHeight="1">
      <c r="A14" s="171"/>
      <c r="B14" s="171" t="s">
        <v>294</v>
      </c>
      <c r="C14" s="274">
        <v>4.8030845003438198</v>
      </c>
      <c r="D14" s="262">
        <v>5.3687745216348208</v>
      </c>
      <c r="E14" s="262">
        <v>5.7905310869217841</v>
      </c>
      <c r="F14" s="262">
        <v>3.9889267275211941</v>
      </c>
      <c r="G14" s="262">
        <v>0.56569002129100099</v>
      </c>
      <c r="H14" s="262">
        <v>0.42175656528696326</v>
      </c>
      <c r="I14" s="262">
        <v>-1.8016043594005899</v>
      </c>
      <c r="J14" s="272"/>
      <c r="K14" s="272"/>
      <c r="L14" s="272"/>
      <c r="M14" s="269"/>
    </row>
    <row r="15" spans="1:13" ht="11.25" customHeight="1">
      <c r="A15" s="183"/>
      <c r="B15" s="183" t="s">
        <v>228</v>
      </c>
      <c r="C15" s="276">
        <v>34.016199258610335</v>
      </c>
      <c r="D15" s="265">
        <v>38.127465954044766</v>
      </c>
      <c r="E15" s="265">
        <v>41.54016636332576</v>
      </c>
      <c r="F15" s="265">
        <v>40.885534749519721</v>
      </c>
      <c r="G15" s="265">
        <v>4.1112666954344306</v>
      </c>
      <c r="H15" s="265">
        <v>3.4127004092809941</v>
      </c>
      <c r="I15" s="265">
        <v>-0.65463161380603907</v>
      </c>
      <c r="J15" s="272"/>
      <c r="K15" s="272"/>
      <c r="L15" s="272"/>
      <c r="M15" s="269"/>
    </row>
    <row r="16" spans="1:13" ht="11.25" customHeight="1">
      <c r="A16" s="170" t="s">
        <v>84</v>
      </c>
      <c r="B16" s="196" t="s">
        <v>229</v>
      </c>
      <c r="C16" s="263"/>
      <c r="D16" s="263"/>
      <c r="E16" s="263"/>
      <c r="F16" s="263"/>
      <c r="G16" s="263"/>
      <c r="H16" s="263"/>
      <c r="I16" s="263"/>
      <c r="J16" s="272"/>
      <c r="K16" s="272"/>
      <c r="L16" s="272"/>
      <c r="M16" s="269"/>
    </row>
    <row r="17" spans="1:13" ht="11.25" customHeight="1">
      <c r="A17" s="171"/>
      <c r="B17" s="171"/>
      <c r="C17" s="263"/>
      <c r="D17" s="263"/>
      <c r="E17" s="263"/>
      <c r="F17" s="263"/>
      <c r="G17" s="263"/>
      <c r="H17" s="263"/>
      <c r="I17" s="263"/>
      <c r="J17" s="272"/>
      <c r="K17" s="272"/>
      <c r="L17" s="272"/>
      <c r="M17" s="269"/>
    </row>
  </sheetData>
  <phoneticPr fontId="1"/>
  <pageMargins left="0.78740157480314965" right="0.78740157480314965" top="0.98425196850393704" bottom="0.98425196850393704"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Normal="100" zoomScaleSheetLayoutView="100" workbookViewId="0"/>
  </sheetViews>
  <sheetFormatPr defaultRowHeight="11.25" customHeight="1"/>
  <cols>
    <col min="1" max="1" width="3" style="170" customWidth="1"/>
    <col min="2" max="2" width="22.625" style="170" customWidth="1"/>
    <col min="3" max="9" width="11.375" style="170" customWidth="1"/>
    <col min="10" max="11" width="9.625" style="170" customWidth="1"/>
    <col min="12" max="12" width="11.375" style="170" customWidth="1"/>
    <col min="13" max="13" width="5.25" style="201" customWidth="1"/>
    <col min="14" max="15" width="11.375" style="170" bestFit="1" customWidth="1"/>
    <col min="16" max="16384" width="9" style="170"/>
  </cols>
  <sheetData>
    <row r="1" spans="1:11" ht="11.25" customHeight="1">
      <c r="A1" s="277" t="s">
        <v>299</v>
      </c>
      <c r="B1" s="277"/>
    </row>
    <row r="2" spans="1:11" ht="11.25" customHeight="1">
      <c r="A2" s="177"/>
      <c r="B2" s="177"/>
      <c r="C2" s="202" t="s">
        <v>300</v>
      </c>
      <c r="D2" s="203"/>
      <c r="E2" s="203"/>
      <c r="F2" s="278" t="s">
        <v>301</v>
      </c>
      <c r="G2" s="279"/>
      <c r="H2" s="242" t="s">
        <v>247</v>
      </c>
      <c r="I2" s="242" t="s">
        <v>248</v>
      </c>
      <c r="J2" s="280"/>
      <c r="K2" s="196"/>
    </row>
    <row r="3" spans="1:11" ht="11.25" customHeight="1">
      <c r="A3" s="184"/>
      <c r="B3" s="184"/>
      <c r="C3" s="185" t="s">
        <v>0</v>
      </c>
      <c r="D3" s="185" t="s">
        <v>1</v>
      </c>
      <c r="E3" s="185" t="s">
        <v>2</v>
      </c>
      <c r="F3" s="236" t="s">
        <v>235</v>
      </c>
      <c r="G3" s="237" t="s">
        <v>187</v>
      </c>
      <c r="H3" s="243" t="s">
        <v>250</v>
      </c>
      <c r="I3" s="243"/>
      <c r="J3" s="65"/>
      <c r="K3" s="196"/>
    </row>
    <row r="4" spans="1:11" ht="11.25" customHeight="1">
      <c r="A4" s="170" t="s">
        <v>251</v>
      </c>
      <c r="C4" s="281">
        <v>616540</v>
      </c>
      <c r="D4" s="282">
        <v>405811.74278342468</v>
      </c>
      <c r="E4" s="282">
        <v>381924.54599163798</v>
      </c>
      <c r="F4" s="282">
        <v>-210728.25721657532</v>
      </c>
      <c r="G4" s="282">
        <v>-23887.1967917867</v>
      </c>
      <c r="H4" s="219">
        <v>100</v>
      </c>
      <c r="I4" s="246" t="s">
        <v>75</v>
      </c>
      <c r="J4" s="283"/>
      <c r="K4" s="196"/>
    </row>
    <row r="5" spans="1:11" ht="11.25" customHeight="1">
      <c r="B5" s="170" t="s">
        <v>137</v>
      </c>
      <c r="C5" s="281">
        <v>564643</v>
      </c>
      <c r="D5" s="282">
        <v>384904.65995716141</v>
      </c>
      <c r="E5" s="282">
        <v>365343.15626389108</v>
      </c>
      <c r="F5" s="282">
        <v>-179738.34004283859</v>
      </c>
      <c r="G5" s="282">
        <v>-19561.503693270322</v>
      </c>
      <c r="H5" s="219">
        <v>95.658464505156488</v>
      </c>
      <c r="I5" s="220" t="s">
        <v>75</v>
      </c>
      <c r="J5" s="283"/>
      <c r="K5" s="196"/>
    </row>
    <row r="6" spans="1:11" ht="11.25" customHeight="1">
      <c r="B6" s="170" t="s">
        <v>302</v>
      </c>
      <c r="C6" s="281">
        <v>494127</v>
      </c>
      <c r="D6" s="282">
        <v>333829.47031833354</v>
      </c>
      <c r="E6" s="282">
        <v>321675.18345874402</v>
      </c>
      <c r="F6" s="282">
        <v>-160297.52968166646</v>
      </c>
      <c r="G6" s="282">
        <v>-12154.286859589512</v>
      </c>
      <c r="H6" s="219">
        <v>84.224799593212566</v>
      </c>
      <c r="I6" s="220" t="s">
        <v>75</v>
      </c>
      <c r="J6" s="283"/>
      <c r="K6" s="196"/>
    </row>
    <row r="7" spans="1:11" ht="11.25" customHeight="1">
      <c r="B7" s="170" t="s">
        <v>303</v>
      </c>
      <c r="C7" s="281">
        <v>27090</v>
      </c>
      <c r="D7" s="282">
        <v>19252.351689086678</v>
      </c>
      <c r="E7" s="282">
        <v>18013.663486429101</v>
      </c>
      <c r="F7" s="282">
        <v>-7837.6483109133223</v>
      </c>
      <c r="G7" s="282">
        <v>-1238.6882026575768</v>
      </c>
      <c r="H7" s="219">
        <v>4.7165503436439247</v>
      </c>
      <c r="I7" s="220" t="s">
        <v>75</v>
      </c>
      <c r="J7" s="283"/>
      <c r="K7" s="196"/>
    </row>
    <row r="8" spans="1:11" ht="11.25" customHeight="1">
      <c r="B8" s="170" t="s">
        <v>304</v>
      </c>
      <c r="C8" s="281">
        <v>36715</v>
      </c>
      <c r="D8" s="282">
        <v>28858.209293563796</v>
      </c>
      <c r="E8" s="282">
        <v>23090.532336292901</v>
      </c>
      <c r="F8" s="282">
        <v>-7856.7907064362043</v>
      </c>
      <c r="G8" s="282">
        <v>-5767.6769572708945</v>
      </c>
      <c r="H8" s="219">
        <v>6.0458361680682486</v>
      </c>
      <c r="I8" s="220" t="s">
        <v>75</v>
      </c>
      <c r="J8" s="283"/>
      <c r="K8" s="196"/>
    </row>
    <row r="9" spans="1:11" ht="11.25" customHeight="1">
      <c r="B9" s="170" t="s">
        <v>305</v>
      </c>
      <c r="C9" s="281">
        <v>2681</v>
      </c>
      <c r="D9" s="282">
        <v>1247.2192046234138</v>
      </c>
      <c r="E9" s="282">
        <v>1331.78952470426</v>
      </c>
      <c r="F9" s="282">
        <v>-1433.7807953765862</v>
      </c>
      <c r="G9" s="282">
        <v>84.570320080846159</v>
      </c>
      <c r="H9" s="219">
        <v>0.34870487866821176</v>
      </c>
      <c r="I9" s="220" t="s">
        <v>75</v>
      </c>
      <c r="J9" s="283"/>
      <c r="K9" s="196"/>
    </row>
    <row r="10" spans="1:11" ht="11.25" customHeight="1">
      <c r="B10" s="170" t="s">
        <v>306</v>
      </c>
      <c r="C10" s="281">
        <v>4030</v>
      </c>
      <c r="D10" s="282">
        <v>1717.409451553975</v>
      </c>
      <c r="E10" s="282">
        <v>1231.98745772077</v>
      </c>
      <c r="F10" s="282">
        <v>-2312.590548446025</v>
      </c>
      <c r="G10" s="282">
        <v>-485.42199383320508</v>
      </c>
      <c r="H10" s="219">
        <v>0.32257352156353514</v>
      </c>
      <c r="I10" s="220" t="s">
        <v>75</v>
      </c>
      <c r="J10" s="283"/>
      <c r="K10" s="196"/>
    </row>
    <row r="11" spans="1:11" ht="11.25" customHeight="1">
      <c r="B11" s="170" t="s">
        <v>143</v>
      </c>
      <c r="C11" s="281">
        <v>51896</v>
      </c>
      <c r="D11" s="282">
        <v>20907.082826266662</v>
      </c>
      <c r="E11" s="282">
        <v>16581.3897277469</v>
      </c>
      <c r="F11" s="282">
        <v>-30988.917173733338</v>
      </c>
      <c r="G11" s="282">
        <v>-4325.6930985197614</v>
      </c>
      <c r="H11" s="219">
        <v>4.3415354948435132</v>
      </c>
      <c r="I11" s="220" t="s">
        <v>75</v>
      </c>
      <c r="J11" s="283"/>
      <c r="K11" s="196"/>
    </row>
    <row r="12" spans="1:11" ht="11.25" customHeight="1">
      <c r="B12" s="170" t="s">
        <v>96</v>
      </c>
      <c r="C12" s="281">
        <v>430377</v>
      </c>
      <c r="D12" s="282">
        <v>265707</v>
      </c>
      <c r="E12" s="282">
        <v>263809</v>
      </c>
      <c r="F12" s="282">
        <v>-164670</v>
      </c>
      <c r="G12" s="282">
        <v>-1898</v>
      </c>
      <c r="H12" s="219">
        <v>69.07359130716253</v>
      </c>
      <c r="I12" s="219">
        <v>100</v>
      </c>
      <c r="J12" s="283"/>
      <c r="K12" s="196"/>
    </row>
    <row r="13" spans="1:11" ht="11.25" customHeight="1">
      <c r="B13" s="170" t="s">
        <v>137</v>
      </c>
      <c r="C13" s="281">
        <v>392888</v>
      </c>
      <c r="D13" s="282">
        <v>252259</v>
      </c>
      <c r="E13" s="282">
        <v>253869</v>
      </c>
      <c r="F13" s="282">
        <v>-140629</v>
      </c>
      <c r="G13" s="282">
        <v>1610</v>
      </c>
      <c r="H13" s="219">
        <v>66.470982989807183</v>
      </c>
      <c r="I13" s="219">
        <v>96.232122482553663</v>
      </c>
      <c r="J13" s="283"/>
      <c r="K13" s="196"/>
    </row>
    <row r="14" spans="1:11" ht="11.25" customHeight="1">
      <c r="B14" s="170" t="s">
        <v>302</v>
      </c>
      <c r="C14" s="281">
        <v>352753</v>
      </c>
      <c r="D14" s="282">
        <v>224658</v>
      </c>
      <c r="E14" s="282">
        <v>227659</v>
      </c>
      <c r="F14" s="282">
        <v>-128095</v>
      </c>
      <c r="G14" s="282">
        <v>3001</v>
      </c>
      <c r="H14" s="219">
        <v>59.608370917585503</v>
      </c>
      <c r="I14" s="219">
        <v>86.296904199629282</v>
      </c>
      <c r="J14" s="283"/>
      <c r="K14" s="196"/>
    </row>
    <row r="15" spans="1:11" ht="11.25" customHeight="1">
      <c r="B15" s="170" t="s">
        <v>303</v>
      </c>
      <c r="C15" s="281">
        <v>26659</v>
      </c>
      <c r="D15" s="282">
        <v>18836</v>
      </c>
      <c r="E15" s="282">
        <v>17453</v>
      </c>
      <c r="F15" s="282">
        <v>-7823</v>
      </c>
      <c r="G15" s="282">
        <v>-1383</v>
      </c>
      <c r="H15" s="219">
        <v>4.5697508010867995</v>
      </c>
      <c r="I15" s="219">
        <v>6.6157712587515975</v>
      </c>
      <c r="J15" s="283"/>
      <c r="K15" s="196"/>
    </row>
    <row r="16" spans="1:11" ht="11.25" customHeight="1">
      <c r="B16" s="170" t="s">
        <v>304</v>
      </c>
      <c r="C16" s="281">
        <v>9809</v>
      </c>
      <c r="D16" s="282">
        <v>7276</v>
      </c>
      <c r="E16" s="282">
        <v>7631</v>
      </c>
      <c r="F16" s="282">
        <v>-2533</v>
      </c>
      <c r="G16" s="282">
        <v>355</v>
      </c>
      <c r="H16" s="219">
        <v>1.998038638806702</v>
      </c>
      <c r="I16" s="219">
        <v>2.8926230719952692</v>
      </c>
      <c r="J16" s="283"/>
      <c r="K16" s="196"/>
    </row>
    <row r="17" spans="1:11" ht="11.25" customHeight="1">
      <c r="B17" s="170" t="s">
        <v>305</v>
      </c>
      <c r="C17" s="281">
        <v>1214</v>
      </c>
      <c r="D17" s="282">
        <v>543</v>
      </c>
      <c r="E17" s="282">
        <v>507</v>
      </c>
      <c r="F17" s="282">
        <v>-671</v>
      </c>
      <c r="G17" s="282">
        <v>-36</v>
      </c>
      <c r="H17" s="219">
        <v>0.13274873409448276</v>
      </c>
      <c r="I17" s="219">
        <v>0.19218449711723257</v>
      </c>
      <c r="J17" s="283"/>
      <c r="K17" s="196"/>
    </row>
    <row r="18" spans="1:11" ht="11.25" customHeight="1">
      <c r="B18" s="170" t="s">
        <v>306</v>
      </c>
      <c r="C18" s="281">
        <v>2453</v>
      </c>
      <c r="D18" s="282">
        <v>946</v>
      </c>
      <c r="E18" s="282">
        <v>619</v>
      </c>
      <c r="F18" s="282">
        <v>-1507</v>
      </c>
      <c r="G18" s="282">
        <v>-327</v>
      </c>
      <c r="H18" s="219">
        <v>0.16207389823369786</v>
      </c>
      <c r="I18" s="219">
        <v>0.23463945506028983</v>
      </c>
      <c r="J18" s="283"/>
      <c r="K18" s="196"/>
    </row>
    <row r="19" spans="1:11" ht="11.25" customHeight="1">
      <c r="B19" s="170" t="s">
        <v>143</v>
      </c>
      <c r="C19" s="281">
        <v>37490</v>
      </c>
      <c r="D19" s="282">
        <v>13448</v>
      </c>
      <c r="E19" s="282">
        <v>9940</v>
      </c>
      <c r="F19" s="282">
        <v>-24042</v>
      </c>
      <c r="G19" s="282">
        <v>-3508</v>
      </c>
      <c r="H19" s="219">
        <v>2.6026083173553425</v>
      </c>
      <c r="I19" s="219">
        <v>3.7678775174463346</v>
      </c>
      <c r="J19" s="283"/>
      <c r="K19" s="196"/>
    </row>
    <row r="20" spans="1:11" ht="11.25" customHeight="1">
      <c r="B20" s="170" t="s">
        <v>97</v>
      </c>
      <c r="C20" s="281">
        <v>186163</v>
      </c>
      <c r="D20" s="282">
        <v>140105</v>
      </c>
      <c r="E20" s="282">
        <v>118116</v>
      </c>
      <c r="F20" s="282">
        <v>-46058</v>
      </c>
      <c r="G20" s="282">
        <v>-21989</v>
      </c>
      <c r="H20" s="219">
        <v>30.926527566674412</v>
      </c>
      <c r="I20" s="219">
        <v>100</v>
      </c>
      <c r="J20" s="283"/>
      <c r="K20" s="196"/>
    </row>
    <row r="21" spans="1:11" ht="11.25" customHeight="1">
      <c r="B21" s="170" t="s">
        <v>137</v>
      </c>
      <c r="C21" s="281">
        <v>171755</v>
      </c>
      <c r="D21" s="282">
        <v>132645</v>
      </c>
      <c r="E21" s="282">
        <v>111474</v>
      </c>
      <c r="F21" s="282">
        <v>-39110</v>
      </c>
      <c r="G21" s="282">
        <v>-21171</v>
      </c>
      <c r="H21" s="219">
        <v>29.187440600489882</v>
      </c>
      <c r="I21" s="219">
        <v>94.376714416336483</v>
      </c>
      <c r="J21" s="283"/>
      <c r="K21" s="196"/>
    </row>
    <row r="22" spans="1:11" ht="11.25" customHeight="1">
      <c r="B22" s="170" t="s">
        <v>302</v>
      </c>
      <c r="C22" s="281">
        <v>141374</v>
      </c>
      <c r="D22" s="282">
        <v>109171</v>
      </c>
      <c r="E22" s="282">
        <v>94016</v>
      </c>
      <c r="F22" s="282">
        <v>-32203</v>
      </c>
      <c r="G22" s="282">
        <v>-15155</v>
      </c>
      <c r="H22" s="219">
        <v>24.616380640289727</v>
      </c>
      <c r="I22" s="219">
        <v>79.596329032476547</v>
      </c>
      <c r="J22" s="283"/>
      <c r="K22" s="196"/>
    </row>
    <row r="23" spans="1:11" ht="11.25" customHeight="1">
      <c r="B23" s="170" t="s">
        <v>303</v>
      </c>
      <c r="C23" s="281">
        <v>431</v>
      </c>
      <c r="D23" s="282">
        <v>416</v>
      </c>
      <c r="E23" s="282">
        <v>561</v>
      </c>
      <c r="F23" s="282">
        <v>-15</v>
      </c>
      <c r="G23" s="282">
        <v>145</v>
      </c>
      <c r="H23" s="219">
        <v>0.14688765251874719</v>
      </c>
      <c r="I23" s="219">
        <v>0.47495682210708118</v>
      </c>
      <c r="J23" s="283"/>
      <c r="K23" s="196"/>
    </row>
    <row r="24" spans="1:11" ht="11.25" customHeight="1">
      <c r="B24" s="170" t="s">
        <v>304</v>
      </c>
      <c r="C24" s="281">
        <v>26906</v>
      </c>
      <c r="D24" s="282">
        <v>21582</v>
      </c>
      <c r="E24" s="282">
        <v>15460</v>
      </c>
      <c r="F24" s="282">
        <v>-5324</v>
      </c>
      <c r="G24" s="282">
        <v>-6122</v>
      </c>
      <c r="H24" s="219">
        <v>4.0479199785023736</v>
      </c>
      <c r="I24" s="219">
        <v>13.088827931863593</v>
      </c>
      <c r="J24" s="283"/>
      <c r="K24" s="196"/>
    </row>
    <row r="25" spans="1:11" ht="11.25" customHeight="1">
      <c r="B25" s="170" t="s">
        <v>305</v>
      </c>
      <c r="C25" s="281">
        <v>1467</v>
      </c>
      <c r="D25" s="282">
        <v>704</v>
      </c>
      <c r="E25" s="282">
        <v>824</v>
      </c>
      <c r="F25" s="282">
        <v>-763</v>
      </c>
      <c r="G25" s="282">
        <v>120</v>
      </c>
      <c r="H25" s="219">
        <v>0.21574942188136845</v>
      </c>
      <c r="I25" s="219">
        <v>0.69761928951200514</v>
      </c>
      <c r="J25" s="283"/>
      <c r="K25" s="196"/>
    </row>
    <row r="26" spans="1:11" ht="11.25" customHeight="1">
      <c r="A26" s="196"/>
      <c r="B26" s="170" t="s">
        <v>306</v>
      </c>
      <c r="C26" s="281">
        <v>1577</v>
      </c>
      <c r="D26" s="282">
        <v>771</v>
      </c>
      <c r="E26" s="282">
        <v>613</v>
      </c>
      <c r="F26" s="282">
        <v>-806</v>
      </c>
      <c r="G26" s="282">
        <v>-158</v>
      </c>
      <c r="H26" s="219">
        <v>0.1605029072976685</v>
      </c>
      <c r="I26" s="219">
        <v>0.51898134037725629</v>
      </c>
      <c r="J26" s="283"/>
      <c r="K26" s="196"/>
    </row>
    <row r="27" spans="1:11" ht="11.25" customHeight="1">
      <c r="A27" s="284"/>
      <c r="B27" s="184" t="s">
        <v>307</v>
      </c>
      <c r="C27" s="285">
        <v>14406</v>
      </c>
      <c r="D27" s="286">
        <v>7459</v>
      </c>
      <c r="E27" s="286">
        <v>6642</v>
      </c>
      <c r="F27" s="286">
        <v>-6947</v>
      </c>
      <c r="G27" s="286">
        <v>-817</v>
      </c>
      <c r="H27" s="214">
        <v>1.7390869661845256</v>
      </c>
      <c r="I27" s="214">
        <v>5.6232855836635167</v>
      </c>
      <c r="J27" s="283"/>
      <c r="K27" s="196"/>
    </row>
    <row r="28" spans="1:11" ht="11.25" customHeight="1">
      <c r="A28" s="287"/>
      <c r="B28" s="196"/>
      <c r="C28" s="282"/>
      <c r="D28" s="282"/>
      <c r="E28" s="282"/>
      <c r="F28" s="288"/>
      <c r="G28" s="288"/>
      <c r="H28" s="283"/>
      <c r="I28" s="283"/>
      <c r="J28" s="283"/>
      <c r="K28" s="196"/>
    </row>
  </sheetData>
  <phoneticPr fontId="1"/>
  <pageMargins left="0.78740157480314965" right="0.78740157480314965" top="0.98425196850393704" bottom="0.98425196850393704" header="0.31496062992125984" footer="0.31496062992125984"/>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Normal="100" zoomScaleSheetLayoutView="100" workbookViewId="0"/>
  </sheetViews>
  <sheetFormatPr defaultRowHeight="11.25" customHeight="1"/>
  <cols>
    <col min="1" max="1" width="3" style="170" customWidth="1"/>
    <col min="2" max="2" width="22.625" style="170" customWidth="1"/>
    <col min="3" max="9" width="11.375" style="170" customWidth="1"/>
    <col min="10" max="11" width="9.625" style="170" customWidth="1"/>
    <col min="12" max="12" width="11.375" style="170" customWidth="1"/>
    <col min="13" max="13" width="5.25" style="201" customWidth="1"/>
    <col min="14" max="15" width="11.375" style="170" bestFit="1" customWidth="1"/>
    <col min="16" max="16384" width="9" style="170"/>
  </cols>
  <sheetData>
    <row r="1" spans="1:10" ht="11.25" customHeight="1">
      <c r="A1" s="184" t="s">
        <v>308</v>
      </c>
      <c r="B1" s="184"/>
      <c r="C1" s="184"/>
      <c r="D1" s="184"/>
    </row>
    <row r="2" spans="1:10" ht="11.25" customHeight="1">
      <c r="A2" s="196"/>
      <c r="B2" s="196"/>
      <c r="C2" s="289" t="s">
        <v>309</v>
      </c>
      <c r="D2" s="290"/>
      <c r="E2" s="215" t="s">
        <v>259</v>
      </c>
      <c r="F2" s="215"/>
      <c r="G2" s="253"/>
      <c r="H2" s="280"/>
      <c r="I2" s="253"/>
      <c r="J2" s="253"/>
    </row>
    <row r="3" spans="1:10" ht="11.25" customHeight="1">
      <c r="A3" s="184"/>
      <c r="B3" s="184"/>
      <c r="C3" s="185" t="s">
        <v>1</v>
      </c>
      <c r="D3" s="186" t="s">
        <v>2</v>
      </c>
      <c r="E3" s="185" t="s">
        <v>1</v>
      </c>
      <c r="F3" s="186" t="s">
        <v>2</v>
      </c>
      <c r="G3" s="65"/>
      <c r="H3" s="65"/>
      <c r="I3" s="65"/>
      <c r="J3" s="65"/>
    </row>
    <row r="4" spans="1:10" ht="11.25" customHeight="1">
      <c r="A4" s="177" t="s">
        <v>160</v>
      </c>
      <c r="B4" s="233"/>
      <c r="C4" s="256">
        <v>405812</v>
      </c>
      <c r="D4" s="256">
        <v>381925</v>
      </c>
      <c r="E4" s="209">
        <v>100</v>
      </c>
      <c r="F4" s="209">
        <v>100</v>
      </c>
      <c r="G4" s="256"/>
      <c r="H4" s="256"/>
      <c r="I4" s="211"/>
      <c r="J4" s="211"/>
    </row>
    <row r="5" spans="1:10" ht="11.25" customHeight="1">
      <c r="B5" s="223" t="s">
        <v>161</v>
      </c>
      <c r="C5" s="256">
        <v>3224</v>
      </c>
      <c r="D5" s="256">
        <v>2538</v>
      </c>
      <c r="E5" s="211">
        <v>0.8</v>
      </c>
      <c r="F5" s="211">
        <v>0.66452837599005032</v>
      </c>
      <c r="G5" s="256"/>
      <c r="H5" s="256"/>
      <c r="I5" s="211"/>
      <c r="J5" s="211"/>
    </row>
    <row r="6" spans="1:10" ht="11.25" customHeight="1">
      <c r="B6" s="223" t="s">
        <v>162</v>
      </c>
      <c r="C6" s="256">
        <v>347</v>
      </c>
      <c r="D6" s="256">
        <v>661</v>
      </c>
      <c r="E6" s="211">
        <v>0.1</v>
      </c>
      <c r="F6" s="211">
        <v>0.1730706290502062</v>
      </c>
      <c r="G6" s="256"/>
      <c r="H6" s="256"/>
      <c r="I6" s="211"/>
      <c r="J6" s="211"/>
    </row>
    <row r="7" spans="1:10" ht="11.25" customHeight="1">
      <c r="B7" s="223" t="s">
        <v>163</v>
      </c>
      <c r="C7" s="256">
        <v>207</v>
      </c>
      <c r="D7" s="256">
        <v>96</v>
      </c>
      <c r="E7" s="211">
        <v>0.1</v>
      </c>
      <c r="F7" s="211">
        <v>2.5135825096550372E-2</v>
      </c>
      <c r="G7" s="256"/>
      <c r="H7" s="256"/>
      <c r="I7" s="211"/>
      <c r="J7" s="211"/>
    </row>
    <row r="8" spans="1:10" ht="11.25" customHeight="1">
      <c r="B8" s="223" t="s">
        <v>164</v>
      </c>
      <c r="C8" s="256">
        <v>2220</v>
      </c>
      <c r="D8" s="256">
        <v>1415</v>
      </c>
      <c r="E8" s="211">
        <v>0.5</v>
      </c>
      <c r="F8" s="211">
        <v>0.37049158866269555</v>
      </c>
      <c r="G8" s="256"/>
      <c r="H8" s="256"/>
      <c r="I8" s="211"/>
      <c r="J8" s="211"/>
    </row>
    <row r="9" spans="1:10" ht="11.25" customHeight="1">
      <c r="B9" s="223" t="s">
        <v>165</v>
      </c>
      <c r="C9" s="256">
        <v>25195</v>
      </c>
      <c r="D9" s="256">
        <v>18700</v>
      </c>
      <c r="E9" s="211">
        <v>6.2</v>
      </c>
      <c r="F9" s="211">
        <v>4.8962492635988744</v>
      </c>
      <c r="G9" s="256"/>
      <c r="H9" s="256"/>
      <c r="I9" s="211"/>
      <c r="J9" s="211"/>
    </row>
    <row r="10" spans="1:10" ht="11.25" customHeight="1">
      <c r="B10" s="223" t="s">
        <v>166</v>
      </c>
      <c r="C10" s="256">
        <v>78556</v>
      </c>
      <c r="D10" s="256">
        <v>89454</v>
      </c>
      <c r="E10" s="211">
        <v>19.399999999999999</v>
      </c>
      <c r="F10" s="211">
        <v>23.421876022779344</v>
      </c>
      <c r="G10" s="256"/>
      <c r="H10" s="256"/>
      <c r="I10" s="211"/>
      <c r="J10" s="211"/>
    </row>
    <row r="11" spans="1:10" ht="11.25" customHeight="1">
      <c r="B11" s="222" t="s">
        <v>167</v>
      </c>
      <c r="C11" s="256">
        <v>8499</v>
      </c>
      <c r="D11" s="256">
        <v>7312</v>
      </c>
      <c r="E11" s="211">
        <v>2.1</v>
      </c>
      <c r="F11" s="211">
        <v>1.9145120115205865</v>
      </c>
      <c r="G11" s="256"/>
      <c r="H11" s="256"/>
      <c r="I11" s="211"/>
      <c r="J11" s="211"/>
    </row>
    <row r="12" spans="1:10" ht="11.25" customHeight="1">
      <c r="B12" s="223" t="s">
        <v>168</v>
      </c>
      <c r="C12" s="256">
        <v>5680</v>
      </c>
      <c r="D12" s="256">
        <v>14232</v>
      </c>
      <c r="E12" s="211">
        <v>1.4</v>
      </c>
      <c r="F12" s="211">
        <v>3.7263860705635921</v>
      </c>
      <c r="G12" s="256"/>
      <c r="H12" s="256"/>
      <c r="I12" s="211"/>
      <c r="J12" s="211"/>
    </row>
    <row r="13" spans="1:10" ht="11.25" customHeight="1">
      <c r="B13" s="223" t="s">
        <v>169</v>
      </c>
      <c r="C13" s="256">
        <v>62507</v>
      </c>
      <c r="D13" s="256">
        <v>38092</v>
      </c>
      <c r="E13" s="211">
        <v>15.4</v>
      </c>
      <c r="F13" s="211">
        <v>9.9736859331020487</v>
      </c>
      <c r="G13" s="256"/>
      <c r="H13" s="256"/>
      <c r="I13" s="211"/>
      <c r="J13" s="211"/>
    </row>
    <row r="14" spans="1:10" ht="11.25" customHeight="1">
      <c r="B14" s="223" t="s">
        <v>170</v>
      </c>
      <c r="C14" s="256">
        <v>29174</v>
      </c>
      <c r="D14" s="256">
        <v>24194</v>
      </c>
      <c r="E14" s="211">
        <v>7.2</v>
      </c>
      <c r="F14" s="211">
        <v>6.3347515873535372</v>
      </c>
      <c r="G14" s="256"/>
      <c r="H14" s="256"/>
      <c r="I14" s="211"/>
      <c r="J14" s="211"/>
    </row>
    <row r="15" spans="1:10" ht="11.25" customHeight="1">
      <c r="B15" s="223" t="s">
        <v>310</v>
      </c>
      <c r="C15" s="256">
        <v>12653</v>
      </c>
      <c r="D15" s="256">
        <v>11957</v>
      </c>
      <c r="E15" s="211">
        <v>3.1</v>
      </c>
      <c r="F15" s="211">
        <v>3.1307193820776331</v>
      </c>
      <c r="G15" s="256"/>
      <c r="H15" s="256"/>
      <c r="I15" s="211"/>
      <c r="J15" s="211"/>
    </row>
    <row r="16" spans="1:10" ht="11.25" customHeight="1">
      <c r="B16" s="223" t="s">
        <v>172</v>
      </c>
      <c r="C16" s="256">
        <v>9840</v>
      </c>
      <c r="D16" s="256">
        <v>23409</v>
      </c>
      <c r="E16" s="211">
        <v>2.4</v>
      </c>
      <c r="F16" s="211">
        <v>6.1292138508869538</v>
      </c>
      <c r="G16" s="256"/>
      <c r="H16" s="256"/>
      <c r="I16" s="211"/>
      <c r="J16" s="211"/>
    </row>
    <row r="17" spans="1:10" ht="11.25" customHeight="1">
      <c r="B17" s="223" t="s">
        <v>173</v>
      </c>
      <c r="C17" s="256">
        <v>54624</v>
      </c>
      <c r="D17" s="256">
        <v>50719</v>
      </c>
      <c r="E17" s="211">
        <v>13.5</v>
      </c>
      <c r="F17" s="211">
        <v>13.279832427832689</v>
      </c>
      <c r="G17" s="256"/>
      <c r="H17" s="256"/>
      <c r="I17" s="211"/>
      <c r="J17" s="211"/>
    </row>
    <row r="18" spans="1:10" ht="11.25" customHeight="1">
      <c r="B18" s="223" t="s">
        <v>174</v>
      </c>
      <c r="C18" s="256">
        <v>5490</v>
      </c>
      <c r="D18" s="256">
        <v>5154</v>
      </c>
      <c r="E18" s="211">
        <v>1.4</v>
      </c>
      <c r="F18" s="211">
        <v>1.349479609871048</v>
      </c>
      <c r="G18" s="256"/>
      <c r="H18" s="256"/>
      <c r="I18" s="211"/>
      <c r="J18" s="211"/>
    </row>
    <row r="19" spans="1:10" ht="11.25" customHeight="1">
      <c r="B19" s="223" t="s">
        <v>175</v>
      </c>
      <c r="C19" s="256">
        <v>9825</v>
      </c>
      <c r="D19" s="256">
        <v>7760</v>
      </c>
      <c r="E19" s="211">
        <v>2.4</v>
      </c>
      <c r="F19" s="211">
        <v>2.0318125286378215</v>
      </c>
      <c r="G19" s="256"/>
      <c r="H19" s="256"/>
      <c r="I19" s="211"/>
      <c r="J19" s="211"/>
    </row>
    <row r="20" spans="1:10" ht="11.25" customHeight="1">
      <c r="B20" s="223" t="s">
        <v>176</v>
      </c>
      <c r="C20" s="256">
        <v>23290</v>
      </c>
      <c r="D20" s="256">
        <v>24269</v>
      </c>
      <c r="E20" s="211">
        <v>5.7</v>
      </c>
      <c r="F20" s="211">
        <v>6.3543889507102183</v>
      </c>
      <c r="G20" s="256"/>
      <c r="H20" s="256"/>
      <c r="I20" s="211"/>
      <c r="J20" s="211"/>
    </row>
    <row r="21" spans="1:10" ht="11.25" customHeight="1">
      <c r="B21" s="223" t="s">
        <v>177</v>
      </c>
      <c r="C21" s="256">
        <v>5822</v>
      </c>
      <c r="D21" s="256">
        <v>5667</v>
      </c>
      <c r="E21" s="211">
        <v>1.4</v>
      </c>
      <c r="F21" s="211">
        <v>1.4837991752307389</v>
      </c>
      <c r="G21" s="256"/>
      <c r="H21" s="256"/>
      <c r="I21" s="211"/>
      <c r="J21" s="211"/>
    </row>
    <row r="22" spans="1:10" ht="11.25" customHeight="1">
      <c r="B22" s="254" t="s">
        <v>178</v>
      </c>
      <c r="C22" s="256">
        <v>41416</v>
      </c>
      <c r="D22" s="191">
        <v>32326</v>
      </c>
      <c r="E22" s="211">
        <v>10.199999999999999</v>
      </c>
      <c r="F22" s="211">
        <v>8.4639654382404927</v>
      </c>
      <c r="G22" s="256"/>
      <c r="H22" s="256"/>
      <c r="I22" s="211"/>
      <c r="J22" s="211"/>
    </row>
    <row r="23" spans="1:10" ht="11.25" customHeight="1">
      <c r="A23" s="184"/>
      <c r="B23" s="255" t="s">
        <v>262</v>
      </c>
      <c r="C23" s="291">
        <v>27243</v>
      </c>
      <c r="D23" s="291">
        <v>23968</v>
      </c>
      <c r="E23" s="214">
        <v>6.7</v>
      </c>
      <c r="F23" s="214">
        <v>6.275577665772075</v>
      </c>
      <c r="G23" s="256"/>
      <c r="H23" s="256"/>
      <c r="I23" s="211"/>
      <c r="J23" s="211"/>
    </row>
    <row r="24" spans="1:10" ht="11.25" customHeight="1">
      <c r="A24" s="196"/>
      <c r="B24" s="171"/>
      <c r="C24" s="248"/>
      <c r="D24" s="211"/>
      <c r="E24" s="256"/>
      <c r="F24" s="211"/>
    </row>
  </sheetData>
  <phoneticPr fontId="1"/>
  <pageMargins left="0.78740157480314965" right="0.78740157480314965" top="0.98425196850393704" bottom="0.98425196850393704" header="0.31496062992125984" footer="0.31496062992125984"/>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zoomScaleNormal="100" zoomScaleSheetLayoutView="100" workbookViewId="0">
      <selection activeCell="H24" sqref="H24"/>
    </sheetView>
  </sheetViews>
  <sheetFormatPr defaultRowHeight="11.25" customHeight="1"/>
  <cols>
    <col min="1" max="1" width="3" style="170" customWidth="1"/>
    <col min="2" max="2" width="22.625" style="170" customWidth="1"/>
    <col min="3" max="9" width="11.375" style="170" customWidth="1"/>
    <col min="10" max="11" width="9.625" style="170" customWidth="1"/>
    <col min="12" max="12" width="11.375" style="170" customWidth="1"/>
    <col min="13" max="13" width="5.25" style="201" customWidth="1"/>
    <col min="14" max="15" width="11.375" style="170" bestFit="1" customWidth="1"/>
    <col min="16" max="16384" width="9" style="170"/>
  </cols>
  <sheetData>
    <row r="1" spans="1:10" ht="11.25" customHeight="1">
      <c r="A1" s="184" t="s">
        <v>311</v>
      </c>
      <c r="B1" s="184"/>
      <c r="C1" s="184"/>
      <c r="D1" s="184"/>
    </row>
    <row r="2" spans="1:10" ht="11.25" customHeight="1">
      <c r="A2" s="196"/>
      <c r="B2" s="196"/>
      <c r="C2" s="289" t="s">
        <v>309</v>
      </c>
      <c r="D2" s="290"/>
      <c r="E2" s="215" t="s">
        <v>259</v>
      </c>
      <c r="F2" s="215"/>
      <c r="G2" s="253"/>
      <c r="H2" s="280"/>
      <c r="I2" s="253"/>
      <c r="J2" s="253"/>
    </row>
    <row r="3" spans="1:10" ht="11.25" customHeight="1">
      <c r="A3" s="184"/>
      <c r="B3" s="184"/>
      <c r="C3" s="185" t="s">
        <v>1</v>
      </c>
      <c r="D3" s="186" t="s">
        <v>2</v>
      </c>
      <c r="E3" s="185" t="s">
        <v>1</v>
      </c>
      <c r="F3" s="186" t="s">
        <v>2</v>
      </c>
      <c r="G3" s="65"/>
      <c r="H3" s="65"/>
      <c r="I3" s="65"/>
      <c r="J3" s="65"/>
    </row>
    <row r="4" spans="1:10" ht="11.25" customHeight="1">
      <c r="A4" s="177" t="s">
        <v>264</v>
      </c>
      <c r="B4" s="177"/>
      <c r="C4" s="292">
        <v>265707</v>
      </c>
      <c r="D4" s="256">
        <v>263809</v>
      </c>
      <c r="E4" s="209">
        <v>100</v>
      </c>
      <c r="F4" s="209">
        <v>100</v>
      </c>
      <c r="G4" s="256"/>
      <c r="H4" s="256"/>
      <c r="I4" s="211"/>
      <c r="J4" s="211"/>
    </row>
    <row r="5" spans="1:10" ht="11.25" customHeight="1">
      <c r="A5" s="196"/>
      <c r="B5" s="171" t="s">
        <v>161</v>
      </c>
      <c r="C5" s="293">
        <v>825</v>
      </c>
      <c r="D5" s="256">
        <v>720</v>
      </c>
      <c r="E5" s="211">
        <v>0.31049238446860639</v>
      </c>
      <c r="F5" s="211">
        <v>0.27292472963393971</v>
      </c>
      <c r="G5" s="256"/>
      <c r="H5" s="256"/>
      <c r="I5" s="211"/>
      <c r="J5" s="211"/>
    </row>
    <row r="6" spans="1:10" ht="11.25" customHeight="1">
      <c r="A6" s="196"/>
      <c r="B6" s="171" t="s">
        <v>162</v>
      </c>
      <c r="C6" s="293">
        <v>114</v>
      </c>
      <c r="D6" s="256">
        <v>127</v>
      </c>
      <c r="E6" s="211">
        <v>4.2904402217480153E-2</v>
      </c>
      <c r="F6" s="211">
        <v>4.8140889810431034E-2</v>
      </c>
      <c r="G6" s="256"/>
      <c r="H6" s="256"/>
      <c r="I6" s="211"/>
      <c r="J6" s="211"/>
    </row>
    <row r="7" spans="1:10" ht="11.25" customHeight="1">
      <c r="A7" s="196"/>
      <c r="B7" s="171" t="s">
        <v>163</v>
      </c>
      <c r="C7" s="293">
        <v>194</v>
      </c>
      <c r="D7" s="256">
        <v>74</v>
      </c>
      <c r="E7" s="211">
        <v>7.3012754650799566E-2</v>
      </c>
      <c r="F7" s="211">
        <v>2.8050597212377137E-2</v>
      </c>
      <c r="G7" s="256"/>
      <c r="H7" s="256"/>
      <c r="I7" s="211"/>
      <c r="J7" s="211"/>
    </row>
    <row r="8" spans="1:10" ht="11.25" customHeight="1">
      <c r="A8" s="196"/>
      <c r="B8" s="171" t="s">
        <v>164</v>
      </c>
      <c r="C8" s="293">
        <v>2197</v>
      </c>
      <c r="D8" s="256">
        <v>1391</v>
      </c>
      <c r="E8" s="211">
        <v>0.82685062870003423</v>
      </c>
      <c r="F8" s="211">
        <v>0.52727541516779186</v>
      </c>
      <c r="G8" s="256"/>
      <c r="H8" s="256"/>
      <c r="I8" s="211"/>
      <c r="J8" s="211"/>
    </row>
    <row r="9" spans="1:10" ht="11.25" customHeight="1">
      <c r="A9" s="196"/>
      <c r="B9" s="171" t="s">
        <v>165</v>
      </c>
      <c r="C9" s="293">
        <v>25157</v>
      </c>
      <c r="D9" s="256">
        <v>18578</v>
      </c>
      <c r="E9" s="211">
        <v>9.4679477770627045</v>
      </c>
      <c r="F9" s="211">
        <v>7.042216148804628</v>
      </c>
      <c r="G9" s="256"/>
      <c r="H9" s="256"/>
      <c r="I9" s="211"/>
      <c r="J9" s="211"/>
    </row>
    <row r="10" spans="1:10" ht="11.25" customHeight="1">
      <c r="A10" s="196"/>
      <c r="B10" s="171" t="s">
        <v>166</v>
      </c>
      <c r="C10" s="293">
        <v>78333</v>
      </c>
      <c r="D10" s="256">
        <v>89054</v>
      </c>
      <c r="E10" s="211">
        <v>29.48096963949012</v>
      </c>
      <c r="F10" s="211">
        <v>33.756998434473424</v>
      </c>
      <c r="G10" s="256"/>
      <c r="H10" s="256"/>
      <c r="I10" s="211"/>
      <c r="J10" s="211"/>
    </row>
    <row r="11" spans="1:10" ht="11.25" customHeight="1">
      <c r="A11" s="196"/>
      <c r="B11" s="212" t="s">
        <v>167</v>
      </c>
      <c r="C11" s="293">
        <v>8498</v>
      </c>
      <c r="D11" s="256">
        <v>7311</v>
      </c>
      <c r="E11" s="211">
        <v>3.1982597372293546</v>
      </c>
      <c r="F11" s="211">
        <v>2.7713231921579626</v>
      </c>
      <c r="G11" s="256"/>
      <c r="H11" s="256"/>
      <c r="I11" s="211"/>
      <c r="J11" s="211"/>
    </row>
    <row r="12" spans="1:10" ht="11.25" customHeight="1">
      <c r="A12" s="196"/>
      <c r="B12" s="171" t="s">
        <v>168</v>
      </c>
      <c r="C12" s="293">
        <v>5228</v>
      </c>
      <c r="D12" s="256">
        <v>13858</v>
      </c>
      <c r="E12" s="211">
        <v>1.9675808315174232</v>
      </c>
      <c r="F12" s="211">
        <v>5.2530429212043561</v>
      </c>
      <c r="G12" s="256"/>
      <c r="H12" s="256"/>
      <c r="I12" s="211"/>
      <c r="J12" s="211"/>
    </row>
    <row r="13" spans="1:10" ht="11.25" customHeight="1">
      <c r="A13" s="196"/>
      <c r="B13" s="171" t="s">
        <v>169</v>
      </c>
      <c r="C13" s="293">
        <v>39611</v>
      </c>
      <c r="D13" s="256">
        <v>35815</v>
      </c>
      <c r="E13" s="211">
        <v>14.907774352952687</v>
      </c>
      <c r="F13" s="211">
        <v>13.576109988666044</v>
      </c>
      <c r="G13" s="256"/>
      <c r="H13" s="256"/>
      <c r="I13" s="211"/>
      <c r="J13" s="211"/>
    </row>
    <row r="14" spans="1:10" ht="11.25" customHeight="1">
      <c r="A14" s="196"/>
      <c r="B14" s="171" t="s">
        <v>170</v>
      </c>
      <c r="C14" s="293">
        <v>28840</v>
      </c>
      <c r="D14" s="256">
        <v>23996</v>
      </c>
      <c r="E14" s="211">
        <v>10.854061052211646</v>
      </c>
      <c r="F14" s="211">
        <v>9.0959747393000239</v>
      </c>
      <c r="G14" s="256"/>
      <c r="H14" s="256"/>
      <c r="I14" s="211"/>
      <c r="J14" s="211"/>
    </row>
    <row r="15" spans="1:10" ht="11.25" customHeight="1">
      <c r="A15" s="196"/>
      <c r="B15" s="171" t="s">
        <v>312</v>
      </c>
      <c r="C15" s="293">
        <v>12208</v>
      </c>
      <c r="D15" s="256">
        <v>11681</v>
      </c>
      <c r="E15" s="211">
        <v>4.5945345813245417</v>
      </c>
      <c r="F15" s="211">
        <v>4.4278246761861801</v>
      </c>
      <c r="G15" s="256"/>
      <c r="H15" s="256"/>
      <c r="I15" s="211"/>
      <c r="J15" s="211"/>
    </row>
    <row r="16" spans="1:10" ht="11.25" customHeight="1">
      <c r="A16" s="196"/>
      <c r="B16" s="171" t="s">
        <v>172</v>
      </c>
      <c r="C16" s="293">
        <v>7194</v>
      </c>
      <c r="D16" s="256">
        <v>6465</v>
      </c>
      <c r="E16" s="211">
        <v>2.707493592566248</v>
      </c>
      <c r="F16" s="211">
        <v>2.4506366348380837</v>
      </c>
      <c r="G16" s="256"/>
      <c r="H16" s="256"/>
      <c r="I16" s="211"/>
      <c r="J16" s="211"/>
    </row>
    <row r="17" spans="1:10" ht="11.25" customHeight="1">
      <c r="A17" s="196"/>
      <c r="B17" s="171" t="s">
        <v>173</v>
      </c>
      <c r="C17" s="293">
        <v>32766</v>
      </c>
      <c r="D17" s="256">
        <v>32083</v>
      </c>
      <c r="E17" s="211">
        <v>12.331628447876797</v>
      </c>
      <c r="F17" s="211">
        <v>12.161450140063454</v>
      </c>
      <c r="G17" s="256"/>
      <c r="H17" s="256"/>
      <c r="I17" s="211"/>
      <c r="J17" s="211"/>
    </row>
    <row r="18" spans="1:10" ht="11.25" customHeight="1">
      <c r="A18" s="196"/>
      <c r="B18" s="171" t="s">
        <v>174</v>
      </c>
      <c r="C18" s="293">
        <v>5292</v>
      </c>
      <c r="D18" s="256">
        <v>5060</v>
      </c>
      <c r="E18" s="211">
        <v>1.9916675134640789</v>
      </c>
      <c r="F18" s="211">
        <v>1.9180543499274096</v>
      </c>
      <c r="G18" s="256"/>
      <c r="H18" s="256"/>
      <c r="I18" s="211"/>
      <c r="J18" s="211"/>
    </row>
    <row r="19" spans="1:10" ht="11.25" customHeight="1">
      <c r="A19" s="196"/>
      <c r="B19" s="171" t="s">
        <v>175</v>
      </c>
      <c r="C19" s="293">
        <v>214</v>
      </c>
      <c r="D19" s="256">
        <v>342</v>
      </c>
      <c r="E19" s="211">
        <v>8.0539842759129426E-2</v>
      </c>
      <c r="F19" s="211">
        <v>0.12963924657612136</v>
      </c>
      <c r="G19" s="256"/>
      <c r="H19" s="256"/>
      <c r="I19" s="211"/>
      <c r="J19" s="211"/>
    </row>
    <row r="20" spans="1:10" ht="11.25" customHeight="1">
      <c r="A20" s="196"/>
      <c r="B20" s="171" t="s">
        <v>176</v>
      </c>
      <c r="C20" s="293">
        <v>853</v>
      </c>
      <c r="D20" s="256">
        <v>829</v>
      </c>
      <c r="E20" s="211">
        <v>0.3210303078202682</v>
      </c>
      <c r="F20" s="211">
        <v>0.31424250120352226</v>
      </c>
      <c r="G20" s="256"/>
      <c r="H20" s="256"/>
      <c r="I20" s="211"/>
      <c r="J20" s="211"/>
    </row>
    <row r="21" spans="1:10" ht="11.25" customHeight="1">
      <c r="A21" s="196"/>
      <c r="B21" s="171" t="s">
        <v>177</v>
      </c>
      <c r="C21" s="293">
        <v>1</v>
      </c>
      <c r="D21" s="256">
        <v>1359</v>
      </c>
      <c r="E21" s="211">
        <v>3.7635440541649261E-4</v>
      </c>
      <c r="F21" s="211">
        <v>0.5151454271840612</v>
      </c>
      <c r="G21" s="256"/>
      <c r="H21" s="256"/>
      <c r="I21" s="211"/>
      <c r="J21" s="211"/>
    </row>
    <row r="22" spans="1:10" ht="11.25" customHeight="1">
      <c r="A22" s="184"/>
      <c r="B22" s="183" t="s">
        <v>313</v>
      </c>
      <c r="C22" s="294">
        <v>18181</v>
      </c>
      <c r="D22" s="291">
        <v>15065</v>
      </c>
      <c r="E22" s="214">
        <v>6.8424994448772525</v>
      </c>
      <c r="F22" s="214">
        <v>5.7105709054656968</v>
      </c>
      <c r="G22" s="256"/>
      <c r="H22" s="256"/>
      <c r="I22" s="211"/>
      <c r="J22" s="211"/>
    </row>
    <row r="23" spans="1:10" ht="11.25" customHeight="1">
      <c r="A23" s="196"/>
      <c r="B23" s="171"/>
      <c r="C23" s="248"/>
      <c r="D23" s="211"/>
      <c r="E23" s="256"/>
      <c r="F23" s="211"/>
    </row>
  </sheetData>
  <phoneticPr fontId="1"/>
  <pageMargins left="0.78740157480314965" right="0.78740157480314965" top="0.98425196850393704" bottom="0.98425196850393704" header="0.31496062992125984" footer="0.31496062992125984"/>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zoomScaleNormal="100" zoomScaleSheetLayoutView="100" workbookViewId="0">
      <selection activeCell="D26" sqref="D26"/>
    </sheetView>
  </sheetViews>
  <sheetFormatPr defaultRowHeight="11.25" customHeight="1"/>
  <cols>
    <col min="1" max="1" width="3" style="170" customWidth="1"/>
    <col min="2" max="2" width="22.625" style="170" customWidth="1"/>
    <col min="3" max="9" width="11.375" style="170" customWidth="1"/>
    <col min="10" max="11" width="9.625" style="170" customWidth="1"/>
    <col min="12" max="12" width="11.375" style="170" customWidth="1"/>
    <col min="13" max="13" width="5.25" style="201" customWidth="1"/>
    <col min="14" max="15" width="11.375" style="170" bestFit="1" customWidth="1"/>
    <col min="16" max="16384" width="9" style="170"/>
  </cols>
  <sheetData>
    <row r="1" spans="1:15" ht="11.25" customHeight="1">
      <c r="A1" s="170" t="s">
        <v>314</v>
      </c>
    </row>
    <row r="2" spans="1:15" ht="11.25" customHeight="1">
      <c r="A2" s="177"/>
      <c r="B2" s="177"/>
      <c r="C2" s="863" t="s">
        <v>315</v>
      </c>
      <c r="D2" s="864"/>
      <c r="E2" s="235" t="s">
        <v>246</v>
      </c>
      <c r="F2" s="252" t="s">
        <v>259</v>
      </c>
      <c r="G2" s="215"/>
      <c r="H2" s="268"/>
      <c r="I2" s="268"/>
    </row>
    <row r="3" spans="1:15" ht="11.25" customHeight="1">
      <c r="A3" s="196"/>
      <c r="B3" s="196"/>
      <c r="C3" s="185" t="s">
        <v>1</v>
      </c>
      <c r="D3" s="185" t="s">
        <v>2</v>
      </c>
      <c r="E3" s="236" t="s">
        <v>268</v>
      </c>
      <c r="F3" s="185" t="s">
        <v>1</v>
      </c>
      <c r="G3" s="186" t="s">
        <v>2</v>
      </c>
      <c r="H3" s="295"/>
      <c r="I3" s="295"/>
    </row>
    <row r="4" spans="1:15" ht="11.25" customHeight="1">
      <c r="A4" s="177" t="s">
        <v>269</v>
      </c>
      <c r="B4" s="177"/>
      <c r="C4" s="296">
        <v>405812</v>
      </c>
      <c r="D4" s="297">
        <v>381925</v>
      </c>
      <c r="E4" s="297">
        <v>-23887</v>
      </c>
      <c r="F4" s="209">
        <v>100</v>
      </c>
      <c r="G4" s="209">
        <v>100</v>
      </c>
      <c r="H4" s="295"/>
      <c r="I4" s="295"/>
    </row>
    <row r="5" spans="1:15" ht="11.25" customHeight="1">
      <c r="A5" s="196" t="s">
        <v>202</v>
      </c>
      <c r="B5" s="196"/>
      <c r="C5" s="281">
        <v>265707</v>
      </c>
      <c r="D5" s="282">
        <v>263809</v>
      </c>
      <c r="E5" s="282">
        <v>-1898</v>
      </c>
      <c r="F5" s="211">
        <f>C5/C$4*100</f>
        <v>65.475392546302231</v>
      </c>
      <c r="G5" s="211">
        <v>69.099999999999994</v>
      </c>
      <c r="H5" s="211"/>
      <c r="I5" s="211"/>
      <c r="O5" s="261">
        <v>0</v>
      </c>
    </row>
    <row r="6" spans="1:15" ht="11.25" customHeight="1">
      <c r="A6" s="196" t="s">
        <v>316</v>
      </c>
      <c r="B6" s="196"/>
      <c r="C6" s="281">
        <v>262682</v>
      </c>
      <c r="D6" s="282">
        <v>261027</v>
      </c>
      <c r="E6" s="282">
        <v>-1655</v>
      </c>
      <c r="F6" s="211">
        <f t="shared" ref="F6:F17" si="0">C6/C$4*100</f>
        <v>64.72997348525918</v>
      </c>
      <c r="G6" s="211">
        <v>68.3</v>
      </c>
      <c r="H6" s="211"/>
      <c r="I6" s="211"/>
    </row>
    <row r="7" spans="1:15" ht="11.25" customHeight="1">
      <c r="A7" s="196"/>
      <c r="B7" s="298" t="s">
        <v>317</v>
      </c>
      <c r="C7" s="281">
        <v>101369</v>
      </c>
      <c r="D7" s="282">
        <v>116862</v>
      </c>
      <c r="E7" s="282">
        <v>15493</v>
      </c>
      <c r="F7" s="211">
        <f t="shared" si="0"/>
        <v>24.979300759957813</v>
      </c>
      <c r="G7" s="211">
        <v>30.6</v>
      </c>
      <c r="H7" s="211"/>
      <c r="I7" s="211"/>
    </row>
    <row r="8" spans="1:15" ht="11.25" customHeight="1">
      <c r="A8" s="196"/>
      <c r="B8" s="298" t="s">
        <v>318</v>
      </c>
      <c r="C8" s="281">
        <v>10761</v>
      </c>
      <c r="D8" s="282">
        <v>6669</v>
      </c>
      <c r="E8" s="282">
        <v>-4092</v>
      </c>
      <c r="F8" s="211">
        <f t="shared" si="0"/>
        <v>2.6517205011187444</v>
      </c>
      <c r="G8" s="211">
        <v>1.7</v>
      </c>
      <c r="H8" s="211"/>
      <c r="I8" s="211"/>
      <c r="O8" s="261">
        <v>0</v>
      </c>
    </row>
    <row r="9" spans="1:15" ht="11.25" customHeight="1">
      <c r="A9" s="196"/>
      <c r="B9" s="298" t="s">
        <v>319</v>
      </c>
      <c r="C9" s="281">
        <v>150553</v>
      </c>
      <c r="D9" s="282">
        <v>137494</v>
      </c>
      <c r="E9" s="282">
        <v>-13059</v>
      </c>
      <c r="F9" s="211">
        <f t="shared" si="0"/>
        <v>37.099198643706934</v>
      </c>
      <c r="G9" s="211">
        <v>36</v>
      </c>
      <c r="H9" s="211"/>
      <c r="I9" s="211"/>
    </row>
    <row r="10" spans="1:15" ht="11.25" customHeight="1">
      <c r="A10" s="196" t="s">
        <v>207</v>
      </c>
      <c r="B10" s="196"/>
      <c r="C10" s="281">
        <v>3024</v>
      </c>
      <c r="D10" s="282">
        <v>2782</v>
      </c>
      <c r="E10" s="282">
        <v>-242</v>
      </c>
      <c r="F10" s="211">
        <f t="shared" si="0"/>
        <v>0.74517264151873275</v>
      </c>
      <c r="G10" s="211">
        <v>0.7</v>
      </c>
      <c r="H10" s="211"/>
      <c r="I10" s="211"/>
    </row>
    <row r="11" spans="1:15" ht="11.25" customHeight="1">
      <c r="A11" s="196" t="s">
        <v>208</v>
      </c>
      <c r="B11" s="196"/>
      <c r="C11" s="281">
        <v>140105</v>
      </c>
      <c r="D11" s="282">
        <v>118116</v>
      </c>
      <c r="E11" s="282">
        <v>-21989</v>
      </c>
      <c r="F11" s="211">
        <f t="shared" si="0"/>
        <v>34.524607453697769</v>
      </c>
      <c r="G11" s="211">
        <v>30.9</v>
      </c>
      <c r="H11" s="211"/>
      <c r="I11" s="211"/>
    </row>
    <row r="12" spans="1:15" ht="11.25" customHeight="1">
      <c r="A12" s="196"/>
      <c r="B12" s="196" t="s">
        <v>209</v>
      </c>
      <c r="C12" s="281">
        <v>3294</v>
      </c>
      <c r="D12" s="282">
        <v>2891</v>
      </c>
      <c r="E12" s="282">
        <v>-403</v>
      </c>
      <c r="F12" s="211">
        <f t="shared" si="0"/>
        <v>0.81170591308290541</v>
      </c>
      <c r="G12" s="211">
        <v>0.8</v>
      </c>
      <c r="H12" s="211"/>
      <c r="I12" s="211"/>
    </row>
    <row r="13" spans="1:15" ht="11.25" customHeight="1">
      <c r="A13" s="196"/>
      <c r="B13" s="196" t="s">
        <v>210</v>
      </c>
      <c r="C13" s="281">
        <v>21917</v>
      </c>
      <c r="D13" s="282">
        <v>16962</v>
      </c>
      <c r="E13" s="282">
        <v>-4955</v>
      </c>
      <c r="F13" s="211">
        <f t="shared" si="0"/>
        <v>5.4007767143406307</v>
      </c>
      <c r="G13" s="211">
        <v>4.4000000000000004</v>
      </c>
      <c r="H13" s="211"/>
      <c r="I13" s="211"/>
    </row>
    <row r="14" spans="1:15" ht="11.25" customHeight="1">
      <c r="A14" s="196"/>
      <c r="B14" s="196" t="s">
        <v>211</v>
      </c>
      <c r="C14" s="281">
        <v>2723</v>
      </c>
      <c r="D14" s="282">
        <v>2288</v>
      </c>
      <c r="E14" s="282">
        <v>-435</v>
      </c>
      <c r="F14" s="211">
        <f t="shared" si="0"/>
        <v>0.67100036470089597</v>
      </c>
      <c r="G14" s="211">
        <v>0.6</v>
      </c>
      <c r="H14" s="211"/>
      <c r="I14" s="211"/>
    </row>
    <row r="15" spans="1:15" ht="11.25" customHeight="1">
      <c r="A15" s="196"/>
      <c r="B15" s="196" t="s">
        <v>320</v>
      </c>
      <c r="C15" s="281">
        <v>41551</v>
      </c>
      <c r="D15" s="282">
        <v>32377</v>
      </c>
      <c r="E15" s="282">
        <v>-9174</v>
      </c>
      <c r="F15" s="211">
        <f t="shared" si="0"/>
        <v>10.238977654677536</v>
      </c>
      <c r="G15" s="211">
        <v>8.5</v>
      </c>
      <c r="H15" s="211"/>
      <c r="I15" s="211"/>
    </row>
    <row r="16" spans="1:15" ht="11.25" customHeight="1">
      <c r="A16" s="196"/>
      <c r="B16" s="196" t="s">
        <v>321</v>
      </c>
      <c r="C16" s="281">
        <v>8029</v>
      </c>
      <c r="D16" s="282">
        <v>6499</v>
      </c>
      <c r="E16" s="282">
        <v>-1530</v>
      </c>
      <c r="F16" s="211">
        <f t="shared" si="0"/>
        <v>1.9785023606990428</v>
      </c>
      <c r="G16" s="211">
        <v>1.7</v>
      </c>
      <c r="H16" s="211"/>
      <c r="I16" s="211"/>
    </row>
    <row r="17" spans="1:13" ht="11.25" customHeight="1">
      <c r="A17" s="184"/>
      <c r="B17" s="184" t="s">
        <v>322</v>
      </c>
      <c r="C17" s="285">
        <v>62590</v>
      </c>
      <c r="D17" s="286">
        <v>57100</v>
      </c>
      <c r="E17" s="286">
        <v>-5490</v>
      </c>
      <c r="F17" s="214">
        <f t="shared" si="0"/>
        <v>15.42339802667245</v>
      </c>
      <c r="G17" s="214">
        <v>15</v>
      </c>
      <c r="H17" s="211"/>
      <c r="I17" s="211"/>
    </row>
    <row r="18" spans="1:13" ht="11.25" customHeight="1">
      <c r="A18" s="196" t="s">
        <v>323</v>
      </c>
      <c r="B18" s="170" t="s">
        <v>282</v>
      </c>
      <c r="C18" s="196"/>
      <c r="D18" s="196"/>
      <c r="E18" s="196"/>
      <c r="F18" s="196"/>
      <c r="H18" s="299"/>
      <c r="I18" s="299"/>
      <c r="J18" s="272"/>
      <c r="K18" s="272"/>
      <c r="L18" s="272"/>
      <c r="M18" s="269"/>
    </row>
    <row r="19" spans="1:13" ht="11.25" customHeight="1">
      <c r="A19" s="196"/>
      <c r="B19" s="196"/>
      <c r="C19" s="196"/>
      <c r="D19" s="196"/>
      <c r="E19" s="196"/>
      <c r="F19" s="196"/>
      <c r="H19" s="299"/>
      <c r="I19" s="299"/>
      <c r="J19" s="272"/>
      <c r="K19" s="272"/>
      <c r="L19" s="272"/>
      <c r="M19" s="269"/>
    </row>
    <row r="20" spans="1:13" ht="11.25" customHeight="1">
      <c r="H20" s="299"/>
      <c r="I20" s="299"/>
      <c r="J20" s="272"/>
      <c r="K20" s="272"/>
      <c r="L20" s="272"/>
      <c r="M20" s="269"/>
    </row>
  </sheetData>
  <mergeCells count="1">
    <mergeCell ref="C2:D2"/>
  </mergeCells>
  <phoneticPr fontId="1"/>
  <pageMargins left="0.78740157480314965" right="0.78740157480314965" top="0.98425196850393704" bottom="0.98425196850393704" header="0.31496062992125984" footer="0.31496062992125984"/>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zoomScaleNormal="100" zoomScaleSheetLayoutView="100" workbookViewId="0"/>
  </sheetViews>
  <sheetFormatPr defaultRowHeight="11.25" customHeight="1"/>
  <cols>
    <col min="1" max="1" width="3" style="170" customWidth="1"/>
    <col min="2" max="2" width="22.625" style="170" customWidth="1"/>
    <col min="3" max="9" width="11.375" style="170" customWidth="1"/>
    <col min="10" max="11" width="9.625" style="170" customWidth="1"/>
    <col min="12" max="12" width="11.375" style="170" customWidth="1"/>
    <col min="13" max="13" width="5.25" style="201" customWidth="1"/>
    <col min="14" max="15" width="11.375" style="170" bestFit="1" customWidth="1"/>
    <col min="16" max="16384" width="9" style="170"/>
  </cols>
  <sheetData>
    <row r="1" spans="1:13" ht="11.25" customHeight="1">
      <c r="A1" s="170" t="s">
        <v>324</v>
      </c>
      <c r="H1" s="299"/>
      <c r="I1" s="299"/>
      <c r="J1" s="272"/>
      <c r="K1" s="272"/>
      <c r="L1" s="272"/>
      <c r="M1" s="269"/>
    </row>
    <row r="2" spans="1:13" ht="11.25" customHeight="1">
      <c r="A2" s="177"/>
      <c r="B2" s="177"/>
      <c r="C2" s="863" t="s">
        <v>315</v>
      </c>
      <c r="D2" s="864"/>
      <c r="E2" s="235" t="s">
        <v>246</v>
      </c>
      <c r="F2" s="252" t="s">
        <v>259</v>
      </c>
      <c r="G2" s="215"/>
      <c r="H2" s="268"/>
      <c r="I2" s="268"/>
    </row>
    <row r="3" spans="1:13" ht="11.25" customHeight="1">
      <c r="A3" s="196"/>
      <c r="B3" s="196"/>
      <c r="C3" s="185" t="s">
        <v>1</v>
      </c>
      <c r="D3" s="185" t="s">
        <v>2</v>
      </c>
      <c r="E3" s="236" t="s">
        <v>268</v>
      </c>
      <c r="F3" s="185" t="s">
        <v>1</v>
      </c>
      <c r="G3" s="186" t="s">
        <v>2</v>
      </c>
      <c r="H3" s="295"/>
      <c r="I3" s="295"/>
    </row>
    <row r="4" spans="1:13" ht="11.25" customHeight="1">
      <c r="A4" s="177" t="s">
        <v>325</v>
      </c>
      <c r="B4" s="177"/>
      <c r="C4" s="296">
        <v>405811.74278342468</v>
      </c>
      <c r="D4" s="297">
        <v>381925</v>
      </c>
      <c r="E4" s="297">
        <f>D4-C4</f>
        <v>-23886.742783424677</v>
      </c>
      <c r="F4" s="209"/>
      <c r="G4" s="209"/>
      <c r="H4" s="299"/>
      <c r="I4" s="299"/>
      <c r="J4" s="272"/>
      <c r="K4" s="272"/>
      <c r="L4" s="272"/>
      <c r="M4" s="269"/>
    </row>
    <row r="5" spans="1:13" ht="11.25" customHeight="1">
      <c r="A5" s="196" t="s">
        <v>287</v>
      </c>
      <c r="B5" s="196"/>
      <c r="C5" s="281">
        <v>265707</v>
      </c>
      <c r="D5" s="282">
        <v>263809</v>
      </c>
      <c r="E5" s="282">
        <v>-1898</v>
      </c>
      <c r="F5" s="211">
        <v>100</v>
      </c>
      <c r="G5" s="211">
        <v>100</v>
      </c>
      <c r="H5" s="299"/>
      <c r="I5" s="299"/>
      <c r="J5" s="272"/>
      <c r="K5" s="272"/>
      <c r="L5" s="272"/>
      <c r="M5" s="269"/>
    </row>
    <row r="6" spans="1:13" ht="11.25" customHeight="1">
      <c r="A6" s="196"/>
      <c r="B6" s="196" t="s">
        <v>218</v>
      </c>
      <c r="C6" s="281">
        <v>9736</v>
      </c>
      <c r="D6" s="282">
        <v>12495</v>
      </c>
      <c r="E6" s="282">
        <v>2759</v>
      </c>
      <c r="F6" s="211">
        <v>3.6641864911349722</v>
      </c>
      <c r="G6" s="211">
        <v>4.7363812455223284</v>
      </c>
      <c r="H6" s="299"/>
      <c r="I6" s="299"/>
      <c r="J6" s="272"/>
      <c r="K6" s="272"/>
      <c r="L6" s="272"/>
      <c r="M6" s="269"/>
    </row>
    <row r="7" spans="1:13" ht="11.25" customHeight="1">
      <c r="A7" s="196"/>
      <c r="B7" s="196" t="s">
        <v>219</v>
      </c>
      <c r="C7" s="281">
        <v>39157</v>
      </c>
      <c r="D7" s="282">
        <v>34880</v>
      </c>
      <c r="E7" s="282">
        <v>-4277</v>
      </c>
      <c r="F7" s="211">
        <v>14.736909452893601</v>
      </c>
      <c r="G7" s="211">
        <v>13.221686902266413</v>
      </c>
      <c r="H7" s="299"/>
      <c r="I7" s="299"/>
      <c r="J7" s="272"/>
      <c r="K7" s="272"/>
      <c r="L7" s="272"/>
      <c r="M7" s="269"/>
    </row>
    <row r="8" spans="1:13" ht="11.25" customHeight="1">
      <c r="A8" s="196"/>
      <c r="B8" s="196" t="s">
        <v>220</v>
      </c>
      <c r="C8" s="281">
        <v>17252</v>
      </c>
      <c r="D8" s="282">
        <v>14007</v>
      </c>
      <c r="E8" s="282">
        <v>-3245</v>
      </c>
      <c r="F8" s="211">
        <v>6.4928662022453301</v>
      </c>
      <c r="G8" s="211">
        <v>5.3095231777536025</v>
      </c>
      <c r="H8" s="299"/>
      <c r="I8" s="299"/>
      <c r="J8" s="272"/>
      <c r="K8" s="272"/>
      <c r="L8" s="272"/>
      <c r="M8" s="269"/>
    </row>
    <row r="9" spans="1:13" ht="11.25" customHeight="1">
      <c r="A9" s="196"/>
      <c r="B9" s="196" t="s">
        <v>290</v>
      </c>
      <c r="C9" s="281">
        <v>18951</v>
      </c>
      <c r="D9" s="282">
        <v>18173</v>
      </c>
      <c r="E9" s="282">
        <v>-778</v>
      </c>
      <c r="F9" s="211">
        <v>7.1322923370479518</v>
      </c>
      <c r="G9" s="211">
        <v>6.8886959883855363</v>
      </c>
    </row>
    <row r="10" spans="1:13" ht="11.25" customHeight="1">
      <c r="A10" s="196"/>
      <c r="B10" s="223" t="s">
        <v>291</v>
      </c>
      <c r="C10" s="281">
        <v>9836</v>
      </c>
      <c r="D10" s="282">
        <v>10167</v>
      </c>
      <c r="E10" s="282">
        <v>331</v>
      </c>
      <c r="F10" s="211">
        <v>3.7018219316766214</v>
      </c>
      <c r="G10" s="211">
        <v>3.8539246197059236</v>
      </c>
    </row>
    <row r="11" spans="1:13" ht="11.25" customHeight="1">
      <c r="A11" s="196"/>
      <c r="B11" s="223" t="s">
        <v>292</v>
      </c>
      <c r="C11" s="281">
        <v>14568</v>
      </c>
      <c r="D11" s="282">
        <v>11475</v>
      </c>
      <c r="E11" s="282">
        <v>-3093</v>
      </c>
      <c r="F11" s="211">
        <v>5.4827309781074636</v>
      </c>
      <c r="G11" s="211">
        <v>4.349737878540914</v>
      </c>
      <c r="K11" s="196"/>
    </row>
    <row r="12" spans="1:13" ht="11.25" customHeight="1">
      <c r="A12" s="196"/>
      <c r="B12" s="223" t="s">
        <v>293</v>
      </c>
      <c r="C12" s="281">
        <v>7078</v>
      </c>
      <c r="D12" s="282">
        <v>5274</v>
      </c>
      <c r="E12" s="282">
        <v>-1804</v>
      </c>
      <c r="F12" s="211">
        <v>2.6638364815379347</v>
      </c>
      <c r="G12" s="211">
        <v>1.9991736445686086</v>
      </c>
      <c r="K12" s="196"/>
    </row>
    <row r="13" spans="1:13" ht="11.25" customHeight="1">
      <c r="A13" s="196"/>
      <c r="B13" s="196" t="s">
        <v>225</v>
      </c>
      <c r="C13" s="281">
        <v>13119</v>
      </c>
      <c r="D13" s="282">
        <v>6645</v>
      </c>
      <c r="E13" s="282">
        <v>-6474</v>
      </c>
      <c r="F13" s="211">
        <v>4.9373934446589658</v>
      </c>
      <c r="G13" s="211">
        <v>2.5188678172465688</v>
      </c>
    </row>
    <row r="14" spans="1:13" ht="11.25" customHeight="1">
      <c r="A14" s="196"/>
      <c r="B14" s="196" t="s">
        <v>226</v>
      </c>
      <c r="C14" s="281">
        <v>16489</v>
      </c>
      <c r="D14" s="282">
        <v>11435</v>
      </c>
      <c r="E14" s="282">
        <v>-5054</v>
      </c>
      <c r="F14" s="211">
        <v>6.2057077909125464</v>
      </c>
      <c r="G14" s="211">
        <v>4.3345753935612503</v>
      </c>
    </row>
    <row r="15" spans="1:13" ht="11.25" customHeight="1">
      <c r="A15" s="196"/>
      <c r="B15" s="196" t="s">
        <v>294</v>
      </c>
      <c r="C15" s="281">
        <v>16170</v>
      </c>
      <c r="D15" s="282">
        <v>10193</v>
      </c>
      <c r="E15" s="282">
        <v>-5977</v>
      </c>
      <c r="F15" s="211">
        <v>6.0856507355846858</v>
      </c>
      <c r="G15" s="211">
        <v>3.8637802349427051</v>
      </c>
    </row>
    <row r="16" spans="1:13" ht="11.25" customHeight="1">
      <c r="A16" s="184"/>
      <c r="B16" s="184" t="s">
        <v>228</v>
      </c>
      <c r="C16" s="285">
        <v>103352</v>
      </c>
      <c r="D16" s="286">
        <v>129059</v>
      </c>
      <c r="E16" s="286">
        <v>25707</v>
      </c>
      <c r="F16" s="214">
        <v>38.896980508605346</v>
      </c>
      <c r="G16" s="214">
        <v>48.921378724759201</v>
      </c>
    </row>
    <row r="17" spans="1:2" ht="11.25" customHeight="1">
      <c r="A17" s="196" t="s">
        <v>281</v>
      </c>
      <c r="B17" s="196" t="s">
        <v>326</v>
      </c>
    </row>
  </sheetData>
  <mergeCells count="1">
    <mergeCell ref="C2:D2"/>
  </mergeCells>
  <phoneticPr fontId="1"/>
  <pageMargins left="0.78740157480314965" right="0.78740157480314965" top="0.98425196850393704" bottom="0.98425196850393704" header="0.31496062992125984" footer="0.31496062992125984"/>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zoomScaleNormal="100" zoomScaleSheetLayoutView="100" workbookViewId="0">
      <selection activeCell="G28" sqref="G28"/>
    </sheetView>
  </sheetViews>
  <sheetFormatPr defaultRowHeight="11.25" customHeight="1"/>
  <cols>
    <col min="1" max="1" width="3" style="170" customWidth="1"/>
    <col min="2" max="2" width="22.625" style="170" customWidth="1"/>
    <col min="3" max="9" width="11.375" style="170" customWidth="1"/>
    <col min="10" max="11" width="9.625" style="170" customWidth="1"/>
    <col min="12" max="12" width="11.375" style="170" customWidth="1"/>
    <col min="13" max="13" width="5.25" style="201" customWidth="1"/>
    <col min="14" max="15" width="11.375" style="170" bestFit="1" customWidth="1"/>
    <col min="16" max="16384" width="9" style="170"/>
  </cols>
  <sheetData>
    <row r="1" spans="1:7" ht="11.25" customHeight="1">
      <c r="A1" s="184" t="s">
        <v>327</v>
      </c>
      <c r="B1" s="257"/>
      <c r="C1" s="257"/>
      <c r="D1" s="257"/>
      <c r="E1" s="257"/>
      <c r="F1" s="257"/>
    </row>
    <row r="2" spans="1:7" ht="11.25" customHeight="1">
      <c r="B2" s="233"/>
      <c r="C2" s="865" t="s">
        <v>259</v>
      </c>
      <c r="D2" s="866"/>
      <c r="E2" s="867"/>
      <c r="F2" s="278" t="s">
        <v>328</v>
      </c>
      <c r="G2" s="235"/>
    </row>
    <row r="3" spans="1:7" ht="11.25" customHeight="1">
      <c r="A3" s="184"/>
      <c r="B3" s="230"/>
      <c r="C3" s="185" t="s">
        <v>0</v>
      </c>
      <c r="D3" s="185" t="s">
        <v>1</v>
      </c>
      <c r="E3" s="186" t="s">
        <v>2</v>
      </c>
      <c r="F3" s="270" t="s">
        <v>235</v>
      </c>
      <c r="G3" s="301" t="s">
        <v>187</v>
      </c>
    </row>
    <row r="4" spans="1:7" ht="11.25" customHeight="1">
      <c r="A4" s="171" t="s">
        <v>329</v>
      </c>
      <c r="B4" s="171"/>
      <c r="C4" s="218">
        <v>100</v>
      </c>
      <c r="D4" s="211">
        <v>100</v>
      </c>
      <c r="E4" s="211">
        <v>100</v>
      </c>
      <c r="F4" s="299" t="s">
        <v>75</v>
      </c>
      <c r="G4" s="299" t="s">
        <v>75</v>
      </c>
    </row>
    <row r="5" spans="1:7" ht="11.25" customHeight="1">
      <c r="A5" s="171"/>
      <c r="B5" s="171" t="s">
        <v>218</v>
      </c>
      <c r="C5" s="218">
        <v>3.3091917086647284</v>
      </c>
      <c r="D5" s="211">
        <v>3.6641864911349722</v>
      </c>
      <c r="E5" s="211">
        <v>4.7363812455223284</v>
      </c>
      <c r="F5" s="211">
        <v>0.35499478247024374</v>
      </c>
      <c r="G5" s="211">
        <v>1.0721947543873562</v>
      </c>
    </row>
    <row r="6" spans="1:7" ht="11.25" customHeight="1">
      <c r="A6" s="171"/>
      <c r="B6" s="171" t="s">
        <v>219</v>
      </c>
      <c r="C6" s="218">
        <v>15.256391489322152</v>
      </c>
      <c r="D6" s="211">
        <v>14.736909452893601</v>
      </c>
      <c r="E6" s="211">
        <v>13.221686902266413</v>
      </c>
      <c r="F6" s="211">
        <v>-0.51948203642855084</v>
      </c>
      <c r="G6" s="211">
        <v>-1.5152225506271879</v>
      </c>
    </row>
    <row r="7" spans="1:7" ht="11.25" customHeight="1">
      <c r="A7" s="171"/>
      <c r="B7" s="171" t="s">
        <v>220</v>
      </c>
      <c r="C7" s="218">
        <v>6.0058971552847851</v>
      </c>
      <c r="D7" s="211">
        <v>6.4928662022453301</v>
      </c>
      <c r="E7" s="211">
        <v>5.3095231777536025</v>
      </c>
      <c r="F7" s="211">
        <v>0.48696904696054499</v>
      </c>
      <c r="G7" s="211">
        <v>-1.1833430244917276</v>
      </c>
    </row>
    <row r="8" spans="1:7" ht="11.25" customHeight="1">
      <c r="A8" s="171"/>
      <c r="B8" s="196" t="s">
        <v>290</v>
      </c>
      <c r="C8" s="218">
        <v>6.84121131008395</v>
      </c>
      <c r="D8" s="211">
        <v>7.1322923370479518</v>
      </c>
      <c r="E8" s="211">
        <v>6.8886959883855363</v>
      </c>
      <c r="F8" s="211">
        <v>0.29108102696400184</v>
      </c>
      <c r="G8" s="211">
        <v>-0.24359634866241553</v>
      </c>
    </row>
    <row r="9" spans="1:7" ht="11.25" customHeight="1">
      <c r="A9" s="171"/>
      <c r="B9" s="223" t="s">
        <v>291</v>
      </c>
      <c r="C9" s="218">
        <v>4.2497624176013122</v>
      </c>
      <c r="D9" s="211">
        <v>3.7018219316766214</v>
      </c>
      <c r="E9" s="211">
        <v>3.8539246197059236</v>
      </c>
      <c r="F9" s="211">
        <v>-0.5479404859246908</v>
      </c>
      <c r="G9" s="211">
        <v>0.15210268802930216</v>
      </c>
    </row>
    <row r="10" spans="1:7" ht="11.25" customHeight="1">
      <c r="A10" s="171"/>
      <c r="B10" s="223" t="s">
        <v>292</v>
      </c>
      <c r="C10" s="218">
        <v>5.6055504824839621</v>
      </c>
      <c r="D10" s="211">
        <v>5.4827309781074636</v>
      </c>
      <c r="E10" s="211">
        <v>4.349737878540914</v>
      </c>
      <c r="F10" s="211">
        <v>-0.12281950437649858</v>
      </c>
      <c r="G10" s="211">
        <v>-1.1329930995665496</v>
      </c>
    </row>
    <row r="11" spans="1:7" ht="11.25" customHeight="1">
      <c r="A11" s="171"/>
      <c r="B11" s="223" t="s">
        <v>293</v>
      </c>
      <c r="C11" s="218">
        <v>2.7492175464766939</v>
      </c>
      <c r="D11" s="211">
        <v>2.6638364815379347</v>
      </c>
      <c r="E11" s="211">
        <v>1.9991736445686086</v>
      </c>
      <c r="F11" s="211">
        <v>-8.5381064938759188E-2</v>
      </c>
      <c r="G11" s="211">
        <v>-0.66466283696932615</v>
      </c>
    </row>
    <row r="12" spans="1:7" ht="11.25" customHeight="1">
      <c r="A12" s="171"/>
      <c r="B12" s="171" t="s">
        <v>225</v>
      </c>
      <c r="C12" s="218">
        <v>4.2132827730106399</v>
      </c>
      <c r="D12" s="211">
        <v>4.9373934446589658</v>
      </c>
      <c r="E12" s="211">
        <v>2.5188678172465688</v>
      </c>
      <c r="F12" s="211">
        <v>0.72411067164832588</v>
      </c>
      <c r="G12" s="211">
        <v>-2.418525627412397</v>
      </c>
    </row>
    <row r="13" spans="1:7" ht="11.25" customHeight="1">
      <c r="A13" s="171"/>
      <c r="B13" s="171" t="s">
        <v>226</v>
      </c>
      <c r="C13" s="218">
        <v>5.2207715561008134</v>
      </c>
      <c r="D13" s="211">
        <v>6.2057077909125464</v>
      </c>
      <c r="E13" s="211">
        <v>4.3345753935612503</v>
      </c>
      <c r="F13" s="211">
        <v>0.98493623481173298</v>
      </c>
      <c r="G13" s="211">
        <v>-1.8711323973512961</v>
      </c>
    </row>
    <row r="14" spans="1:7" ht="11.25" customHeight="1">
      <c r="A14" s="171"/>
      <c r="B14" s="171" t="s">
        <v>294</v>
      </c>
      <c r="C14" s="218">
        <v>4.3849926924533609</v>
      </c>
      <c r="D14" s="211">
        <v>6.0856507355846858</v>
      </c>
      <c r="E14" s="211">
        <v>3.8637802349427051</v>
      </c>
      <c r="F14" s="211">
        <v>1.700658043131325</v>
      </c>
      <c r="G14" s="211">
        <v>-2.2218705006419808</v>
      </c>
    </row>
    <row r="15" spans="1:7" ht="11.25" customHeight="1">
      <c r="A15" s="183"/>
      <c r="B15" s="183" t="s">
        <v>228</v>
      </c>
      <c r="C15" s="225">
        <v>42.164195577365895</v>
      </c>
      <c r="D15" s="214">
        <v>38.896980508605346</v>
      </c>
      <c r="E15" s="214">
        <v>48.921378724759201</v>
      </c>
      <c r="F15" s="214">
        <v>-3.2672150687605495</v>
      </c>
      <c r="G15" s="214">
        <v>10.024398216153855</v>
      </c>
    </row>
    <row r="16" spans="1:7" ht="11.25" customHeight="1">
      <c r="A16" s="170" t="s">
        <v>84</v>
      </c>
      <c r="B16" s="196" t="s">
        <v>229</v>
      </c>
    </row>
  </sheetData>
  <mergeCells count="1">
    <mergeCell ref="C2:E2"/>
  </mergeCells>
  <phoneticPr fontId="1"/>
  <pageMargins left="0.78740157480314965" right="0.78740157480314965" top="0.98425196850393704" bottom="0.98425196850393704"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zoomScaleNormal="100" zoomScaleSheetLayoutView="100" workbookViewId="0">
      <selection activeCell="N8" sqref="N8"/>
    </sheetView>
  </sheetViews>
  <sheetFormatPr defaultRowHeight="11.25" customHeight="1"/>
  <cols>
    <col min="1" max="1" width="3" style="170" customWidth="1"/>
    <col min="2" max="2" width="22.625" style="170" customWidth="1"/>
    <col min="3" max="9" width="11.375" style="170" customWidth="1"/>
    <col min="10" max="11" width="9.625" style="170" customWidth="1"/>
    <col min="12" max="12" width="11.375" style="170" customWidth="1"/>
    <col min="13" max="13" width="5.25" style="201" customWidth="1"/>
    <col min="14" max="15" width="11.375" style="170" bestFit="1" customWidth="1"/>
    <col min="16" max="16384" width="9" style="170"/>
  </cols>
  <sheetData>
    <row r="1" spans="1:13" ht="11.25" customHeight="1">
      <c r="A1" s="170" t="s">
        <v>330</v>
      </c>
      <c r="C1" s="302"/>
      <c r="D1" s="302"/>
    </row>
    <row r="2" spans="1:13" ht="11.25" customHeight="1">
      <c r="A2" s="303"/>
      <c r="B2" s="304"/>
      <c r="C2" s="868" t="s">
        <v>331</v>
      </c>
      <c r="D2" s="869"/>
      <c r="E2" s="868" t="s">
        <v>332</v>
      </c>
      <c r="F2" s="869"/>
      <c r="G2" s="870" t="s">
        <v>333</v>
      </c>
    </row>
    <row r="3" spans="1:13" ht="11.25" customHeight="1">
      <c r="A3" s="305"/>
      <c r="B3" s="306"/>
      <c r="C3" s="307" t="s">
        <v>334</v>
      </c>
      <c r="D3" s="307" t="s">
        <v>335</v>
      </c>
      <c r="E3" s="307" t="s">
        <v>336</v>
      </c>
      <c r="F3" s="307" t="s">
        <v>337</v>
      </c>
      <c r="G3" s="871"/>
    </row>
    <row r="4" spans="1:13" ht="11.25" customHeight="1">
      <c r="A4" s="303" t="s">
        <v>338</v>
      </c>
      <c r="B4" s="303"/>
      <c r="C4" s="296">
        <v>2759279</v>
      </c>
      <c r="D4" s="297">
        <v>159006</v>
      </c>
      <c r="E4" s="297">
        <v>1508560</v>
      </c>
      <c r="F4" s="297">
        <v>257344</v>
      </c>
      <c r="G4" s="297">
        <v>161.84539268315109</v>
      </c>
    </row>
    <row r="5" spans="1:13" ht="11.25" customHeight="1">
      <c r="A5" s="308"/>
      <c r="B5" s="253" t="s">
        <v>339</v>
      </c>
      <c r="C5" s="281">
        <v>21799</v>
      </c>
      <c r="D5" s="282">
        <v>412</v>
      </c>
      <c r="E5" s="282">
        <v>10780</v>
      </c>
      <c r="F5" s="282">
        <v>921</v>
      </c>
      <c r="G5" s="282">
        <v>223.5393487505097</v>
      </c>
    </row>
    <row r="6" spans="1:13" ht="11.25" customHeight="1">
      <c r="A6" s="308"/>
      <c r="B6" s="253" t="s">
        <v>164</v>
      </c>
      <c r="C6" s="281">
        <v>4559</v>
      </c>
      <c r="D6" s="282">
        <v>390</v>
      </c>
      <c r="E6" s="282">
        <v>2110</v>
      </c>
      <c r="F6" s="282">
        <v>1391</v>
      </c>
      <c r="G6" s="282">
        <v>356.78101955755051</v>
      </c>
    </row>
    <row r="7" spans="1:13" ht="11.25" customHeight="1">
      <c r="A7" s="308"/>
      <c r="B7" s="253" t="s">
        <v>340</v>
      </c>
      <c r="C7" s="281">
        <v>485656</v>
      </c>
      <c r="D7" s="282">
        <v>11479</v>
      </c>
      <c r="E7" s="282">
        <v>291600</v>
      </c>
      <c r="F7" s="282">
        <v>18578</v>
      </c>
      <c r="G7" s="282">
        <v>161.84880857566949</v>
      </c>
    </row>
    <row r="8" spans="1:13" ht="11.25" customHeight="1">
      <c r="A8" s="308"/>
      <c r="B8" s="253" t="s">
        <v>341</v>
      </c>
      <c r="C8" s="281">
        <v>403780</v>
      </c>
      <c r="D8" s="282">
        <v>37960</v>
      </c>
      <c r="E8" s="282">
        <v>266350</v>
      </c>
      <c r="F8" s="282">
        <v>89054</v>
      </c>
      <c r="G8" s="282">
        <v>234.60203206024045</v>
      </c>
    </row>
    <row r="9" spans="1:13" ht="11.25" customHeight="1">
      <c r="A9" s="308"/>
      <c r="B9" s="253" t="s">
        <v>342</v>
      </c>
      <c r="C9" s="281">
        <v>807</v>
      </c>
      <c r="D9" s="282">
        <v>2811</v>
      </c>
      <c r="E9" s="282">
        <v>570</v>
      </c>
      <c r="F9" s="282">
        <v>7311</v>
      </c>
      <c r="G9" s="282">
        <v>260.07464651049622</v>
      </c>
      <c r="J9" s="201"/>
      <c r="M9" s="170"/>
    </row>
    <row r="10" spans="1:13" ht="11.25" customHeight="1">
      <c r="A10" s="308"/>
      <c r="B10" s="253" t="s">
        <v>343</v>
      </c>
      <c r="C10" s="281">
        <v>92413</v>
      </c>
      <c r="D10" s="282">
        <v>2837</v>
      </c>
      <c r="E10" s="282">
        <v>31090</v>
      </c>
      <c r="F10" s="282">
        <v>13858</v>
      </c>
      <c r="G10" s="282">
        <v>488.49285255785475</v>
      </c>
      <c r="J10" s="201"/>
      <c r="M10" s="170"/>
    </row>
    <row r="11" spans="1:13" ht="11.25" customHeight="1">
      <c r="A11" s="308"/>
      <c r="B11" s="253" t="s">
        <v>344</v>
      </c>
      <c r="C11" s="281">
        <v>82103</v>
      </c>
      <c r="D11" s="282">
        <v>18436</v>
      </c>
      <c r="E11" s="282">
        <v>47830</v>
      </c>
      <c r="F11" s="282">
        <v>35815</v>
      </c>
      <c r="G11" s="282">
        <v>194.26982399745191</v>
      </c>
      <c r="J11" s="201"/>
      <c r="M11" s="170"/>
    </row>
    <row r="12" spans="1:13" ht="11.25" customHeight="1">
      <c r="A12" s="308"/>
      <c r="B12" s="253" t="s">
        <v>345</v>
      </c>
      <c r="C12" s="281">
        <v>293810</v>
      </c>
      <c r="D12" s="282">
        <v>16272</v>
      </c>
      <c r="E12" s="282">
        <v>178350</v>
      </c>
      <c r="F12" s="282">
        <v>23996</v>
      </c>
      <c r="G12" s="282">
        <v>147.46363893015487</v>
      </c>
      <c r="J12" s="201"/>
      <c r="M12" s="170"/>
    </row>
    <row r="13" spans="1:13" ht="11.25" customHeight="1">
      <c r="A13" s="308"/>
      <c r="B13" s="253" t="s">
        <v>346</v>
      </c>
      <c r="C13" s="281">
        <v>397902</v>
      </c>
      <c r="D13" s="282">
        <v>13834</v>
      </c>
      <c r="E13" s="282">
        <v>255730</v>
      </c>
      <c r="F13" s="282">
        <v>11681</v>
      </c>
      <c r="G13" s="282">
        <v>84.437645354227158</v>
      </c>
      <c r="J13" s="201"/>
      <c r="M13" s="170"/>
    </row>
    <row r="14" spans="1:13" ht="11.25" customHeight="1">
      <c r="A14" s="308"/>
      <c r="B14" s="253" t="s">
        <v>347</v>
      </c>
      <c r="C14" s="281">
        <v>293330</v>
      </c>
      <c r="D14" s="282">
        <v>30675</v>
      </c>
      <c r="E14" s="282">
        <v>106470</v>
      </c>
      <c r="F14" s="282">
        <v>32083</v>
      </c>
      <c r="G14" s="282">
        <v>104.59002636315446</v>
      </c>
      <c r="J14" s="201"/>
      <c r="M14" s="170"/>
    </row>
    <row r="15" spans="1:13" ht="11.25" customHeight="1">
      <c r="A15" s="308"/>
      <c r="B15" s="253" t="s">
        <v>348</v>
      </c>
      <c r="C15" s="281">
        <v>28905</v>
      </c>
      <c r="D15" s="282">
        <v>567</v>
      </c>
      <c r="E15" s="282">
        <v>12610</v>
      </c>
      <c r="F15" s="282">
        <v>342</v>
      </c>
      <c r="G15" s="282">
        <v>60.362918811874202</v>
      </c>
      <c r="J15" s="201"/>
      <c r="M15" s="170"/>
    </row>
    <row r="16" spans="1:13" ht="11.25" customHeight="1">
      <c r="A16" s="308"/>
      <c r="B16" s="253" t="s">
        <v>349</v>
      </c>
      <c r="C16" s="281">
        <v>18551</v>
      </c>
      <c r="D16" s="282">
        <v>941</v>
      </c>
      <c r="E16" s="282">
        <v>11480</v>
      </c>
      <c r="F16" s="282">
        <v>829</v>
      </c>
      <c r="G16" s="282">
        <v>88.098049196756207</v>
      </c>
      <c r="J16" s="201"/>
      <c r="M16" s="170"/>
    </row>
    <row r="17" spans="1:13" ht="11.25" customHeight="1">
      <c r="A17" s="309"/>
      <c r="B17" s="305" t="s">
        <v>350</v>
      </c>
      <c r="C17" s="285">
        <v>635664</v>
      </c>
      <c r="D17" s="286">
        <v>22393</v>
      </c>
      <c r="E17" s="286">
        <v>293590</v>
      </c>
      <c r="F17" s="286">
        <v>21484</v>
      </c>
      <c r="G17" s="286">
        <v>95.939303341509131</v>
      </c>
      <c r="J17" s="201"/>
      <c r="M17" s="170"/>
    </row>
    <row r="18" spans="1:13" ht="11.25" customHeight="1">
      <c r="A18" s="170" t="s">
        <v>351</v>
      </c>
      <c r="B18" s="170" t="s">
        <v>352</v>
      </c>
      <c r="J18" s="201"/>
      <c r="M18" s="170"/>
    </row>
    <row r="19" spans="1:13" ht="11.25" customHeight="1">
      <c r="A19" s="170" t="s">
        <v>353</v>
      </c>
      <c r="B19" s="170" t="s">
        <v>354</v>
      </c>
      <c r="J19" s="201"/>
      <c r="M19" s="170"/>
    </row>
    <row r="20" spans="1:13" ht="11.25" customHeight="1">
      <c r="B20" s="170" t="s">
        <v>355</v>
      </c>
      <c r="J20" s="201"/>
      <c r="M20" s="170"/>
    </row>
    <row r="21" spans="1:13" ht="11.25" customHeight="1">
      <c r="A21" s="170" t="s">
        <v>356</v>
      </c>
      <c r="B21" s="170" t="s">
        <v>357</v>
      </c>
    </row>
    <row r="22" spans="1:13" ht="11.25" customHeight="1">
      <c r="A22" s="170" t="s">
        <v>358</v>
      </c>
    </row>
  </sheetData>
  <mergeCells count="3">
    <mergeCell ref="C2:D2"/>
    <mergeCell ref="E2:F2"/>
    <mergeCell ref="G2:G3"/>
  </mergeCells>
  <phoneticPr fontId="1"/>
  <pageMargins left="0.78740157480314965" right="0.78740157480314965" top="0.98425196850393704" bottom="0.98425196850393704" header="0.31496062992125984" footer="0.31496062992125984"/>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zoomScaleNormal="100" zoomScaleSheetLayoutView="100" workbookViewId="0"/>
  </sheetViews>
  <sheetFormatPr defaultRowHeight="11.25" customHeight="1"/>
  <cols>
    <col min="1" max="1" width="3" style="170" customWidth="1"/>
    <col min="2" max="2" width="22.625" style="170" customWidth="1"/>
    <col min="3" max="7" width="11.375" style="170" customWidth="1"/>
    <col min="8" max="16384" width="9" style="170"/>
  </cols>
  <sheetData>
    <row r="1" spans="1:7" ht="11.25" customHeight="1">
      <c r="A1" s="170" t="s">
        <v>359</v>
      </c>
    </row>
    <row r="2" spans="1:7" ht="11.25" customHeight="1">
      <c r="A2" s="303"/>
      <c r="B2" s="304"/>
      <c r="C2" s="868" t="s">
        <v>360</v>
      </c>
      <c r="D2" s="869"/>
      <c r="E2" s="868" t="s">
        <v>361</v>
      </c>
      <c r="F2" s="869"/>
      <c r="G2" s="870" t="s">
        <v>333</v>
      </c>
    </row>
    <row r="3" spans="1:7" ht="11.25" customHeight="1">
      <c r="A3" s="305"/>
      <c r="B3" s="306"/>
      <c r="C3" s="307" t="s">
        <v>334</v>
      </c>
      <c r="D3" s="307" t="s">
        <v>335</v>
      </c>
      <c r="E3" s="307" t="s">
        <v>336</v>
      </c>
      <c r="F3" s="307" t="s">
        <v>337</v>
      </c>
      <c r="G3" s="871"/>
    </row>
    <row r="4" spans="1:7" ht="11.25" customHeight="1">
      <c r="A4" s="303" t="s">
        <v>338</v>
      </c>
      <c r="B4" s="303"/>
      <c r="C4" s="296">
        <v>2433951</v>
      </c>
      <c r="D4" s="297">
        <v>162064.927</v>
      </c>
      <c r="E4" s="297">
        <v>1663570</v>
      </c>
      <c r="F4" s="297">
        <v>416686</v>
      </c>
      <c r="G4" s="297">
        <v>257.11053447116291</v>
      </c>
    </row>
    <row r="5" spans="1:7" ht="11.25" customHeight="1">
      <c r="A5" s="308"/>
      <c r="B5" s="253" t="s">
        <v>339</v>
      </c>
      <c r="C5" s="281">
        <v>18198</v>
      </c>
      <c r="D5" s="282">
        <v>504.87599999999998</v>
      </c>
      <c r="E5" s="282">
        <v>9320</v>
      </c>
      <c r="F5" s="282">
        <v>1630</v>
      </c>
      <c r="G5" s="282">
        <v>322.8515516681324</v>
      </c>
    </row>
    <row r="6" spans="1:7" ht="11.25" customHeight="1">
      <c r="A6" s="308"/>
      <c r="B6" s="253" t="s">
        <v>164</v>
      </c>
      <c r="C6" s="281">
        <v>5700</v>
      </c>
      <c r="D6" s="282">
        <v>467.37700000000001</v>
      </c>
      <c r="E6" s="282">
        <v>2690</v>
      </c>
      <c r="F6" s="282">
        <v>2049</v>
      </c>
      <c r="G6" s="282">
        <v>439</v>
      </c>
    </row>
    <row r="7" spans="1:7" ht="11.25" customHeight="1">
      <c r="A7" s="308"/>
      <c r="B7" s="253" t="s">
        <v>340</v>
      </c>
      <c r="C7" s="281">
        <v>451241</v>
      </c>
      <c r="D7" s="282">
        <v>12632.322</v>
      </c>
      <c r="E7" s="282">
        <v>306150</v>
      </c>
      <c r="F7" s="282">
        <v>29777</v>
      </c>
      <c r="G7" s="282">
        <v>235.72071706215218</v>
      </c>
    </row>
    <row r="8" spans="1:7" ht="11.25" customHeight="1">
      <c r="A8" s="308"/>
      <c r="B8" s="253" t="s">
        <v>341</v>
      </c>
      <c r="C8" s="281">
        <v>450540</v>
      </c>
      <c r="D8" s="282">
        <v>33545.423999999999</v>
      </c>
      <c r="E8" s="282">
        <v>336290</v>
      </c>
      <c r="F8" s="282">
        <v>162355</v>
      </c>
      <c r="G8" s="282">
        <v>483.98553555322479</v>
      </c>
    </row>
    <row r="9" spans="1:7" ht="11.25" customHeight="1">
      <c r="A9" s="308"/>
      <c r="B9" s="253" t="s">
        <v>342</v>
      </c>
      <c r="C9" s="281">
        <v>360</v>
      </c>
      <c r="D9" s="282">
        <v>2306.9659999999999</v>
      </c>
      <c r="E9" s="282">
        <v>510</v>
      </c>
      <c r="F9" s="282">
        <v>11833</v>
      </c>
      <c r="G9" s="282">
        <v>512.92476785526969</v>
      </c>
    </row>
    <row r="10" spans="1:7" ht="11.25" customHeight="1">
      <c r="A10" s="308"/>
      <c r="B10" s="253" t="s">
        <v>362</v>
      </c>
      <c r="C10" s="315" t="s">
        <v>363</v>
      </c>
      <c r="D10" s="316" t="s">
        <v>363</v>
      </c>
      <c r="E10" s="282">
        <v>4280</v>
      </c>
      <c r="F10" s="282">
        <v>5691</v>
      </c>
      <c r="G10" s="316" t="s">
        <v>363</v>
      </c>
    </row>
    <row r="11" spans="1:7" ht="11.25" customHeight="1">
      <c r="A11" s="308"/>
      <c r="B11" s="253" t="s">
        <v>364</v>
      </c>
      <c r="C11" s="281">
        <v>80565</v>
      </c>
      <c r="D11" s="282">
        <v>15034.502</v>
      </c>
      <c r="E11" s="282">
        <v>53940</v>
      </c>
      <c r="F11" s="282">
        <v>58344</v>
      </c>
      <c r="G11" s="282">
        <v>388.06739325319853</v>
      </c>
    </row>
    <row r="12" spans="1:7" ht="11.25" customHeight="1">
      <c r="A12" s="308"/>
      <c r="B12" s="253" t="s">
        <v>345</v>
      </c>
      <c r="C12" s="281">
        <v>294105</v>
      </c>
      <c r="D12" s="282">
        <v>16940.02</v>
      </c>
      <c r="E12" s="282">
        <v>203990</v>
      </c>
      <c r="F12" s="282">
        <v>35914</v>
      </c>
      <c r="G12" s="282">
        <v>212.00683352203833</v>
      </c>
    </row>
    <row r="13" spans="1:7" ht="11.25" customHeight="1">
      <c r="A13" s="308"/>
      <c r="B13" s="253" t="s">
        <v>346</v>
      </c>
      <c r="C13" s="281">
        <v>482883</v>
      </c>
      <c r="D13" s="282">
        <v>15170.188</v>
      </c>
      <c r="E13" s="282">
        <v>314090</v>
      </c>
      <c r="F13" s="282">
        <v>19831</v>
      </c>
      <c r="G13" s="282">
        <v>130.7234953185814</v>
      </c>
    </row>
    <row r="14" spans="1:7" ht="11.25" customHeight="1">
      <c r="A14" s="308"/>
      <c r="B14" s="253" t="s">
        <v>347</v>
      </c>
      <c r="C14" s="281">
        <v>253653</v>
      </c>
      <c r="D14" s="282">
        <v>38964.686000000002</v>
      </c>
      <c r="E14" s="282">
        <v>96580</v>
      </c>
      <c r="F14" s="282">
        <v>57247</v>
      </c>
      <c r="G14" s="282">
        <v>146.92021385723473</v>
      </c>
    </row>
    <row r="15" spans="1:7" ht="11.25" customHeight="1">
      <c r="A15" s="309"/>
      <c r="B15" s="305" t="s">
        <v>365</v>
      </c>
      <c r="C15" s="285">
        <v>395918</v>
      </c>
      <c r="D15" s="286">
        <v>26161.212</v>
      </c>
      <c r="E15" s="286">
        <v>335750</v>
      </c>
      <c r="F15" s="286">
        <v>32014</v>
      </c>
      <c r="G15" s="286">
        <v>122.37200631224579</v>
      </c>
    </row>
    <row r="17" spans="1:7" ht="11.25" customHeight="1">
      <c r="A17" s="303"/>
      <c r="B17" s="304"/>
      <c r="C17" s="868" t="s">
        <v>366</v>
      </c>
      <c r="D17" s="869"/>
      <c r="E17" s="868" t="s">
        <v>367</v>
      </c>
      <c r="F17" s="869"/>
      <c r="G17" s="870" t="s">
        <v>333</v>
      </c>
    </row>
    <row r="18" spans="1:7" ht="11.25" customHeight="1">
      <c r="A18" s="305"/>
      <c r="B18" s="306"/>
      <c r="C18" s="307" t="s">
        <v>334</v>
      </c>
      <c r="D18" s="307" t="s">
        <v>335</v>
      </c>
      <c r="E18" s="307" t="s">
        <v>336</v>
      </c>
      <c r="F18" s="307" t="s">
        <v>337</v>
      </c>
      <c r="G18" s="871"/>
    </row>
    <row r="19" spans="1:7" ht="11.25" customHeight="1">
      <c r="A19" s="303" t="s">
        <v>338</v>
      </c>
      <c r="B19" s="303"/>
      <c r="C19" s="296">
        <v>2626954</v>
      </c>
      <c r="D19" s="297">
        <v>166364.628</v>
      </c>
      <c r="E19" s="297">
        <v>1606430</v>
      </c>
      <c r="F19" s="297">
        <v>258513</v>
      </c>
      <c r="G19" s="297">
        <v>155.38940164612396</v>
      </c>
    </row>
    <row r="20" spans="1:7" ht="11.25" customHeight="1">
      <c r="A20" s="308"/>
      <c r="B20" s="253" t="s">
        <v>339</v>
      </c>
      <c r="C20" s="281">
        <v>19314</v>
      </c>
      <c r="D20" s="282">
        <v>631.48800000000006</v>
      </c>
      <c r="E20" s="282">
        <v>10130</v>
      </c>
      <c r="F20" s="282">
        <v>1133</v>
      </c>
      <c r="G20" s="282">
        <v>180</v>
      </c>
    </row>
    <row r="21" spans="1:7" ht="11.25" customHeight="1">
      <c r="A21" s="308"/>
      <c r="B21" s="253" t="s">
        <v>164</v>
      </c>
      <c r="C21" s="281">
        <v>5404</v>
      </c>
      <c r="D21" s="282">
        <v>465.45800000000003</v>
      </c>
      <c r="E21" s="282">
        <v>2310</v>
      </c>
      <c r="F21" s="282">
        <v>2197</v>
      </c>
      <c r="G21" s="282">
        <v>472.00821556402508</v>
      </c>
    </row>
    <row r="22" spans="1:7" ht="11.25" customHeight="1">
      <c r="A22" s="308"/>
      <c r="B22" s="253" t="s">
        <v>340</v>
      </c>
      <c r="C22" s="281">
        <v>491859</v>
      </c>
      <c r="D22" s="282">
        <v>12932.834999999999</v>
      </c>
      <c r="E22" s="282">
        <v>303520</v>
      </c>
      <c r="F22" s="282">
        <v>25157</v>
      </c>
      <c r="G22" s="282">
        <v>194.5203816487259</v>
      </c>
    </row>
    <row r="23" spans="1:7" ht="11.25" customHeight="1">
      <c r="A23" s="308"/>
      <c r="B23" s="253" t="s">
        <v>341</v>
      </c>
      <c r="C23" s="281">
        <v>447844</v>
      </c>
      <c r="D23" s="282">
        <v>39120.517999999996</v>
      </c>
      <c r="E23" s="282">
        <v>296600</v>
      </c>
      <c r="F23" s="282">
        <v>78333</v>
      </c>
      <c r="G23" s="282">
        <v>200.23507868684152</v>
      </c>
    </row>
    <row r="24" spans="1:7" ht="11.25" customHeight="1">
      <c r="A24" s="308"/>
      <c r="B24" s="253" t="s">
        <v>342</v>
      </c>
      <c r="C24" s="281">
        <v>420</v>
      </c>
      <c r="D24" s="282">
        <v>2637.0770000000002</v>
      </c>
      <c r="E24" s="282">
        <v>670</v>
      </c>
      <c r="F24" s="282">
        <v>8498</v>
      </c>
      <c r="G24" s="282">
        <v>322.25073443058352</v>
      </c>
    </row>
    <row r="25" spans="1:7" ht="11.25" customHeight="1">
      <c r="A25" s="308"/>
      <c r="B25" s="253" t="s">
        <v>362</v>
      </c>
      <c r="C25" s="315" t="s">
        <v>363</v>
      </c>
      <c r="D25" s="316" t="s">
        <v>363</v>
      </c>
      <c r="E25" s="282">
        <v>30320</v>
      </c>
      <c r="F25" s="282">
        <v>5228</v>
      </c>
      <c r="G25" s="316" t="s">
        <v>363</v>
      </c>
    </row>
    <row r="26" spans="1:7" ht="11.25" customHeight="1">
      <c r="A26" s="308"/>
      <c r="B26" s="253" t="s">
        <v>344</v>
      </c>
      <c r="C26" s="281">
        <v>87002</v>
      </c>
      <c r="D26" s="282">
        <v>18317.911</v>
      </c>
      <c r="E26" s="282">
        <v>48600</v>
      </c>
      <c r="F26" s="282">
        <v>39611</v>
      </c>
      <c r="G26" s="282">
        <v>216.24190662352274</v>
      </c>
    </row>
    <row r="27" spans="1:7" ht="11.25" customHeight="1">
      <c r="A27" s="308"/>
      <c r="B27" s="253" t="s">
        <v>345</v>
      </c>
      <c r="C27" s="281">
        <v>306492</v>
      </c>
      <c r="D27" s="282">
        <v>17541.363000000001</v>
      </c>
      <c r="E27" s="282">
        <v>182890</v>
      </c>
      <c r="F27" s="282">
        <v>28840</v>
      </c>
      <c r="G27" s="282">
        <v>164.41139722152718</v>
      </c>
    </row>
    <row r="28" spans="1:7" ht="11.25" customHeight="1">
      <c r="A28" s="308"/>
      <c r="B28" s="253" t="s">
        <v>346</v>
      </c>
      <c r="C28" s="281">
        <v>516034</v>
      </c>
      <c r="D28" s="282">
        <v>17879.272000000001</v>
      </c>
      <c r="E28" s="282">
        <v>300330</v>
      </c>
      <c r="F28" s="282">
        <v>12208</v>
      </c>
      <c r="G28" s="282">
        <v>68.280185009769966</v>
      </c>
    </row>
    <row r="29" spans="1:7" ht="11.25" customHeight="1">
      <c r="A29" s="308"/>
      <c r="B29" s="253" t="s">
        <v>347</v>
      </c>
      <c r="C29" s="281">
        <v>273202</v>
      </c>
      <c r="D29" s="282">
        <v>34553.440000000002</v>
      </c>
      <c r="E29" s="282">
        <v>102100</v>
      </c>
      <c r="F29" s="282">
        <v>32766</v>
      </c>
      <c r="G29" s="282">
        <v>94.827027352414106</v>
      </c>
    </row>
    <row r="30" spans="1:7" ht="11.25" customHeight="1">
      <c r="A30" s="309"/>
      <c r="B30" s="305" t="s">
        <v>365</v>
      </c>
      <c r="C30" s="285">
        <v>478424</v>
      </c>
      <c r="D30" s="286">
        <v>21768.324000000001</v>
      </c>
      <c r="E30" s="286">
        <v>328970</v>
      </c>
      <c r="F30" s="286">
        <v>24541</v>
      </c>
      <c r="G30" s="286">
        <v>112.7372047567833</v>
      </c>
    </row>
    <row r="32" spans="1:7" ht="11.25" customHeight="1">
      <c r="A32" s="303"/>
      <c r="B32" s="304"/>
      <c r="C32" s="868" t="s">
        <v>331</v>
      </c>
      <c r="D32" s="869"/>
      <c r="E32" s="868" t="s">
        <v>332</v>
      </c>
      <c r="F32" s="869"/>
      <c r="G32" s="870" t="s">
        <v>333</v>
      </c>
    </row>
    <row r="33" spans="1:7" ht="11.25" customHeight="1">
      <c r="A33" s="305"/>
      <c r="B33" s="306"/>
      <c r="C33" s="307" t="s">
        <v>334</v>
      </c>
      <c r="D33" s="307" t="s">
        <v>335</v>
      </c>
      <c r="E33" s="307" t="s">
        <v>336</v>
      </c>
      <c r="F33" s="307" t="s">
        <v>337</v>
      </c>
      <c r="G33" s="871"/>
    </row>
    <row r="34" spans="1:7" ht="11.25" customHeight="1">
      <c r="A34" s="303" t="s">
        <v>338</v>
      </c>
      <c r="B34" s="303"/>
      <c r="C34" s="296">
        <v>2759279</v>
      </c>
      <c r="D34" s="297">
        <v>159006.071</v>
      </c>
      <c r="E34" s="297">
        <v>1508560</v>
      </c>
      <c r="F34" s="297">
        <v>257344</v>
      </c>
      <c r="G34" s="297">
        <v>161.84539268315109</v>
      </c>
    </row>
    <row r="35" spans="1:7" ht="11.25" customHeight="1">
      <c r="A35" s="308"/>
      <c r="B35" s="253" t="s">
        <v>339</v>
      </c>
      <c r="C35" s="281">
        <v>21799</v>
      </c>
      <c r="D35" s="282">
        <v>412.00800000000004</v>
      </c>
      <c r="E35" s="282">
        <v>10780</v>
      </c>
      <c r="F35" s="282">
        <v>921</v>
      </c>
      <c r="G35" s="282">
        <v>223.5393487505097</v>
      </c>
    </row>
    <row r="36" spans="1:7" ht="11.25" customHeight="1">
      <c r="A36" s="308"/>
      <c r="B36" s="253" t="s">
        <v>164</v>
      </c>
      <c r="C36" s="281">
        <v>4559</v>
      </c>
      <c r="D36" s="282">
        <v>389.875</v>
      </c>
      <c r="E36" s="282">
        <v>2110</v>
      </c>
      <c r="F36" s="282">
        <v>1391</v>
      </c>
      <c r="G36" s="282">
        <v>356.78101955755051</v>
      </c>
    </row>
    <row r="37" spans="1:7" ht="11.25" customHeight="1">
      <c r="A37" s="308"/>
      <c r="B37" s="253" t="s">
        <v>340</v>
      </c>
      <c r="C37" s="281">
        <v>485656</v>
      </c>
      <c r="D37" s="282">
        <v>11478.614</v>
      </c>
      <c r="E37" s="282">
        <v>291600</v>
      </c>
      <c r="F37" s="282">
        <v>18578</v>
      </c>
      <c r="G37" s="282">
        <v>161.84880857566949</v>
      </c>
    </row>
    <row r="38" spans="1:7" ht="11.25" customHeight="1">
      <c r="A38" s="308"/>
      <c r="B38" s="253" t="s">
        <v>341</v>
      </c>
      <c r="C38" s="281">
        <v>403780</v>
      </c>
      <c r="D38" s="282">
        <v>37959.603000000003</v>
      </c>
      <c r="E38" s="282">
        <v>266350</v>
      </c>
      <c r="F38" s="282">
        <v>89054</v>
      </c>
      <c r="G38" s="282">
        <v>234.60203206024045</v>
      </c>
    </row>
    <row r="39" spans="1:7" ht="11.25" customHeight="1">
      <c r="A39" s="308"/>
      <c r="B39" s="253" t="s">
        <v>342</v>
      </c>
      <c r="C39" s="281">
        <v>807</v>
      </c>
      <c r="D39" s="282">
        <v>2811.116</v>
      </c>
      <c r="E39" s="282">
        <v>570</v>
      </c>
      <c r="F39" s="282">
        <v>7311</v>
      </c>
      <c r="G39" s="282">
        <v>260.07464651049622</v>
      </c>
    </row>
    <row r="40" spans="1:7" ht="11.25" customHeight="1">
      <c r="A40" s="308"/>
      <c r="B40" s="253" t="s">
        <v>362</v>
      </c>
      <c r="C40" s="281">
        <v>92413</v>
      </c>
      <c r="D40" s="282">
        <v>2836.8890000000001</v>
      </c>
      <c r="E40" s="282">
        <v>31090</v>
      </c>
      <c r="F40" s="282">
        <v>13858</v>
      </c>
      <c r="G40" s="282">
        <v>488.49285255785475</v>
      </c>
    </row>
    <row r="41" spans="1:7" ht="11.25" customHeight="1">
      <c r="A41" s="308"/>
      <c r="B41" s="253" t="s">
        <v>344</v>
      </c>
      <c r="C41" s="281">
        <v>82103</v>
      </c>
      <c r="D41" s="282">
        <v>18435.699000000001</v>
      </c>
      <c r="E41" s="282">
        <v>47830</v>
      </c>
      <c r="F41" s="282">
        <v>35815</v>
      </c>
      <c r="G41" s="282">
        <v>194.26982399745191</v>
      </c>
    </row>
    <row r="42" spans="1:7" ht="11.25" customHeight="1">
      <c r="A42" s="308"/>
      <c r="B42" s="253" t="s">
        <v>345</v>
      </c>
      <c r="C42" s="281">
        <v>293810</v>
      </c>
      <c r="D42" s="282">
        <v>16272.486000000001</v>
      </c>
      <c r="E42" s="282">
        <v>178350</v>
      </c>
      <c r="F42" s="282">
        <v>23996</v>
      </c>
      <c r="G42" s="282">
        <v>147.46363893015487</v>
      </c>
    </row>
    <row r="43" spans="1:7" ht="11.25" customHeight="1">
      <c r="A43" s="308"/>
      <c r="B43" s="253" t="s">
        <v>346</v>
      </c>
      <c r="C43" s="281">
        <v>397902</v>
      </c>
      <c r="D43" s="282">
        <v>13833.877</v>
      </c>
      <c r="E43" s="282">
        <v>255730</v>
      </c>
      <c r="F43" s="282">
        <v>11681</v>
      </c>
      <c r="G43" s="282">
        <v>84.437645354227158</v>
      </c>
    </row>
    <row r="44" spans="1:7" ht="11.25" customHeight="1">
      <c r="A44" s="308"/>
      <c r="B44" s="253" t="s">
        <v>347</v>
      </c>
      <c r="C44" s="281">
        <v>293330</v>
      </c>
      <c r="D44" s="282">
        <v>30675.008999999998</v>
      </c>
      <c r="E44" s="282">
        <v>106470</v>
      </c>
      <c r="F44" s="282">
        <v>32083</v>
      </c>
      <c r="G44" s="282">
        <v>104.59002636315446</v>
      </c>
    </row>
    <row r="45" spans="1:7" ht="11.25" customHeight="1">
      <c r="A45" s="309"/>
      <c r="B45" s="305" t="s">
        <v>365</v>
      </c>
      <c r="C45" s="285">
        <v>683120</v>
      </c>
      <c r="D45" s="286">
        <v>23900.895</v>
      </c>
      <c r="E45" s="286">
        <v>317680</v>
      </c>
      <c r="F45" s="286">
        <v>22655</v>
      </c>
      <c r="G45" s="286">
        <v>94.787245414868352</v>
      </c>
    </row>
    <row r="46" spans="1:7" ht="11.25" customHeight="1">
      <c r="A46" s="170" t="s">
        <v>351</v>
      </c>
      <c r="B46" s="170" t="s">
        <v>368</v>
      </c>
    </row>
    <row r="47" spans="1:7" ht="11.25" customHeight="1">
      <c r="A47" s="170" t="s">
        <v>353</v>
      </c>
      <c r="B47" s="170" t="s">
        <v>369</v>
      </c>
    </row>
    <row r="48" spans="1:7" ht="11.25" customHeight="1">
      <c r="A48" s="170" t="s">
        <v>356</v>
      </c>
      <c r="B48" s="170" t="s">
        <v>370</v>
      </c>
    </row>
    <row r="49" spans="1:2" ht="11.25" customHeight="1">
      <c r="B49" s="170" t="s">
        <v>371</v>
      </c>
    </row>
    <row r="50" spans="1:2" ht="11.25" customHeight="1">
      <c r="A50" s="170" t="s">
        <v>372</v>
      </c>
      <c r="B50" s="170" t="s">
        <v>373</v>
      </c>
    </row>
    <row r="51" spans="1:2" ht="11.25" customHeight="1">
      <c r="A51" s="170" t="s">
        <v>374</v>
      </c>
      <c r="B51" s="170" t="s">
        <v>375</v>
      </c>
    </row>
    <row r="52" spans="1:2" ht="11.25" customHeight="1">
      <c r="B52" s="170" t="s">
        <v>376</v>
      </c>
    </row>
    <row r="53" spans="1:2" ht="11.25" customHeight="1">
      <c r="B53" s="170" t="s">
        <v>377</v>
      </c>
    </row>
    <row r="54" spans="1:2" ht="11.25" customHeight="1">
      <c r="B54" s="170" t="s">
        <v>378</v>
      </c>
    </row>
    <row r="55" spans="1:2" ht="11.25" customHeight="1">
      <c r="A55" s="170" t="s">
        <v>379</v>
      </c>
      <c r="B55" s="170" t="s">
        <v>380</v>
      </c>
    </row>
    <row r="56" spans="1:2" ht="11.25" customHeight="1">
      <c r="A56" s="170" t="s">
        <v>381</v>
      </c>
    </row>
  </sheetData>
  <mergeCells count="9">
    <mergeCell ref="C32:D32"/>
    <mergeCell ref="E32:F32"/>
    <mergeCell ref="G32:G33"/>
    <mergeCell ref="C2:D2"/>
    <mergeCell ref="E2:F2"/>
    <mergeCell ref="G2:G3"/>
    <mergeCell ref="C17:D17"/>
    <mergeCell ref="E17:F17"/>
    <mergeCell ref="G17:G18"/>
  </mergeCells>
  <phoneticPr fontId="1"/>
  <pageMargins left="0.78740157480314965" right="0.11811023622047245" top="0.98425196850393704" bottom="0.98425196850393704"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zoomScaleNormal="100" zoomScaleSheetLayoutView="112" workbookViewId="0">
      <selection activeCell="H9" sqref="H9"/>
    </sheetView>
  </sheetViews>
  <sheetFormatPr defaultRowHeight="11.25"/>
  <cols>
    <col min="1" max="1" width="25.625" style="2" customWidth="1"/>
    <col min="2" max="9" width="12.125" style="2" customWidth="1"/>
    <col min="10" max="16384" width="9" style="2"/>
  </cols>
  <sheetData>
    <row r="1" spans="1:5">
      <c r="A1" s="33" t="s">
        <v>55</v>
      </c>
    </row>
    <row r="2" spans="1:5">
      <c r="A2" s="34"/>
      <c r="B2" s="848" t="s">
        <v>56</v>
      </c>
      <c r="C2" s="849"/>
      <c r="D2" s="37" t="s">
        <v>57</v>
      </c>
      <c r="E2" s="37" t="s">
        <v>58</v>
      </c>
    </row>
    <row r="3" spans="1:5">
      <c r="A3" s="39"/>
      <c r="B3" s="40" t="s">
        <v>34</v>
      </c>
      <c r="C3" s="41" t="s">
        <v>35</v>
      </c>
      <c r="D3" s="43" t="s">
        <v>38</v>
      </c>
      <c r="E3" s="43" t="s">
        <v>38</v>
      </c>
    </row>
    <row r="4" spans="1:5">
      <c r="A4" s="48" t="s">
        <v>59</v>
      </c>
      <c r="B4" s="72"/>
    </row>
    <row r="5" spans="1:5">
      <c r="A5" s="48" t="s">
        <v>60</v>
      </c>
      <c r="B5" s="73">
        <v>405812</v>
      </c>
      <c r="C5" s="74">
        <v>381925</v>
      </c>
      <c r="D5" s="75">
        <v>-23887</v>
      </c>
      <c r="E5" s="76">
        <v>-5.8862231772347782</v>
      </c>
    </row>
    <row r="6" spans="1:5">
      <c r="A6" s="48" t="s">
        <v>61</v>
      </c>
      <c r="B6" s="4">
        <v>402255</v>
      </c>
      <c r="C6" s="77">
        <v>379136</v>
      </c>
      <c r="D6" s="75">
        <v>-23119</v>
      </c>
      <c r="E6" s="76">
        <v>-5.7473493182185429</v>
      </c>
    </row>
    <row r="7" spans="1:5">
      <c r="A7" s="48" t="s">
        <v>43</v>
      </c>
      <c r="B7" s="4">
        <v>1679</v>
      </c>
      <c r="C7" s="77">
        <v>1499</v>
      </c>
      <c r="D7" s="75">
        <v>-180</v>
      </c>
      <c r="E7" s="76">
        <v>-10.72066706372841</v>
      </c>
    </row>
    <row r="8" spans="1:5">
      <c r="A8" s="48" t="s">
        <v>44</v>
      </c>
      <c r="B8" s="4">
        <v>1876</v>
      </c>
      <c r="C8" s="77">
        <v>1291</v>
      </c>
      <c r="D8" s="75">
        <v>-585</v>
      </c>
      <c r="E8" s="76">
        <v>-31.183368869936036</v>
      </c>
    </row>
    <row r="9" spans="1:5">
      <c r="A9" s="48" t="s">
        <v>62</v>
      </c>
      <c r="B9" s="54"/>
      <c r="C9" s="55"/>
      <c r="D9" s="55"/>
      <c r="E9" s="78"/>
    </row>
    <row r="10" spans="1:5">
      <c r="A10" s="48" t="s">
        <v>63</v>
      </c>
      <c r="B10" s="56">
        <v>100</v>
      </c>
      <c r="C10" s="57">
        <v>100</v>
      </c>
      <c r="D10" s="58" t="s">
        <v>25</v>
      </c>
      <c r="E10" s="58" t="s">
        <v>25</v>
      </c>
    </row>
    <row r="11" spans="1:5">
      <c r="A11" s="48" t="s">
        <v>42</v>
      </c>
      <c r="B11" s="59">
        <v>99.1234857520231</v>
      </c>
      <c r="C11" s="60">
        <v>99.269751914642924</v>
      </c>
      <c r="D11" s="62">
        <v>0.14652441999163557</v>
      </c>
      <c r="E11" s="58" t="s">
        <v>25</v>
      </c>
    </row>
    <row r="12" spans="1:5">
      <c r="A12" s="48" t="s">
        <v>43</v>
      </c>
      <c r="B12" s="59">
        <v>0.41373838131942869</v>
      </c>
      <c r="C12" s="60">
        <v>0.39248543562217708</v>
      </c>
      <c r="D12" s="62">
        <v>-4.7915542964270141E-2</v>
      </c>
      <c r="E12" s="58" t="s">
        <v>25</v>
      </c>
    </row>
    <row r="13" spans="1:5">
      <c r="A13" s="48" t="s">
        <v>44</v>
      </c>
      <c r="B13" s="59">
        <v>0.46228302760884349</v>
      </c>
      <c r="C13" s="60">
        <v>0.33802448124631795</v>
      </c>
      <c r="D13" s="62">
        <v>-0.1534344709129089</v>
      </c>
      <c r="E13" s="58" t="s">
        <v>25</v>
      </c>
    </row>
    <row r="14" spans="1:5">
      <c r="A14" s="48" t="s">
        <v>64</v>
      </c>
      <c r="B14" s="54"/>
      <c r="C14" s="79"/>
      <c r="D14" s="79"/>
      <c r="E14" s="78"/>
    </row>
    <row r="15" spans="1:5">
      <c r="A15" s="48" t="s">
        <v>47</v>
      </c>
      <c r="B15" s="80">
        <v>747883</v>
      </c>
      <c r="C15" s="81">
        <v>591491</v>
      </c>
      <c r="D15" s="75">
        <v>-156392</v>
      </c>
      <c r="E15" s="76">
        <v>-20.911292274326332</v>
      </c>
    </row>
    <row r="16" spans="1:5">
      <c r="A16" s="48" t="s">
        <v>65</v>
      </c>
      <c r="B16" s="73">
        <v>610216</v>
      </c>
      <c r="C16" s="74">
        <v>504749</v>
      </c>
      <c r="D16" s="82">
        <v>-105467</v>
      </c>
      <c r="E16" s="76">
        <v>-17.283552053699015</v>
      </c>
    </row>
    <row r="17" spans="1:5">
      <c r="A17" s="48" t="s">
        <v>43</v>
      </c>
      <c r="B17" s="73">
        <v>125314</v>
      </c>
      <c r="C17" s="74">
        <v>81256</v>
      </c>
      <c r="D17" s="82">
        <v>-44058</v>
      </c>
      <c r="E17" s="76">
        <v>-35.158082895765844</v>
      </c>
    </row>
    <row r="18" spans="1:5">
      <c r="A18" s="48" t="s">
        <v>49</v>
      </c>
      <c r="B18" s="73">
        <v>12353</v>
      </c>
      <c r="C18" s="74">
        <v>5486</v>
      </c>
      <c r="D18" s="82">
        <v>-6867</v>
      </c>
      <c r="E18" s="76">
        <v>-55.589735286974815</v>
      </c>
    </row>
    <row r="19" spans="1:5">
      <c r="A19" s="48" t="s">
        <v>66</v>
      </c>
      <c r="B19" s="49"/>
      <c r="C19" s="83"/>
      <c r="D19" s="83"/>
      <c r="E19" s="58"/>
    </row>
    <row r="20" spans="1:5">
      <c r="A20" s="48" t="s">
        <v>47</v>
      </c>
      <c r="B20" s="56">
        <v>100</v>
      </c>
      <c r="C20" s="84">
        <v>100</v>
      </c>
      <c r="D20" s="85" t="s">
        <v>25</v>
      </c>
      <c r="E20" s="58" t="s">
        <v>25</v>
      </c>
    </row>
    <row r="21" spans="1:5">
      <c r="A21" s="48" t="s">
        <v>42</v>
      </c>
      <c r="B21" s="59">
        <v>81.592441598485323</v>
      </c>
      <c r="C21" s="62">
        <v>85.335026230323024</v>
      </c>
      <c r="D21" s="86">
        <f>C21-B21</f>
        <v>3.7425846318377012</v>
      </c>
      <c r="E21" s="58" t="s">
        <v>25</v>
      </c>
    </row>
    <row r="22" spans="1:5">
      <c r="A22" s="48" t="s">
        <v>43</v>
      </c>
      <c r="B22" s="59">
        <v>16.755829454607206</v>
      </c>
      <c r="C22" s="62">
        <v>13.737487129981691</v>
      </c>
      <c r="D22" s="86">
        <v>-3.0183423246255101</v>
      </c>
      <c r="E22" s="58" t="s">
        <v>25</v>
      </c>
    </row>
    <row r="23" spans="1:5">
      <c r="A23" s="39" t="s">
        <v>49</v>
      </c>
      <c r="B23" s="87">
        <v>1.6517289469074707</v>
      </c>
      <c r="C23" s="88">
        <v>0.92748663969527867</v>
      </c>
      <c r="D23" s="89">
        <v>-0.72424230721219207</v>
      </c>
      <c r="E23" s="70" t="s">
        <v>25</v>
      </c>
    </row>
    <row r="24" spans="1:5">
      <c r="A24" s="2" t="s">
        <v>21</v>
      </c>
    </row>
    <row r="25" spans="1:5">
      <c r="A25" s="2" t="s">
        <v>67</v>
      </c>
    </row>
  </sheetData>
  <mergeCells count="1">
    <mergeCell ref="B2:C2"/>
  </mergeCells>
  <phoneticPr fontId="1"/>
  <pageMargins left="0.78740157480314965" right="0.78740157480314965" top="0.98425196850393704" bottom="0.98425196850393704" header="0.31496062992125984" footer="0.31496062992125984"/>
  <pageSetup paperSize="9" orientation="landscape"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zoomScaleNormal="100" zoomScaleSheetLayoutView="100" workbookViewId="0"/>
  </sheetViews>
  <sheetFormatPr defaultRowHeight="11.25" customHeight="1"/>
  <cols>
    <col min="1" max="1" width="3" style="170" customWidth="1"/>
    <col min="2" max="2" width="22.625" style="170" customWidth="1"/>
    <col min="3" max="9" width="11.375" style="170" customWidth="1"/>
    <col min="10" max="11" width="9.625" style="170" customWidth="1"/>
    <col min="12" max="12" width="11.375" style="170" customWidth="1"/>
    <col min="13" max="13" width="5.25" style="201" customWidth="1"/>
    <col min="14" max="15" width="11.375" style="170" bestFit="1" customWidth="1"/>
    <col min="16" max="16384" width="9" style="170"/>
  </cols>
  <sheetData>
    <row r="1" spans="1:7" ht="11.25" customHeight="1">
      <c r="A1" s="170" t="s">
        <v>382</v>
      </c>
    </row>
    <row r="2" spans="1:7" ht="11.25" customHeight="1">
      <c r="A2" s="303"/>
      <c r="B2" s="304"/>
      <c r="C2" s="868" t="s">
        <v>331</v>
      </c>
      <c r="D2" s="869"/>
      <c r="E2" s="868" t="s">
        <v>332</v>
      </c>
      <c r="F2" s="869"/>
      <c r="G2" s="870" t="s">
        <v>333</v>
      </c>
    </row>
    <row r="3" spans="1:7" ht="11.25" customHeight="1">
      <c r="A3" s="305"/>
      <c r="B3" s="306"/>
      <c r="C3" s="307" t="s">
        <v>334</v>
      </c>
      <c r="D3" s="307" t="s">
        <v>335</v>
      </c>
      <c r="E3" s="307" t="s">
        <v>336</v>
      </c>
      <c r="F3" s="307" t="s">
        <v>337</v>
      </c>
      <c r="G3" s="871"/>
    </row>
    <row r="4" spans="1:7" ht="11.25" customHeight="1">
      <c r="A4" s="303" t="s">
        <v>383</v>
      </c>
      <c r="B4" s="303"/>
      <c r="C4" s="296">
        <v>2759279</v>
      </c>
      <c r="D4" s="297">
        <v>159006.071</v>
      </c>
      <c r="E4" s="297">
        <v>1508560</v>
      </c>
      <c r="F4" s="297">
        <v>257344</v>
      </c>
      <c r="G4" s="297">
        <v>161.84539268315109</v>
      </c>
    </row>
    <row r="5" spans="1:7" ht="11.25" customHeight="1">
      <c r="A5" s="308"/>
      <c r="B5" s="253" t="s">
        <v>384</v>
      </c>
      <c r="C5" s="281">
        <v>1599232</v>
      </c>
      <c r="D5" s="282">
        <v>11281.307000000001</v>
      </c>
      <c r="E5" s="282">
        <v>747370</v>
      </c>
      <c r="F5" s="282">
        <v>12467.399893871618</v>
      </c>
      <c r="G5" s="282">
        <v>110.51378970425694</v>
      </c>
    </row>
    <row r="6" spans="1:7" ht="11.25" customHeight="1">
      <c r="A6" s="308"/>
      <c r="B6" s="253" t="s">
        <v>385</v>
      </c>
      <c r="C6" s="281">
        <v>1070024</v>
      </c>
      <c r="D6" s="282">
        <v>53823.368999999999</v>
      </c>
      <c r="E6" s="282">
        <v>683200</v>
      </c>
      <c r="F6" s="282">
        <v>48727.442847127269</v>
      </c>
      <c r="G6" s="282">
        <v>90.532130842882154</v>
      </c>
    </row>
    <row r="7" spans="1:7" ht="11.25" customHeight="1">
      <c r="A7" s="308"/>
      <c r="B7" s="253" t="s">
        <v>221</v>
      </c>
      <c r="C7" s="281">
        <v>56652</v>
      </c>
      <c r="D7" s="282">
        <v>17802.558000000001</v>
      </c>
      <c r="E7" s="282">
        <v>44060</v>
      </c>
      <c r="F7" s="282">
        <v>18113.233910224499</v>
      </c>
      <c r="G7" s="282">
        <v>101.74511949476303</v>
      </c>
    </row>
    <row r="8" spans="1:7" ht="11.25" customHeight="1">
      <c r="A8" s="308"/>
      <c r="B8" s="253" t="s">
        <v>386</v>
      </c>
      <c r="C8" s="281">
        <v>27820</v>
      </c>
      <c r="D8" s="282">
        <v>19417.565999999999</v>
      </c>
      <c r="E8" s="282">
        <v>28000</v>
      </c>
      <c r="F8" s="282">
        <v>26727.761650336532</v>
      </c>
      <c r="G8" s="282">
        <v>137.64733257678398</v>
      </c>
    </row>
    <row r="9" spans="1:7" ht="11.25" customHeight="1">
      <c r="A9" s="309"/>
      <c r="B9" s="305" t="s">
        <v>387</v>
      </c>
      <c r="C9" s="285">
        <v>5547</v>
      </c>
      <c r="D9" s="286">
        <v>56681.271000000001</v>
      </c>
      <c r="E9" s="286">
        <v>5870</v>
      </c>
      <c r="F9" s="286">
        <v>151304.49736906838</v>
      </c>
      <c r="G9" s="286">
        <v>266.93914003634177</v>
      </c>
    </row>
    <row r="10" spans="1:7" ht="11.25" customHeight="1">
      <c r="A10" s="170" t="s">
        <v>351</v>
      </c>
      <c r="B10" s="170" t="s">
        <v>388</v>
      </c>
      <c r="E10" s="282"/>
    </row>
    <row r="11" spans="1:7" ht="11.25" customHeight="1">
      <c r="A11" s="170" t="s">
        <v>353</v>
      </c>
      <c r="B11" s="170" t="s">
        <v>380</v>
      </c>
    </row>
    <row r="12" spans="1:7" ht="11.25" customHeight="1">
      <c r="A12" s="170" t="s">
        <v>381</v>
      </c>
    </row>
  </sheetData>
  <mergeCells count="3">
    <mergeCell ref="C2:D2"/>
    <mergeCell ref="E2:F2"/>
    <mergeCell ref="G2:G3"/>
  </mergeCells>
  <phoneticPr fontId="1"/>
  <pageMargins left="0.78740157480314965" right="0.78740157480314965" top="0.98425196850393704" bottom="0.98425196850393704" header="0.31496062992125984" footer="0.31496062992125984"/>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zoomScaleNormal="100" zoomScaleSheetLayoutView="100" workbookViewId="0"/>
  </sheetViews>
  <sheetFormatPr defaultRowHeight="11.25" customHeight="1"/>
  <cols>
    <col min="1" max="1" width="3" style="170" customWidth="1"/>
    <col min="2" max="2" width="22.625" style="170" customWidth="1"/>
    <col min="3" max="9" width="11.375" style="170" customWidth="1"/>
    <col min="10" max="11" width="9.625" style="170" customWidth="1"/>
    <col min="12" max="12" width="11.375" style="170" customWidth="1"/>
    <col min="13" max="13" width="5.25" style="201" customWidth="1"/>
    <col min="14" max="15" width="11.375" style="170" bestFit="1" customWidth="1"/>
    <col min="16" max="16384" width="9" style="170"/>
  </cols>
  <sheetData>
    <row r="1" spans="1:15" ht="11.25" customHeight="1">
      <c r="A1" s="170" t="s">
        <v>389</v>
      </c>
    </row>
    <row r="2" spans="1:15" ht="11.25" customHeight="1">
      <c r="A2" s="177"/>
      <c r="B2" s="177"/>
      <c r="C2" s="202" t="s">
        <v>390</v>
      </c>
      <c r="D2" s="203"/>
      <c r="E2" s="202" t="s">
        <v>391</v>
      </c>
      <c r="F2" s="203"/>
      <c r="H2" s="268"/>
      <c r="I2" s="268"/>
    </row>
    <row r="3" spans="1:15" ht="11.25" customHeight="1">
      <c r="A3" s="196"/>
      <c r="B3" s="196"/>
      <c r="C3" s="204" t="s">
        <v>392</v>
      </c>
      <c r="D3" s="204" t="s">
        <v>157</v>
      </c>
      <c r="E3" s="204" t="s">
        <v>393</v>
      </c>
      <c r="F3" s="300" t="s">
        <v>157</v>
      </c>
      <c r="H3" s="295"/>
      <c r="I3" s="295"/>
    </row>
    <row r="4" spans="1:15" ht="11.25" customHeight="1">
      <c r="A4" s="177" t="s">
        <v>394</v>
      </c>
      <c r="B4" s="233"/>
      <c r="C4" s="245">
        <v>24972328000</v>
      </c>
      <c r="D4" s="209">
        <v>100</v>
      </c>
      <c r="E4" s="297">
        <v>624440</v>
      </c>
      <c r="F4" s="209">
        <v>100</v>
      </c>
      <c r="H4" s="211"/>
      <c r="I4" s="211"/>
      <c r="O4" s="261">
        <v>0</v>
      </c>
    </row>
    <row r="5" spans="1:15" ht="11.25" customHeight="1">
      <c r="A5" s="196"/>
      <c r="B5" s="223" t="s">
        <v>395</v>
      </c>
      <c r="C5" s="248">
        <v>1887000</v>
      </c>
      <c r="D5" s="211">
        <v>7.5563639881712271E-3</v>
      </c>
      <c r="E5" s="282">
        <v>33170</v>
      </c>
      <c r="F5" s="211">
        <v>5.3119595157260902</v>
      </c>
      <c r="H5" s="211"/>
      <c r="I5" s="211"/>
    </row>
    <row r="6" spans="1:15" ht="11.25" customHeight="1">
      <c r="A6" s="196"/>
      <c r="B6" s="223" t="s">
        <v>396</v>
      </c>
      <c r="C6" s="248">
        <v>7756000</v>
      </c>
      <c r="D6" s="211">
        <v>3.1058377897326992E-2</v>
      </c>
      <c r="E6" s="282">
        <v>51600</v>
      </c>
      <c r="F6" s="211">
        <v>8.2634040099929535</v>
      </c>
      <c r="H6" s="211"/>
      <c r="I6" s="211"/>
    </row>
    <row r="7" spans="1:15" ht="11.25" customHeight="1">
      <c r="A7" s="196"/>
      <c r="B7" s="223" t="s">
        <v>397</v>
      </c>
      <c r="C7" s="248">
        <v>36825000</v>
      </c>
      <c r="D7" s="211">
        <v>0.14746322409348459</v>
      </c>
      <c r="E7" s="282">
        <v>109390</v>
      </c>
      <c r="F7" s="211">
        <v>17.518096214207933</v>
      </c>
      <c r="H7" s="211"/>
      <c r="I7" s="211"/>
      <c r="O7" s="261">
        <v>0</v>
      </c>
    </row>
    <row r="8" spans="1:15" ht="11.25" customHeight="1">
      <c r="A8" s="196"/>
      <c r="B8" s="223" t="s">
        <v>398</v>
      </c>
      <c r="C8" s="248">
        <v>71021000</v>
      </c>
      <c r="D8" s="211">
        <v>0.28439879533858436</v>
      </c>
      <c r="E8" s="282">
        <v>96760</v>
      </c>
      <c r="F8" s="211">
        <v>15.495483953622447</v>
      </c>
      <c r="H8" s="211"/>
      <c r="I8" s="211"/>
    </row>
    <row r="9" spans="1:15" ht="11.25" customHeight="1">
      <c r="A9" s="196"/>
      <c r="B9" s="223" t="s">
        <v>399</v>
      </c>
      <c r="C9" s="261">
        <v>133234000</v>
      </c>
      <c r="D9" s="219">
        <v>0.53352654986751735</v>
      </c>
      <c r="E9" s="302">
        <v>92700</v>
      </c>
      <c r="F9" s="219">
        <v>14.845301390045481</v>
      </c>
      <c r="H9" s="211"/>
      <c r="I9" s="211"/>
    </row>
    <row r="10" spans="1:15" ht="11.25" customHeight="1">
      <c r="A10" s="196"/>
      <c r="B10" s="223" t="s">
        <v>400</v>
      </c>
      <c r="C10" s="261">
        <v>300695000</v>
      </c>
      <c r="D10" s="219">
        <v>1.2041128083853456</v>
      </c>
      <c r="E10" s="302">
        <v>94520</v>
      </c>
      <c r="F10" s="219">
        <v>15.136762539235155</v>
      </c>
      <c r="H10" s="211"/>
      <c r="I10" s="211"/>
    </row>
    <row r="11" spans="1:15" ht="11.25" customHeight="1">
      <c r="A11" s="196"/>
      <c r="B11" s="223" t="s">
        <v>401</v>
      </c>
      <c r="C11" s="261">
        <v>350889000</v>
      </c>
      <c r="D11" s="219">
        <v>1.4051112895842151</v>
      </c>
      <c r="E11" s="302">
        <v>49360</v>
      </c>
      <c r="F11" s="219">
        <v>7.9046825956056628</v>
      </c>
      <c r="H11" s="211"/>
      <c r="I11" s="211"/>
    </row>
    <row r="12" spans="1:15" ht="11.25" customHeight="1">
      <c r="A12" s="196"/>
      <c r="B12" s="223" t="s">
        <v>402</v>
      </c>
      <c r="C12" s="261">
        <v>469416000</v>
      </c>
      <c r="D12" s="219">
        <v>1.8797446517601402</v>
      </c>
      <c r="E12" s="302">
        <v>33270</v>
      </c>
      <c r="F12" s="219">
        <v>5.327973864582666</v>
      </c>
      <c r="H12" s="211"/>
      <c r="I12" s="211"/>
    </row>
    <row r="13" spans="1:15" ht="11.25" customHeight="1">
      <c r="A13" s="196"/>
      <c r="B13" s="223" t="s">
        <v>403</v>
      </c>
      <c r="C13" s="261">
        <v>856288000</v>
      </c>
      <c r="D13" s="219">
        <v>3.4289474333350096</v>
      </c>
      <c r="E13" s="302">
        <v>27460</v>
      </c>
      <c r="F13" s="219">
        <v>4.3975401960156297</v>
      </c>
      <c r="H13" s="211"/>
      <c r="I13" s="211"/>
    </row>
    <row r="14" spans="1:15" ht="11.25" customHeight="1">
      <c r="A14" s="196"/>
      <c r="B14" s="223" t="s">
        <v>404</v>
      </c>
      <c r="C14" s="261">
        <v>830397000</v>
      </c>
      <c r="D14" s="219">
        <v>3.3252686733892012</v>
      </c>
      <c r="E14" s="302">
        <v>11840</v>
      </c>
      <c r="F14" s="219">
        <v>1.8960989046185384</v>
      </c>
      <c r="H14" s="211"/>
      <c r="I14" s="211"/>
    </row>
    <row r="15" spans="1:15" ht="11.25" customHeight="1">
      <c r="A15" s="196"/>
      <c r="B15" s="223" t="s">
        <v>405</v>
      </c>
      <c r="C15" s="261">
        <v>2529294000</v>
      </c>
      <c r="D15" s="219">
        <v>10.128386908901724</v>
      </c>
      <c r="E15" s="302">
        <v>11770</v>
      </c>
      <c r="F15" s="219">
        <v>1.8848888604189353</v>
      </c>
      <c r="H15" s="211"/>
      <c r="I15" s="211"/>
    </row>
    <row r="16" spans="1:15" ht="11.25" customHeight="1">
      <c r="A16" s="196"/>
      <c r="B16" s="223" t="s">
        <v>406</v>
      </c>
      <c r="C16" s="261">
        <v>1908976000</v>
      </c>
      <c r="D16" s="219">
        <v>7.6443653951686032</v>
      </c>
      <c r="E16" s="302">
        <v>2720</v>
      </c>
      <c r="F16" s="219">
        <v>0.43559028889885337</v>
      </c>
      <c r="H16" s="211"/>
      <c r="I16" s="211"/>
    </row>
    <row r="17" spans="1:13" ht="11.25" customHeight="1">
      <c r="A17" s="196"/>
      <c r="B17" s="223" t="s">
        <v>407</v>
      </c>
      <c r="C17" s="261">
        <v>6232473000</v>
      </c>
      <c r="D17" s="219">
        <v>24.957516976390828</v>
      </c>
      <c r="E17" s="302">
        <v>2430</v>
      </c>
      <c r="F17" s="219">
        <v>0.38914867721478441</v>
      </c>
      <c r="H17" s="299"/>
      <c r="I17" s="299"/>
      <c r="J17" s="272"/>
      <c r="K17" s="272"/>
      <c r="L17" s="272"/>
      <c r="M17" s="269"/>
    </row>
    <row r="18" spans="1:13" ht="11.25" customHeight="1">
      <c r="A18" s="184"/>
      <c r="B18" s="255" t="s">
        <v>408</v>
      </c>
      <c r="C18" s="250">
        <v>11243177000</v>
      </c>
      <c r="D18" s="214">
        <v>45.022542551899846</v>
      </c>
      <c r="E18" s="286">
        <v>210</v>
      </c>
      <c r="F18" s="214">
        <v>3.3630132598808531E-2</v>
      </c>
      <c r="H18" s="299"/>
      <c r="I18" s="299"/>
      <c r="J18" s="272"/>
      <c r="K18" s="272"/>
      <c r="L18" s="272"/>
      <c r="M18" s="269"/>
    </row>
    <row r="19" spans="1:13" ht="11.25" customHeight="1">
      <c r="A19" s="170" t="s">
        <v>409</v>
      </c>
      <c r="B19" s="196" t="s">
        <v>410</v>
      </c>
      <c r="H19" s="299"/>
      <c r="I19" s="299"/>
      <c r="J19" s="272"/>
      <c r="K19" s="272"/>
      <c r="L19" s="272"/>
      <c r="M19" s="269"/>
    </row>
    <row r="20" spans="1:13" ht="11.25" customHeight="1">
      <c r="H20" s="299"/>
      <c r="I20" s="299"/>
      <c r="J20" s="272"/>
      <c r="K20" s="272"/>
      <c r="L20" s="272"/>
      <c r="M20" s="269"/>
    </row>
  </sheetData>
  <phoneticPr fontId="1"/>
  <pageMargins left="0.78740157480314965" right="0.78740157480314965" top="0.98425196850393704" bottom="0.98425196850393704" header="0.31496062992125984" footer="0.31496062992125984"/>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zoomScaleNormal="100" zoomScaleSheetLayoutView="100" workbookViewId="0"/>
  </sheetViews>
  <sheetFormatPr defaultRowHeight="11.25" customHeight="1"/>
  <cols>
    <col min="1" max="1" width="3" style="170" customWidth="1"/>
    <col min="2" max="2" width="22.625" style="170" customWidth="1"/>
    <col min="3" max="9" width="11.375" style="170" customWidth="1"/>
    <col min="10" max="11" width="9.625" style="170" customWidth="1"/>
    <col min="12" max="12" width="11.375" style="170" customWidth="1"/>
    <col min="13" max="13" width="5.25" style="201" customWidth="1"/>
    <col min="14" max="15" width="11.375" style="170" bestFit="1" customWidth="1"/>
    <col min="16" max="16384" width="9" style="170"/>
  </cols>
  <sheetData>
    <row r="1" spans="1:13" ht="11.25" customHeight="1">
      <c r="A1" s="170" t="s">
        <v>411</v>
      </c>
      <c r="H1" s="299"/>
      <c r="I1" s="299"/>
      <c r="J1" s="272"/>
      <c r="K1" s="272"/>
      <c r="L1" s="272"/>
      <c r="M1" s="269"/>
    </row>
    <row r="2" spans="1:13" ht="11.25" customHeight="1">
      <c r="A2" s="177"/>
      <c r="B2" s="177"/>
      <c r="C2" s="202" t="s">
        <v>412</v>
      </c>
      <c r="D2" s="203"/>
      <c r="E2" s="202" t="s">
        <v>391</v>
      </c>
      <c r="F2" s="203"/>
      <c r="H2" s="299"/>
      <c r="I2" s="299"/>
      <c r="J2" s="272"/>
      <c r="K2" s="272"/>
      <c r="L2" s="272"/>
      <c r="M2" s="269"/>
    </row>
    <row r="3" spans="1:13" ht="11.25" customHeight="1">
      <c r="A3" s="196"/>
      <c r="B3" s="196"/>
      <c r="C3" s="204" t="s">
        <v>413</v>
      </c>
      <c r="D3" s="204" t="s">
        <v>157</v>
      </c>
      <c r="E3" s="204" t="s">
        <v>393</v>
      </c>
      <c r="F3" s="300" t="s">
        <v>157</v>
      </c>
      <c r="H3" s="299"/>
      <c r="I3" s="299"/>
      <c r="J3" s="272"/>
      <c r="K3" s="272"/>
      <c r="L3" s="272"/>
      <c r="M3" s="269"/>
    </row>
    <row r="4" spans="1:13" ht="11.25" customHeight="1">
      <c r="A4" s="177" t="s">
        <v>394</v>
      </c>
      <c r="B4" s="233"/>
      <c r="C4" s="297">
        <v>381925</v>
      </c>
      <c r="D4" s="209">
        <v>100</v>
      </c>
      <c r="E4" s="297">
        <v>624440</v>
      </c>
      <c r="F4" s="209">
        <v>100</v>
      </c>
      <c r="H4" s="299"/>
      <c r="I4" s="299"/>
      <c r="J4" s="272"/>
      <c r="K4" s="272"/>
      <c r="L4" s="272"/>
      <c r="M4" s="269"/>
    </row>
    <row r="5" spans="1:13" ht="11.25" customHeight="1">
      <c r="A5" s="196"/>
      <c r="B5" s="223" t="s">
        <v>414</v>
      </c>
      <c r="C5" s="282">
        <v>630</v>
      </c>
      <c r="D5" s="211">
        <v>0.16495385219611181</v>
      </c>
      <c r="E5" s="282">
        <v>33170</v>
      </c>
      <c r="F5" s="211">
        <v>5.3119595157260902</v>
      </c>
      <c r="H5" s="299"/>
      <c r="I5" s="299"/>
      <c r="J5" s="272"/>
      <c r="K5" s="272"/>
      <c r="L5" s="272"/>
      <c r="M5" s="269"/>
    </row>
    <row r="6" spans="1:13" ht="11.25" customHeight="1">
      <c r="A6" s="196"/>
      <c r="B6" s="223" t="s">
        <v>415</v>
      </c>
      <c r="C6" s="282">
        <v>1654</v>
      </c>
      <c r="D6" s="211">
        <v>0.43306931989264907</v>
      </c>
      <c r="E6" s="282">
        <v>51600</v>
      </c>
      <c r="F6" s="211">
        <v>8.2634040099929535</v>
      </c>
      <c r="H6" s="299"/>
      <c r="I6" s="299"/>
      <c r="J6" s="272"/>
      <c r="K6" s="272"/>
      <c r="L6" s="272"/>
      <c r="M6" s="269"/>
    </row>
    <row r="7" spans="1:13" ht="11.25" customHeight="1">
      <c r="A7" s="196"/>
      <c r="B7" s="223" t="s">
        <v>416</v>
      </c>
      <c r="C7" s="282">
        <v>5298</v>
      </c>
      <c r="D7" s="211">
        <v>1.3871833475158735</v>
      </c>
      <c r="E7" s="282">
        <v>109390</v>
      </c>
      <c r="F7" s="211">
        <v>17.518096214207933</v>
      </c>
      <c r="H7" s="299"/>
      <c r="I7" s="299"/>
      <c r="J7" s="272"/>
      <c r="K7" s="272"/>
      <c r="L7" s="272"/>
      <c r="M7" s="269"/>
    </row>
    <row r="8" spans="1:13" ht="11.25" customHeight="1">
      <c r="A8" s="196"/>
      <c r="B8" s="223" t="s">
        <v>417</v>
      </c>
      <c r="C8" s="282">
        <v>6957</v>
      </c>
      <c r="D8" s="211">
        <v>1.8215618249656347</v>
      </c>
      <c r="E8" s="282">
        <v>96760</v>
      </c>
      <c r="F8" s="211">
        <v>15.495483953622447</v>
      </c>
    </row>
    <row r="9" spans="1:13" ht="11.25" customHeight="1">
      <c r="A9" s="196"/>
      <c r="B9" s="223" t="s">
        <v>418</v>
      </c>
      <c r="C9" s="302">
        <v>10533</v>
      </c>
      <c r="D9" s="219">
        <v>2.7578713098121361</v>
      </c>
      <c r="E9" s="302">
        <v>92700</v>
      </c>
      <c r="F9" s="219">
        <v>14.845301390045481</v>
      </c>
    </row>
    <row r="10" spans="1:13" ht="11.25" customHeight="1">
      <c r="A10" s="196"/>
      <c r="B10" s="223" t="s">
        <v>400</v>
      </c>
      <c r="C10" s="302">
        <v>18221</v>
      </c>
      <c r="D10" s="219">
        <v>4.7708319696275447</v>
      </c>
      <c r="E10" s="302">
        <v>94520</v>
      </c>
      <c r="F10" s="219">
        <v>15.136762539235155</v>
      </c>
    </row>
    <row r="11" spans="1:13" ht="11.25" customHeight="1">
      <c r="A11" s="196"/>
      <c r="B11" s="223" t="s">
        <v>419</v>
      </c>
      <c r="C11" s="302">
        <v>17369</v>
      </c>
      <c r="D11" s="219">
        <v>4.5477515218956599</v>
      </c>
      <c r="E11" s="302">
        <v>49360</v>
      </c>
      <c r="F11" s="219">
        <v>7.9046825956056628</v>
      </c>
    </row>
    <row r="12" spans="1:13" ht="11.25" customHeight="1">
      <c r="A12" s="196"/>
      <c r="B12" s="223" t="s">
        <v>420</v>
      </c>
      <c r="C12" s="302">
        <v>20763</v>
      </c>
      <c r="D12" s="219">
        <v>5.436407671663285</v>
      </c>
      <c r="E12" s="302">
        <v>33270</v>
      </c>
      <c r="F12" s="219">
        <v>5.327973864582666</v>
      </c>
    </row>
    <row r="13" spans="1:13" ht="11.25" customHeight="1">
      <c r="A13" s="196"/>
      <c r="B13" s="223" t="s">
        <v>421</v>
      </c>
      <c r="C13" s="302">
        <v>27672</v>
      </c>
      <c r="D13" s="219">
        <v>7.2454015840806436</v>
      </c>
      <c r="E13" s="302">
        <v>27460</v>
      </c>
      <c r="F13" s="219">
        <v>4.3975401960156297</v>
      </c>
    </row>
    <row r="14" spans="1:13" ht="11.25" customHeight="1">
      <c r="A14" s="196"/>
      <c r="B14" s="223" t="s">
        <v>422</v>
      </c>
      <c r="C14" s="302">
        <v>24019</v>
      </c>
      <c r="D14" s="219">
        <v>6.2889310728546182</v>
      </c>
      <c r="E14" s="302">
        <v>11840</v>
      </c>
      <c r="F14" s="219">
        <v>1.8960989046185384</v>
      </c>
    </row>
    <row r="15" spans="1:13" ht="11.25" customHeight="1">
      <c r="A15" s="196"/>
      <c r="B15" s="223" t="s">
        <v>423</v>
      </c>
      <c r="C15" s="302">
        <v>58842</v>
      </c>
      <c r="D15" s="219">
        <v>15.406689795116844</v>
      </c>
      <c r="E15" s="302">
        <v>11770</v>
      </c>
      <c r="F15" s="219">
        <v>1.8848888604189353</v>
      </c>
    </row>
    <row r="16" spans="1:13" ht="11.25" customHeight="1">
      <c r="A16" s="196"/>
      <c r="B16" s="223" t="s">
        <v>424</v>
      </c>
      <c r="C16" s="302">
        <v>22273</v>
      </c>
      <c r="D16" s="219">
        <v>5.8317732539111082</v>
      </c>
      <c r="E16" s="302">
        <v>2720</v>
      </c>
      <c r="F16" s="219">
        <v>0.43559028889885337</v>
      </c>
    </row>
    <row r="17" spans="1:6" ht="11.25" customHeight="1">
      <c r="A17" s="196"/>
      <c r="B17" s="223" t="s">
        <v>425</v>
      </c>
      <c r="C17" s="302">
        <v>85248</v>
      </c>
      <c r="D17" s="219">
        <v>22.32061268573673</v>
      </c>
      <c r="E17" s="302">
        <v>2430</v>
      </c>
      <c r="F17" s="219">
        <v>0.38914867721478441</v>
      </c>
    </row>
    <row r="18" spans="1:6" ht="11.25" customHeight="1">
      <c r="A18" s="184"/>
      <c r="B18" s="255" t="s">
        <v>426</v>
      </c>
      <c r="C18" s="286">
        <v>82444</v>
      </c>
      <c r="D18" s="214">
        <v>21.586437127708319</v>
      </c>
      <c r="E18" s="286">
        <v>210</v>
      </c>
      <c r="F18" s="214">
        <v>3.3630132598808531E-2</v>
      </c>
    </row>
    <row r="19" spans="1:6" ht="11.25" customHeight="1">
      <c r="A19" s="170" t="s">
        <v>427</v>
      </c>
      <c r="B19" s="196" t="s">
        <v>410</v>
      </c>
    </row>
  </sheetData>
  <phoneticPr fontId="1"/>
  <pageMargins left="0.78740157480314965" right="0.78740157480314965" top="0.98425196850393704" bottom="0.98425196850393704" header="0.31496062992125984" footer="0.31496062992125984"/>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Normal="100" zoomScaleSheetLayoutView="100" workbookViewId="0"/>
  </sheetViews>
  <sheetFormatPr defaultRowHeight="11.25" customHeight="1"/>
  <cols>
    <col min="1" max="1" width="3" style="170" customWidth="1"/>
    <col min="2" max="2" width="22.625" style="170" customWidth="1"/>
    <col min="3" max="9" width="11.375" style="170" customWidth="1"/>
    <col min="10" max="11" width="9.625" style="170" customWidth="1"/>
    <col min="12" max="12" width="11.375" style="170" customWidth="1"/>
    <col min="13" max="13" width="5.25" style="201" customWidth="1"/>
    <col min="14" max="15" width="11.375" style="170" bestFit="1" customWidth="1"/>
    <col min="16" max="16384" width="9" style="170"/>
  </cols>
  <sheetData>
    <row r="1" spans="1:9" ht="11.25" customHeight="1">
      <c r="A1" s="170" t="s">
        <v>428</v>
      </c>
    </row>
    <row r="2" spans="1:9" ht="11.25" customHeight="1">
      <c r="A2" s="177"/>
      <c r="B2" s="233"/>
      <c r="C2" s="204" t="s">
        <v>429</v>
      </c>
      <c r="D2" s="204" t="s">
        <v>430</v>
      </c>
      <c r="E2" s="204" t="s">
        <v>431</v>
      </c>
      <c r="F2" s="204" t="s">
        <v>432</v>
      </c>
      <c r="G2" s="204" t="s">
        <v>433</v>
      </c>
      <c r="H2" s="204" t="s">
        <v>434</v>
      </c>
      <c r="I2" s="300" t="s">
        <v>435</v>
      </c>
    </row>
    <row r="3" spans="1:9" ht="11.25" customHeight="1">
      <c r="A3" s="184"/>
      <c r="B3" s="230"/>
      <c r="C3" s="317"/>
      <c r="D3" s="317" t="s">
        <v>436</v>
      </c>
      <c r="E3" s="317" t="s">
        <v>436</v>
      </c>
      <c r="F3" s="317" t="s">
        <v>436</v>
      </c>
      <c r="G3" s="317" t="s">
        <v>436</v>
      </c>
      <c r="H3" s="317" t="s">
        <v>436</v>
      </c>
      <c r="I3" s="318" t="s">
        <v>436</v>
      </c>
    </row>
    <row r="4" spans="1:9" ht="11.25" customHeight="1">
      <c r="B4" s="229" t="s">
        <v>437</v>
      </c>
      <c r="C4" s="281">
        <v>11457</v>
      </c>
      <c r="D4" s="282">
        <v>24225218</v>
      </c>
      <c r="E4" s="282">
        <v>3921502</v>
      </c>
      <c r="F4" s="282">
        <v>1966596</v>
      </c>
      <c r="G4" s="282">
        <v>457103</v>
      </c>
      <c r="H4" s="282">
        <v>172142</v>
      </c>
      <c r="I4" s="282">
        <v>2239867</v>
      </c>
    </row>
    <row r="5" spans="1:9" ht="11.25" customHeight="1">
      <c r="B5" s="229" t="s">
        <v>438</v>
      </c>
      <c r="C5" s="281">
        <v>13791</v>
      </c>
      <c r="D5" s="282">
        <v>30699116</v>
      </c>
      <c r="E5" s="282">
        <v>5054221</v>
      </c>
      <c r="F5" s="282">
        <v>2246929</v>
      </c>
      <c r="G5" s="282">
        <v>350908</v>
      </c>
      <c r="H5" s="282">
        <v>103944</v>
      </c>
      <c r="I5" s="282">
        <v>3054256</v>
      </c>
    </row>
    <row r="6" spans="1:9" ht="11.25" customHeight="1">
      <c r="B6" s="229" t="s">
        <v>439</v>
      </c>
      <c r="C6" s="281">
        <v>14960</v>
      </c>
      <c r="D6" s="282">
        <v>32381366</v>
      </c>
      <c r="E6" s="282">
        <v>4463187</v>
      </c>
      <c r="F6" s="282">
        <v>2174922</v>
      </c>
      <c r="G6" s="282">
        <v>342095</v>
      </c>
      <c r="H6" s="282">
        <v>175298</v>
      </c>
      <c r="I6" s="282">
        <v>2455062</v>
      </c>
    </row>
    <row r="7" spans="1:9" ht="11.25" customHeight="1">
      <c r="B7" s="229" t="s">
        <v>440</v>
      </c>
      <c r="C7" s="281">
        <v>15944</v>
      </c>
      <c r="D7" s="282">
        <v>35599620</v>
      </c>
      <c r="E7" s="282">
        <v>5088483</v>
      </c>
      <c r="F7" s="282">
        <v>2099468</v>
      </c>
      <c r="G7" s="282">
        <v>519898</v>
      </c>
      <c r="H7" s="282">
        <v>183528</v>
      </c>
      <c r="I7" s="282">
        <v>3325385</v>
      </c>
    </row>
    <row r="8" spans="1:9" ht="11.25" customHeight="1">
      <c r="B8" s="229" t="s">
        <v>441</v>
      </c>
      <c r="C8" s="281">
        <v>17543</v>
      </c>
      <c r="D8" s="282">
        <v>40425719</v>
      </c>
      <c r="E8" s="282">
        <v>6425308</v>
      </c>
      <c r="F8" s="282">
        <v>2474012</v>
      </c>
      <c r="G8" s="282">
        <v>337144</v>
      </c>
      <c r="H8" s="282">
        <v>136347</v>
      </c>
      <c r="I8" s="282">
        <v>4152093</v>
      </c>
    </row>
    <row r="9" spans="1:9" ht="11.25" customHeight="1">
      <c r="B9" s="229" t="s">
        <v>442</v>
      </c>
      <c r="C9" s="281">
        <v>19025</v>
      </c>
      <c r="D9" s="282">
        <v>48955531</v>
      </c>
      <c r="E9" s="282">
        <v>9046476</v>
      </c>
      <c r="F9" s="282">
        <v>2179939</v>
      </c>
      <c r="G9" s="282">
        <v>583636</v>
      </c>
      <c r="H9" s="282">
        <v>217094</v>
      </c>
      <c r="I9" s="282">
        <v>7233079</v>
      </c>
    </row>
    <row r="10" spans="1:9" ht="11.25" customHeight="1">
      <c r="B10" s="229" t="s">
        <v>443</v>
      </c>
      <c r="C10" s="281">
        <v>17047</v>
      </c>
      <c r="D10" s="319" t="s">
        <v>444</v>
      </c>
      <c r="E10" s="282">
        <v>5865105</v>
      </c>
      <c r="F10" s="282">
        <v>3510157</v>
      </c>
      <c r="G10" s="282">
        <v>734748</v>
      </c>
      <c r="H10" s="282">
        <v>350493</v>
      </c>
      <c r="I10" s="282">
        <v>2739203</v>
      </c>
    </row>
    <row r="11" spans="1:9" ht="11.25" customHeight="1">
      <c r="B11" s="229" t="s">
        <v>445</v>
      </c>
      <c r="C11" s="281">
        <v>15448</v>
      </c>
      <c r="D11" s="319" t="s">
        <v>363</v>
      </c>
      <c r="E11" s="282">
        <v>5469628</v>
      </c>
      <c r="F11" s="282">
        <v>3525327</v>
      </c>
      <c r="G11" s="282">
        <v>699379</v>
      </c>
      <c r="H11" s="282">
        <v>289023</v>
      </c>
      <c r="I11" s="282">
        <v>2354657</v>
      </c>
    </row>
    <row r="12" spans="1:9" ht="11.25" customHeight="1">
      <c r="B12" s="229" t="s">
        <v>446</v>
      </c>
      <c r="C12" s="281">
        <v>15210</v>
      </c>
      <c r="D12" s="319" t="s">
        <v>363</v>
      </c>
      <c r="E12" s="282">
        <v>4394731</v>
      </c>
      <c r="F12" s="282">
        <v>3297363</v>
      </c>
      <c r="G12" s="282">
        <v>845851</v>
      </c>
      <c r="H12" s="282">
        <v>329547</v>
      </c>
      <c r="I12" s="282">
        <v>1613672</v>
      </c>
    </row>
    <row r="13" spans="1:9" ht="11.25" customHeight="1">
      <c r="B13" s="229" t="s">
        <v>447</v>
      </c>
      <c r="C13" s="281">
        <v>14604</v>
      </c>
      <c r="D13" s="319" t="s">
        <v>363</v>
      </c>
      <c r="E13" s="282">
        <v>3996791</v>
      </c>
      <c r="F13" s="282">
        <v>3226326</v>
      </c>
      <c r="G13" s="282">
        <v>730826</v>
      </c>
      <c r="H13" s="282">
        <v>403717</v>
      </c>
      <c r="I13" s="282">
        <v>1097574</v>
      </c>
    </row>
    <row r="14" spans="1:9" ht="11.25" customHeight="1">
      <c r="B14" s="229" t="s">
        <v>448</v>
      </c>
      <c r="C14" s="281">
        <v>14360</v>
      </c>
      <c r="D14" s="319" t="s">
        <v>363</v>
      </c>
      <c r="E14" s="282">
        <v>3492063</v>
      </c>
      <c r="F14" s="282">
        <v>3495083</v>
      </c>
      <c r="G14" s="282">
        <v>722663</v>
      </c>
      <c r="H14" s="282">
        <v>350932</v>
      </c>
      <c r="I14" s="282">
        <v>368711</v>
      </c>
    </row>
    <row r="15" spans="1:9" ht="11.25" customHeight="1">
      <c r="B15" s="229" t="s">
        <v>449</v>
      </c>
      <c r="C15" s="281">
        <v>16510</v>
      </c>
      <c r="D15" s="319" t="s">
        <v>363</v>
      </c>
      <c r="E15" s="282">
        <v>4143716</v>
      </c>
      <c r="F15" s="282">
        <v>3064686</v>
      </c>
      <c r="G15" s="282">
        <v>1019086</v>
      </c>
      <c r="H15" s="282">
        <v>388555</v>
      </c>
      <c r="I15" s="282">
        <v>1709561</v>
      </c>
    </row>
    <row r="16" spans="1:9" ht="11.25" customHeight="1">
      <c r="B16" s="229" t="s">
        <v>450</v>
      </c>
      <c r="C16" s="281">
        <v>16342</v>
      </c>
      <c r="D16" s="319" t="s">
        <v>363</v>
      </c>
      <c r="E16" s="282">
        <v>3715469</v>
      </c>
      <c r="F16" s="282">
        <v>3299353</v>
      </c>
      <c r="G16" s="282">
        <v>863898</v>
      </c>
      <c r="H16" s="282">
        <v>376227</v>
      </c>
      <c r="I16" s="282">
        <v>903787</v>
      </c>
    </row>
    <row r="17" spans="1:9" ht="11.25" customHeight="1">
      <c r="B17" s="229" t="s">
        <v>451</v>
      </c>
      <c r="C17" s="281">
        <v>22655</v>
      </c>
      <c r="D17" s="319" t="s">
        <v>363</v>
      </c>
      <c r="E17" s="282">
        <v>3118620</v>
      </c>
      <c r="F17" s="282">
        <v>4058859</v>
      </c>
      <c r="G17" s="282">
        <v>1149383</v>
      </c>
      <c r="H17" s="282">
        <v>917247</v>
      </c>
      <c r="I17" s="282">
        <v>-708103</v>
      </c>
    </row>
    <row r="18" spans="1:9" ht="11.25" customHeight="1">
      <c r="B18" s="229" t="s">
        <v>452</v>
      </c>
      <c r="C18" s="281">
        <v>21067</v>
      </c>
      <c r="D18" s="319" t="s">
        <v>363</v>
      </c>
      <c r="E18" s="282">
        <v>2937782</v>
      </c>
      <c r="F18" s="282">
        <v>2996908</v>
      </c>
      <c r="G18" s="282">
        <v>1254378</v>
      </c>
      <c r="H18" s="282">
        <v>899879</v>
      </c>
      <c r="I18" s="282">
        <v>295373</v>
      </c>
    </row>
    <row r="19" spans="1:9" ht="11.25" customHeight="1">
      <c r="B19" s="229" t="s">
        <v>453</v>
      </c>
      <c r="C19" s="281">
        <v>19939</v>
      </c>
      <c r="D19" s="319" t="s">
        <v>363</v>
      </c>
      <c r="E19" s="282">
        <v>2325737</v>
      </c>
      <c r="F19" s="282">
        <v>2549270</v>
      </c>
      <c r="G19" s="282">
        <v>3032261</v>
      </c>
      <c r="H19" s="282">
        <v>1272460</v>
      </c>
      <c r="I19" s="282">
        <v>1536268</v>
      </c>
    </row>
    <row r="20" spans="1:9" ht="11.25" customHeight="1">
      <c r="B20" s="229" t="s">
        <v>454</v>
      </c>
      <c r="C20" s="281">
        <v>21366</v>
      </c>
      <c r="D20" s="319" t="s">
        <v>363</v>
      </c>
      <c r="E20" s="282">
        <v>1944196</v>
      </c>
      <c r="F20" s="282">
        <v>2342102</v>
      </c>
      <c r="G20" s="282">
        <v>488790</v>
      </c>
      <c r="H20" s="282">
        <v>210729</v>
      </c>
      <c r="I20" s="282">
        <v>-119845</v>
      </c>
    </row>
    <row r="21" spans="1:9" ht="11.25" customHeight="1">
      <c r="B21" s="229" t="s">
        <v>455</v>
      </c>
      <c r="C21" s="281">
        <v>22093</v>
      </c>
      <c r="D21" s="319" t="s">
        <v>363</v>
      </c>
      <c r="E21" s="282">
        <v>2124414</v>
      </c>
      <c r="F21" s="282">
        <v>3179571</v>
      </c>
      <c r="G21" s="282">
        <v>859144</v>
      </c>
      <c r="H21" s="282">
        <v>621130</v>
      </c>
      <c r="I21" s="282">
        <v>-817143</v>
      </c>
    </row>
    <row r="22" spans="1:9" ht="11.25" customHeight="1">
      <c r="B22" s="229" t="s">
        <v>456</v>
      </c>
      <c r="C22" s="281">
        <v>21237</v>
      </c>
      <c r="D22" s="319" t="s">
        <v>363</v>
      </c>
      <c r="E22" s="282">
        <v>2516011</v>
      </c>
      <c r="F22" s="282">
        <v>3341301</v>
      </c>
      <c r="G22" s="282">
        <v>746141</v>
      </c>
      <c r="H22" s="282">
        <v>224332</v>
      </c>
      <c r="I22" s="282">
        <v>-303481</v>
      </c>
    </row>
    <row r="23" spans="1:9" ht="11.25" customHeight="1">
      <c r="B23" s="229" t="s">
        <v>457</v>
      </c>
      <c r="C23" s="281">
        <v>18597</v>
      </c>
      <c r="D23" s="319" t="s">
        <v>363</v>
      </c>
      <c r="E23" s="282">
        <v>2724298</v>
      </c>
      <c r="F23" s="282">
        <v>3049689</v>
      </c>
      <c r="G23" s="282">
        <v>309213</v>
      </c>
      <c r="H23" s="282">
        <v>439847</v>
      </c>
      <c r="I23" s="282">
        <v>-456025</v>
      </c>
    </row>
    <row r="24" spans="1:9" ht="11.25" customHeight="1">
      <c r="B24" s="229" t="s">
        <v>458</v>
      </c>
      <c r="C24" s="281">
        <v>18583</v>
      </c>
      <c r="D24" s="319" t="s">
        <v>363</v>
      </c>
      <c r="E24" s="282">
        <v>2941872</v>
      </c>
      <c r="F24" s="282">
        <v>2460217</v>
      </c>
      <c r="G24" s="282">
        <v>187171</v>
      </c>
      <c r="H24" s="282">
        <v>197599</v>
      </c>
      <c r="I24" s="282">
        <v>471227</v>
      </c>
    </row>
    <row r="25" spans="1:9" ht="11.25" customHeight="1">
      <c r="B25" s="229" t="s">
        <v>459</v>
      </c>
      <c r="C25" s="281">
        <v>17804</v>
      </c>
      <c r="D25" s="319" t="s">
        <v>363</v>
      </c>
      <c r="E25" s="282">
        <v>2873208</v>
      </c>
      <c r="F25" s="282">
        <v>2104718</v>
      </c>
      <c r="G25" s="282">
        <v>573435</v>
      </c>
      <c r="H25" s="282">
        <v>144619</v>
      </c>
      <c r="I25" s="282">
        <v>1197306</v>
      </c>
    </row>
    <row r="26" spans="1:9" ht="11.25" customHeight="1">
      <c r="A26" s="184"/>
      <c r="B26" s="230" t="s">
        <v>460</v>
      </c>
      <c r="C26" s="285">
        <v>18408</v>
      </c>
      <c r="D26" s="320" t="s">
        <v>363</v>
      </c>
      <c r="E26" s="286">
        <v>2875181</v>
      </c>
      <c r="F26" s="286">
        <v>1692048</v>
      </c>
      <c r="G26" s="286">
        <v>153392</v>
      </c>
      <c r="H26" s="286">
        <v>254817</v>
      </c>
      <c r="I26" s="286">
        <v>1081708</v>
      </c>
    </row>
    <row r="27" spans="1:9" ht="11.25" customHeight="1">
      <c r="A27" s="321" t="s">
        <v>409</v>
      </c>
      <c r="B27" s="170" t="s">
        <v>461</v>
      </c>
    </row>
    <row r="28" spans="1:9" ht="11.25" customHeight="1">
      <c r="A28" s="170" t="s">
        <v>462</v>
      </c>
    </row>
  </sheetData>
  <phoneticPr fontId="1"/>
  <pageMargins left="0.78740157480314965" right="0.78740157480314965" top="0.98425196850393704" bottom="0.98425196850393704" header="0.31496062992125984" footer="0.31496062992125984"/>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zoomScaleNormal="100" zoomScaleSheetLayoutView="100" workbookViewId="0">
      <selection activeCell="L13" sqref="L13"/>
    </sheetView>
  </sheetViews>
  <sheetFormatPr defaultColWidth="9" defaultRowHeight="11.25"/>
  <cols>
    <col min="1" max="1" width="3" style="170" customWidth="1"/>
    <col min="2" max="2" width="23.375" style="170" customWidth="1"/>
    <col min="3" max="11" width="11" style="170" customWidth="1"/>
    <col min="12" max="12" width="11.375" style="170" customWidth="1"/>
    <col min="13" max="13" width="5.25" style="201" customWidth="1"/>
    <col min="14" max="15" width="11.375" style="170" bestFit="1" customWidth="1"/>
    <col min="16" max="16384" width="9" style="170"/>
  </cols>
  <sheetData>
    <row r="1" spans="1:11">
      <c r="A1" s="170" t="s">
        <v>463</v>
      </c>
      <c r="J1" s="259"/>
    </row>
    <row r="2" spans="1:11">
      <c r="A2" s="177"/>
      <c r="B2" s="260"/>
      <c r="C2" s="267" t="s">
        <v>464</v>
      </c>
      <c r="D2" s="267"/>
      <c r="E2" s="182"/>
      <c r="F2" s="267"/>
      <c r="G2" s="322" t="s">
        <v>247</v>
      </c>
      <c r="H2" s="323"/>
      <c r="I2" s="323"/>
      <c r="J2" s="324"/>
      <c r="K2" s="301" t="s">
        <v>248</v>
      </c>
    </row>
    <row r="3" spans="1:11">
      <c r="A3" s="184"/>
      <c r="B3" s="255"/>
      <c r="C3" s="270" t="s">
        <v>233</v>
      </c>
      <c r="D3" s="270" t="s">
        <v>0</v>
      </c>
      <c r="E3" s="270" t="s">
        <v>1</v>
      </c>
      <c r="F3" s="270" t="s">
        <v>2</v>
      </c>
      <c r="G3" s="270" t="s">
        <v>465</v>
      </c>
      <c r="H3" s="270" t="s">
        <v>0</v>
      </c>
      <c r="I3" s="270" t="s">
        <v>1</v>
      </c>
      <c r="J3" s="270" t="s">
        <v>2</v>
      </c>
      <c r="K3" s="301" t="s">
        <v>2</v>
      </c>
    </row>
    <row r="4" spans="1:11">
      <c r="A4" s="171" t="s">
        <v>466</v>
      </c>
      <c r="B4" s="223"/>
      <c r="C4" s="325">
        <v>1575470</v>
      </c>
      <c r="D4" s="325">
        <v>1618140</v>
      </c>
      <c r="E4" s="325">
        <v>1732540</v>
      </c>
      <c r="F4" s="325">
        <v>1805270</v>
      </c>
      <c r="G4" s="326">
        <v>100</v>
      </c>
      <c r="H4" s="326">
        <v>100</v>
      </c>
      <c r="I4" s="326">
        <v>100</v>
      </c>
      <c r="J4" s="326">
        <v>100</v>
      </c>
      <c r="K4" s="288" t="s">
        <v>75</v>
      </c>
    </row>
    <row r="5" spans="1:11">
      <c r="A5" s="171" t="s">
        <v>467</v>
      </c>
      <c r="B5" s="223"/>
      <c r="C5" s="325">
        <v>1214370</v>
      </c>
      <c r="D5" s="325">
        <v>1234530</v>
      </c>
      <c r="E5" s="325">
        <v>1269560</v>
      </c>
      <c r="F5" s="325">
        <v>1270850</v>
      </c>
      <c r="G5" s="326">
        <v>77.079855535173635</v>
      </c>
      <c r="H5" s="326">
        <v>76.293151396047307</v>
      </c>
      <c r="I5" s="326">
        <v>73.277384649127868</v>
      </c>
      <c r="J5" s="326">
        <v>70.396671965966306</v>
      </c>
      <c r="K5" s="326">
        <v>100</v>
      </c>
    </row>
    <row r="6" spans="1:11">
      <c r="A6" s="196"/>
      <c r="B6" s="223" t="s">
        <v>468</v>
      </c>
      <c r="C6" s="872">
        <v>506800</v>
      </c>
      <c r="D6" s="325">
        <v>328490</v>
      </c>
      <c r="E6" s="325">
        <v>292270</v>
      </c>
      <c r="F6" s="325">
        <v>287240</v>
      </c>
      <c r="G6" s="326">
        <v>32.168178384862927</v>
      </c>
      <c r="H6" s="326">
        <v>20.30046843907202</v>
      </c>
      <c r="I6" s="326">
        <v>16.869451787548918</v>
      </c>
      <c r="J6" s="326">
        <v>15.911193339500462</v>
      </c>
      <c r="K6" s="326">
        <v>22.602195381044183</v>
      </c>
    </row>
    <row r="7" spans="1:11">
      <c r="A7" s="196"/>
      <c r="B7" s="223" t="s">
        <v>469</v>
      </c>
      <c r="C7" s="872"/>
      <c r="D7" s="325">
        <v>191140</v>
      </c>
      <c r="E7" s="325">
        <v>195020</v>
      </c>
      <c r="F7" s="325">
        <v>188890</v>
      </c>
      <c r="G7" s="326">
        <v>0</v>
      </c>
      <c r="H7" s="326">
        <v>11.812327734312236</v>
      </c>
      <c r="I7" s="326">
        <v>11.256305770718136</v>
      </c>
      <c r="J7" s="326">
        <v>10.463254803990539</v>
      </c>
      <c r="K7" s="326">
        <v>14.863280481567454</v>
      </c>
    </row>
    <row r="8" spans="1:11">
      <c r="A8" s="196"/>
      <c r="B8" s="223" t="s">
        <v>470</v>
      </c>
      <c r="C8" s="325">
        <v>286830</v>
      </c>
      <c r="D8" s="325">
        <v>289520</v>
      </c>
      <c r="E8" s="325">
        <v>324320</v>
      </c>
      <c r="F8" s="325">
        <v>311720</v>
      </c>
      <c r="G8" s="326">
        <v>18.20599567113306</v>
      </c>
      <c r="H8" s="326">
        <v>17.892147774605409</v>
      </c>
      <c r="I8" s="326">
        <v>18.719336927285951</v>
      </c>
      <c r="J8" s="326">
        <v>17.267223185451481</v>
      </c>
      <c r="K8" s="326">
        <v>24.528465200456388</v>
      </c>
    </row>
    <row r="9" spans="1:11">
      <c r="A9" s="196"/>
      <c r="B9" s="223" t="s">
        <v>471</v>
      </c>
      <c r="C9" s="325">
        <v>140160</v>
      </c>
      <c r="D9" s="325">
        <v>122780</v>
      </c>
      <c r="E9" s="325">
        <v>97650</v>
      </c>
      <c r="F9" s="325">
        <v>81390</v>
      </c>
      <c r="G9" s="326">
        <v>8.8963928224593296</v>
      </c>
      <c r="H9" s="326">
        <v>7.5877241771416566</v>
      </c>
      <c r="I9" s="326">
        <v>5.6362335068743006</v>
      </c>
      <c r="J9" s="326">
        <v>4.5084668775307843</v>
      </c>
      <c r="K9" s="326">
        <v>6.4043750245898412</v>
      </c>
    </row>
    <row r="10" spans="1:11">
      <c r="A10" s="196"/>
      <c r="B10" s="223" t="s">
        <v>472</v>
      </c>
      <c r="C10" s="325">
        <v>33790</v>
      </c>
      <c r="D10" s="325">
        <v>30050</v>
      </c>
      <c r="E10" s="325">
        <v>27170</v>
      </c>
      <c r="F10" s="325">
        <v>24820</v>
      </c>
      <c r="G10" s="326">
        <v>2.1447568027318833</v>
      </c>
      <c r="H10" s="326">
        <v>1.8570704636187227</v>
      </c>
      <c r="I10" s="326">
        <v>1.5682177612060904</v>
      </c>
      <c r="J10" s="326">
        <v>1.374863593811452</v>
      </c>
      <c r="K10" s="326">
        <v>1.9530235669040406</v>
      </c>
    </row>
    <row r="11" spans="1:11">
      <c r="A11" s="196"/>
      <c r="B11" s="223" t="s">
        <v>473</v>
      </c>
      <c r="C11" s="325">
        <v>116110</v>
      </c>
      <c r="D11" s="325">
        <v>92490</v>
      </c>
      <c r="E11" s="325">
        <v>99130</v>
      </c>
      <c r="F11" s="325">
        <v>108580</v>
      </c>
      <c r="G11" s="326">
        <v>7.3698642309913867</v>
      </c>
      <c r="H11" s="326">
        <v>5.715821869553932</v>
      </c>
      <c r="I11" s="326">
        <v>5.7216572200353237</v>
      </c>
      <c r="J11" s="326">
        <v>6.0146127726046519</v>
      </c>
      <c r="K11" s="326">
        <v>8.5438879490105055</v>
      </c>
    </row>
    <row r="12" spans="1:11">
      <c r="A12" s="196"/>
      <c r="B12" s="223" t="s">
        <v>474</v>
      </c>
      <c r="C12" s="325">
        <v>12460</v>
      </c>
      <c r="D12" s="325">
        <v>14390</v>
      </c>
      <c r="E12" s="325">
        <v>16660</v>
      </c>
      <c r="F12" s="325">
        <v>16300</v>
      </c>
      <c r="G12" s="326">
        <v>0.7908751039372377</v>
      </c>
      <c r="H12" s="326">
        <v>0.88929264464137836</v>
      </c>
      <c r="I12" s="326">
        <v>0.96159396031260458</v>
      </c>
      <c r="J12" s="326">
        <v>0.90291202977947904</v>
      </c>
      <c r="K12" s="326">
        <v>1.2826061297556752</v>
      </c>
    </row>
    <row r="13" spans="1:11">
      <c r="A13" s="196"/>
      <c r="B13" s="223" t="s">
        <v>475</v>
      </c>
      <c r="C13" s="327" t="s">
        <v>75</v>
      </c>
      <c r="D13" s="325">
        <v>57650</v>
      </c>
      <c r="E13" s="325">
        <v>27730</v>
      </c>
      <c r="F13" s="325">
        <v>32320</v>
      </c>
      <c r="G13" s="288" t="s">
        <v>75</v>
      </c>
      <c r="H13" s="326">
        <v>3.5627325200538893</v>
      </c>
      <c r="I13" s="326">
        <v>1.6005402472670183</v>
      </c>
      <c r="J13" s="326">
        <v>1.7903139142621327</v>
      </c>
      <c r="K13" s="326">
        <v>2.5431797615768974</v>
      </c>
    </row>
    <row r="14" spans="1:11">
      <c r="A14" s="196"/>
      <c r="B14" s="223" t="s">
        <v>476</v>
      </c>
      <c r="C14" s="327" t="s">
        <v>75</v>
      </c>
      <c r="D14" s="327" t="s">
        <v>75</v>
      </c>
      <c r="E14" s="325">
        <v>111550</v>
      </c>
      <c r="F14" s="325">
        <v>129610</v>
      </c>
      <c r="G14" s="288" t="s">
        <v>75</v>
      </c>
      <c r="H14" s="288" t="s">
        <v>75</v>
      </c>
      <c r="I14" s="326">
        <v>6.4385237858866171</v>
      </c>
      <c r="J14" s="326">
        <v>7.1795354711483599</v>
      </c>
      <c r="K14" s="326">
        <v>10.198685918873194</v>
      </c>
    </row>
    <row r="15" spans="1:11">
      <c r="A15" s="196"/>
      <c r="B15" s="223" t="s">
        <v>477</v>
      </c>
      <c r="C15" s="327" t="s">
        <v>75</v>
      </c>
      <c r="D15" s="327">
        <v>1420</v>
      </c>
      <c r="E15" s="325">
        <v>2300</v>
      </c>
      <c r="F15" s="325">
        <v>1890</v>
      </c>
      <c r="G15" s="288" t="s">
        <v>75</v>
      </c>
      <c r="H15" s="288">
        <v>8.7755076816591893E-2</v>
      </c>
      <c r="I15" s="326">
        <v>0.13275306775023954</v>
      </c>
      <c r="J15" s="326">
        <v>0.1046934807535715</v>
      </c>
      <c r="K15" s="326">
        <v>0.1487193610575599</v>
      </c>
    </row>
    <row r="16" spans="1:11">
      <c r="A16" s="196"/>
      <c r="B16" s="223" t="s">
        <v>478</v>
      </c>
      <c r="C16" s="325">
        <v>118240</v>
      </c>
      <c r="D16" s="325">
        <v>106610</v>
      </c>
      <c r="E16" s="325">
        <v>75770</v>
      </c>
      <c r="F16" s="325">
        <v>88080</v>
      </c>
      <c r="G16" s="326">
        <v>7.5050619815039328</v>
      </c>
      <c r="H16" s="326">
        <v>6.5884286897301845</v>
      </c>
      <c r="I16" s="326">
        <v>4.373347801493761</v>
      </c>
      <c r="J16" s="326">
        <v>4.879048563372792</v>
      </c>
      <c r="K16" s="326">
        <v>6.9307943502380303</v>
      </c>
    </row>
    <row r="17" spans="1:11">
      <c r="A17" s="171" t="s">
        <v>479</v>
      </c>
      <c r="B17" s="223"/>
      <c r="C17" s="325">
        <v>245710</v>
      </c>
      <c r="D17" s="325">
        <v>280620</v>
      </c>
      <c r="E17" s="325">
        <v>334940</v>
      </c>
      <c r="F17" s="325">
        <v>392880</v>
      </c>
      <c r="G17" s="326">
        <v>15.59598088189556</v>
      </c>
      <c r="H17" s="326">
        <v>17.342133560754942</v>
      </c>
      <c r="I17" s="326">
        <v>19.332309787941405</v>
      </c>
      <c r="J17" s="326">
        <v>21.762949586488446</v>
      </c>
      <c r="K17" s="326">
        <v>100</v>
      </c>
    </row>
    <row r="18" spans="1:11">
      <c r="A18" s="196"/>
      <c r="B18" s="223" t="s">
        <v>480</v>
      </c>
      <c r="C18" s="325">
        <v>113730</v>
      </c>
      <c r="D18" s="325">
        <v>133610</v>
      </c>
      <c r="E18" s="325">
        <v>148200</v>
      </c>
      <c r="F18" s="325">
        <v>172330</v>
      </c>
      <c r="G18" s="326">
        <v>7.2187981999022517</v>
      </c>
      <c r="H18" s="326">
        <v>8.2570111362428467</v>
      </c>
      <c r="I18" s="326">
        <v>8.5539150611241297</v>
      </c>
      <c r="J18" s="326">
        <v>9.5459404964354366</v>
      </c>
      <c r="K18" s="326">
        <v>43.863266137242924</v>
      </c>
    </row>
    <row r="19" spans="1:11">
      <c r="A19" s="196"/>
      <c r="B19" s="223" t="s">
        <v>481</v>
      </c>
      <c r="C19" s="325">
        <v>54100</v>
      </c>
      <c r="D19" s="325">
        <v>60810</v>
      </c>
      <c r="E19" s="325">
        <v>67560</v>
      </c>
      <c r="F19" s="325">
        <v>64920</v>
      </c>
      <c r="G19" s="326">
        <v>3.4338959167740422</v>
      </c>
      <c r="H19" s="326">
        <v>3.7580184656457414</v>
      </c>
      <c r="I19" s="326">
        <v>3.8994770683505138</v>
      </c>
      <c r="J19" s="326">
        <v>3.5961379738210906</v>
      </c>
      <c r="K19" s="326">
        <v>16.524129505192427</v>
      </c>
    </row>
    <row r="20" spans="1:11">
      <c r="A20" s="196"/>
      <c r="B20" s="223" t="s">
        <v>482</v>
      </c>
      <c r="C20" s="325">
        <v>6640</v>
      </c>
      <c r="D20" s="325">
        <v>4040</v>
      </c>
      <c r="E20" s="325">
        <v>3810</v>
      </c>
      <c r="F20" s="325">
        <v>4090</v>
      </c>
      <c r="G20" s="326">
        <v>0.42146153211422627</v>
      </c>
      <c r="H20" s="326">
        <v>0.24966937347819101</v>
      </c>
      <c r="I20" s="326">
        <v>0.21990834266452722</v>
      </c>
      <c r="J20" s="326">
        <v>0.22655890808577109</v>
      </c>
      <c r="K20" s="326">
        <v>1.0410303400529424</v>
      </c>
    </row>
    <row r="21" spans="1:11">
      <c r="A21" s="196"/>
      <c r="B21" s="222" t="s">
        <v>483</v>
      </c>
      <c r="C21" s="325">
        <v>4720</v>
      </c>
      <c r="D21" s="325">
        <v>4690</v>
      </c>
      <c r="E21" s="325">
        <v>4750</v>
      </c>
      <c r="F21" s="325">
        <v>6190</v>
      </c>
      <c r="G21" s="326">
        <v>0.29959313728601622</v>
      </c>
      <c r="H21" s="326">
        <v>0.28983895089423661</v>
      </c>
      <c r="I21" s="326">
        <v>0.27416394426679908</v>
      </c>
      <c r="J21" s="326">
        <v>0.34288499781196163</v>
      </c>
      <c r="K21" s="326">
        <v>1.5755446955813479</v>
      </c>
    </row>
    <row r="22" spans="1:11">
      <c r="A22" s="196"/>
      <c r="B22" s="223" t="s">
        <v>484</v>
      </c>
      <c r="C22" s="327" t="s">
        <v>75</v>
      </c>
      <c r="D22" s="325">
        <v>6930</v>
      </c>
      <c r="E22" s="325">
        <v>9830</v>
      </c>
      <c r="F22" s="325">
        <v>11400</v>
      </c>
      <c r="G22" s="288" t="s">
        <v>75</v>
      </c>
      <c r="H22" s="326">
        <v>0.42826949460491681</v>
      </c>
      <c r="I22" s="326">
        <v>0.56737506781950198</v>
      </c>
      <c r="J22" s="326">
        <v>0.63148448708503446</v>
      </c>
      <c r="K22" s="326">
        <v>2.9016493585827736</v>
      </c>
    </row>
    <row r="23" spans="1:11">
      <c r="A23" s="196"/>
      <c r="B23" s="223" t="s">
        <v>485</v>
      </c>
      <c r="C23" s="327" t="s">
        <v>75</v>
      </c>
      <c r="D23" s="325">
        <v>10190</v>
      </c>
      <c r="E23" s="325">
        <v>5490</v>
      </c>
      <c r="F23" s="325">
        <v>7290</v>
      </c>
      <c r="G23" s="288" t="s">
        <v>75</v>
      </c>
      <c r="H23" s="326">
        <v>0.62973537518385314</v>
      </c>
      <c r="I23" s="326">
        <v>0.31687580084731087</v>
      </c>
      <c r="J23" s="326">
        <v>0.40381771147806145</v>
      </c>
      <c r="K23" s="326">
        <v>1.8555284056200365</v>
      </c>
    </row>
    <row r="24" spans="1:11">
      <c r="A24" s="196"/>
      <c r="B24" s="223" t="s">
        <v>486</v>
      </c>
      <c r="C24" s="327" t="s">
        <v>75</v>
      </c>
      <c r="D24" s="327" t="s">
        <v>75</v>
      </c>
      <c r="E24" s="325">
        <v>43620</v>
      </c>
      <c r="F24" s="325">
        <v>64090</v>
      </c>
      <c r="G24" s="288" t="s">
        <v>75</v>
      </c>
      <c r="H24" s="288" t="s">
        <v>75</v>
      </c>
      <c r="I24" s="326">
        <v>2.5176907892458469</v>
      </c>
      <c r="J24" s="326">
        <v>3.5501614716912147</v>
      </c>
      <c r="K24" s="326">
        <v>16.312869069435958</v>
      </c>
    </row>
    <row r="25" spans="1:11">
      <c r="A25" s="196"/>
      <c r="B25" s="223" t="s">
        <v>487</v>
      </c>
      <c r="C25" s="325">
        <v>66520</v>
      </c>
      <c r="D25" s="325">
        <v>60360</v>
      </c>
      <c r="E25" s="325">
        <v>51680</v>
      </c>
      <c r="F25" s="325">
        <v>62570</v>
      </c>
      <c r="G25" s="326">
        <v>4.2222320958190256</v>
      </c>
      <c r="H25" s="326">
        <v>3.7302087582038639</v>
      </c>
      <c r="I25" s="326">
        <v>2.9829037136227736</v>
      </c>
      <c r="J25" s="326">
        <v>3.4659635400798772</v>
      </c>
      <c r="K25" s="326">
        <v>15.92598248829159</v>
      </c>
    </row>
    <row r="26" spans="1:11">
      <c r="A26" s="196" t="s">
        <v>488</v>
      </c>
      <c r="B26" s="223"/>
      <c r="C26" s="325">
        <v>110080</v>
      </c>
      <c r="D26" s="325">
        <v>100610</v>
      </c>
      <c r="E26" s="325">
        <v>121540</v>
      </c>
      <c r="F26" s="325">
        <v>120080</v>
      </c>
      <c r="G26" s="326">
        <v>6.9871213034840398</v>
      </c>
      <c r="H26" s="326">
        <v>6.2176325905051479</v>
      </c>
      <c r="I26" s="326">
        <v>7.0151338497235276</v>
      </c>
      <c r="J26" s="326">
        <v>6.6516365972956955</v>
      </c>
      <c r="K26" s="288" t="s">
        <v>75</v>
      </c>
    </row>
    <row r="27" spans="1:11">
      <c r="A27" s="184" t="s">
        <v>489</v>
      </c>
      <c r="B27" s="255"/>
      <c r="C27" s="328" t="s">
        <v>75</v>
      </c>
      <c r="D27" s="328" t="s">
        <v>75</v>
      </c>
      <c r="E27" s="328" t="s">
        <v>75</v>
      </c>
      <c r="F27" s="329">
        <v>17200</v>
      </c>
      <c r="G27" s="330" t="s">
        <v>75</v>
      </c>
      <c r="H27" s="330" t="s">
        <v>75</v>
      </c>
      <c r="I27" s="330" t="s">
        <v>75</v>
      </c>
      <c r="J27" s="331">
        <v>0.95276606823356069</v>
      </c>
      <c r="K27" s="330" t="s">
        <v>75</v>
      </c>
    </row>
    <row r="28" spans="1:11">
      <c r="A28" s="170" t="s">
        <v>490</v>
      </c>
      <c r="B28" s="332" t="s">
        <v>491</v>
      </c>
    </row>
    <row r="29" spans="1:11">
      <c r="B29" s="332" t="s">
        <v>492</v>
      </c>
    </row>
    <row r="30" spans="1:11">
      <c r="A30" s="170" t="s">
        <v>409</v>
      </c>
      <c r="B30" s="333" t="s">
        <v>493</v>
      </c>
    </row>
  </sheetData>
  <mergeCells count="1">
    <mergeCell ref="C6:C7"/>
  </mergeCells>
  <phoneticPr fontId="1"/>
  <pageMargins left="0.78740157480314965" right="0.78740157480314965" top="0.98425196850393704" bottom="0.98425196850393704" header="0.31496062992125984" footer="0.31496062992125984"/>
  <pageSetup paperSize="9"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zoomScaleNormal="100" zoomScaleSheetLayoutView="100" workbookViewId="0">
      <selection activeCell="M11" sqref="M11"/>
    </sheetView>
  </sheetViews>
  <sheetFormatPr defaultColWidth="9" defaultRowHeight="11.25"/>
  <cols>
    <col min="1" max="1" width="3" style="170" customWidth="1"/>
    <col min="2" max="2" width="23.375" style="170" customWidth="1"/>
    <col min="3" max="11" width="11" style="170" customWidth="1"/>
    <col min="12" max="12" width="11.375" style="170" customWidth="1"/>
    <col min="13" max="13" width="5.25" style="201" customWidth="1"/>
    <col min="14" max="15" width="11.375" style="170" bestFit="1" customWidth="1"/>
    <col min="16" max="16384" width="9" style="170"/>
  </cols>
  <sheetData>
    <row r="1" spans="1:11">
      <c r="A1" s="173" t="s">
        <v>494</v>
      </c>
      <c r="B1" s="173"/>
      <c r="C1" s="173"/>
      <c r="D1" s="173"/>
      <c r="E1" s="171"/>
      <c r="F1" s="173"/>
      <c r="G1" s="173"/>
      <c r="H1" s="173"/>
      <c r="I1" s="173"/>
      <c r="J1" s="173"/>
      <c r="K1" s="173"/>
    </row>
    <row r="2" spans="1:11">
      <c r="A2" s="177"/>
      <c r="B2" s="176"/>
      <c r="C2" s="266" t="s">
        <v>245</v>
      </c>
      <c r="D2" s="267"/>
      <c r="E2" s="267"/>
      <c r="F2" s="267"/>
      <c r="G2" s="273" t="s">
        <v>247</v>
      </c>
      <c r="H2" s="182"/>
      <c r="I2" s="182"/>
      <c r="J2" s="324"/>
      <c r="K2" s="334" t="s">
        <v>248</v>
      </c>
    </row>
    <row r="3" spans="1:11">
      <c r="A3" s="184"/>
      <c r="B3" s="183"/>
      <c r="C3" s="270" t="s">
        <v>233</v>
      </c>
      <c r="D3" s="270" t="s">
        <v>0</v>
      </c>
      <c r="E3" s="270" t="s">
        <v>1</v>
      </c>
      <c r="F3" s="270" t="s">
        <v>2</v>
      </c>
      <c r="G3" s="270" t="s">
        <v>233</v>
      </c>
      <c r="H3" s="270" t="s">
        <v>0</v>
      </c>
      <c r="I3" s="270" t="s">
        <v>1</v>
      </c>
      <c r="J3" s="270" t="s">
        <v>2</v>
      </c>
      <c r="K3" s="301" t="s">
        <v>2</v>
      </c>
    </row>
    <row r="4" spans="1:11">
      <c r="A4" s="171" t="s">
        <v>466</v>
      </c>
      <c r="B4" s="223"/>
      <c r="C4" s="335">
        <v>7569399000</v>
      </c>
      <c r="D4" s="336">
        <v>6973598000</v>
      </c>
      <c r="E4" s="336">
        <v>7141133000</v>
      </c>
      <c r="F4" s="336">
        <v>7344796000</v>
      </c>
      <c r="G4" s="172">
        <v>100</v>
      </c>
      <c r="H4" s="172">
        <v>100</v>
      </c>
      <c r="I4" s="172">
        <v>100</v>
      </c>
      <c r="J4" s="172">
        <v>100</v>
      </c>
      <c r="K4" s="189" t="s">
        <v>75</v>
      </c>
    </row>
    <row r="5" spans="1:11">
      <c r="A5" s="171" t="s">
        <v>467</v>
      </c>
      <c r="B5" s="223"/>
      <c r="C5" s="335">
        <v>4764125000</v>
      </c>
      <c r="D5" s="336">
        <v>4073776000</v>
      </c>
      <c r="E5" s="336">
        <v>4285540000</v>
      </c>
      <c r="F5" s="336">
        <v>4398667000</v>
      </c>
      <c r="G5" s="172">
        <v>62.939276949200327</v>
      </c>
      <c r="H5" s="172">
        <v>58.417132734063536</v>
      </c>
      <c r="I5" s="172">
        <v>60.012045707592897</v>
      </c>
      <c r="J5" s="172">
        <v>59.888212007522057</v>
      </c>
      <c r="K5" s="172">
        <v>100</v>
      </c>
    </row>
    <row r="6" spans="1:11">
      <c r="A6" s="196"/>
      <c r="B6" s="223" t="s">
        <v>468</v>
      </c>
      <c r="C6" s="873">
        <v>912805000</v>
      </c>
      <c r="D6" s="336">
        <v>608578000</v>
      </c>
      <c r="E6" s="336">
        <v>499372000</v>
      </c>
      <c r="F6" s="336">
        <v>566142000</v>
      </c>
      <c r="G6" s="172">
        <v>12.059147628497321</v>
      </c>
      <c r="H6" s="172">
        <v>8.7268867520037716</v>
      </c>
      <c r="I6" s="172">
        <v>6.9928959452232586</v>
      </c>
      <c r="J6" s="172">
        <v>7.7080697680371246</v>
      </c>
      <c r="K6" s="172">
        <v>12.870762892485383</v>
      </c>
    </row>
    <row r="7" spans="1:11">
      <c r="A7" s="196"/>
      <c r="B7" s="223" t="s">
        <v>469</v>
      </c>
      <c r="C7" s="873"/>
      <c r="D7" s="336">
        <v>235574000</v>
      </c>
      <c r="E7" s="336">
        <v>256123000</v>
      </c>
      <c r="F7" s="336">
        <v>290746000</v>
      </c>
      <c r="G7" s="172">
        <v>0</v>
      </c>
      <c r="H7" s="172">
        <v>3.3780840249179835</v>
      </c>
      <c r="I7" s="172">
        <v>3.5865877305463991</v>
      </c>
      <c r="J7" s="172">
        <v>3.9585306385636851</v>
      </c>
      <c r="K7" s="172">
        <v>6.6098661253511573</v>
      </c>
    </row>
    <row r="8" spans="1:11">
      <c r="A8" s="196"/>
      <c r="B8" s="223" t="s">
        <v>470</v>
      </c>
      <c r="C8" s="335">
        <v>2067604000</v>
      </c>
      <c r="D8" s="336">
        <v>2022343000</v>
      </c>
      <c r="E8" s="336">
        <v>2151416000</v>
      </c>
      <c r="F8" s="336">
        <v>2121740000</v>
      </c>
      <c r="G8" s="172">
        <v>27.315299404880093</v>
      </c>
      <c r="H8" s="172">
        <v>28.999993977284038</v>
      </c>
      <c r="I8" s="172">
        <v>30.127096078451416</v>
      </c>
      <c r="J8" s="172">
        <v>28.887664136621353</v>
      </c>
      <c r="K8" s="172">
        <v>48.235976944833517</v>
      </c>
    </row>
    <row r="9" spans="1:11">
      <c r="A9" s="196"/>
      <c r="B9" s="223" t="s">
        <v>471</v>
      </c>
      <c r="C9" s="335">
        <v>165918000</v>
      </c>
      <c r="D9" s="336">
        <v>139843000</v>
      </c>
      <c r="E9" s="336">
        <v>113193000</v>
      </c>
      <c r="F9" s="336">
        <v>92618000</v>
      </c>
      <c r="G9" s="172">
        <v>2.1919573799716465</v>
      </c>
      <c r="H9" s="172">
        <v>2.0053206393600549</v>
      </c>
      <c r="I9" s="172">
        <v>1.5850846077226119</v>
      </c>
      <c r="J9" s="172">
        <v>1.2610016670306432</v>
      </c>
      <c r="K9" s="172">
        <v>2.1055924442564078</v>
      </c>
    </row>
    <row r="10" spans="1:11">
      <c r="A10" s="196"/>
      <c r="B10" s="223" t="s">
        <v>472</v>
      </c>
      <c r="C10" s="335">
        <v>59583000</v>
      </c>
      <c r="D10" s="336">
        <v>56230000</v>
      </c>
      <c r="E10" s="336">
        <v>52141000</v>
      </c>
      <c r="F10" s="336">
        <v>45621000</v>
      </c>
      <c r="G10" s="172">
        <v>0.78715628545938721</v>
      </c>
      <c r="H10" s="172">
        <v>0.80632694915881298</v>
      </c>
      <c r="I10" s="172">
        <v>0.73015024366581605</v>
      </c>
      <c r="J10" s="172">
        <v>0.62113365708183044</v>
      </c>
      <c r="K10" s="172">
        <v>1.0371551199488391</v>
      </c>
    </row>
    <row r="11" spans="1:11">
      <c r="A11" s="196"/>
      <c r="B11" s="223" t="s">
        <v>473</v>
      </c>
      <c r="C11" s="335">
        <v>120970000</v>
      </c>
      <c r="D11" s="336">
        <v>118799000</v>
      </c>
      <c r="E11" s="336">
        <v>126038000</v>
      </c>
      <c r="F11" s="336">
        <v>143171000</v>
      </c>
      <c r="G11" s="172">
        <v>1.5981453745535148</v>
      </c>
      <c r="H11" s="172">
        <v>1.7035538899718625</v>
      </c>
      <c r="I11" s="172">
        <v>1.7649580255682116</v>
      </c>
      <c r="J11" s="172">
        <v>1.9492849086618609</v>
      </c>
      <c r="K11" s="172">
        <v>3.2548724420375534</v>
      </c>
    </row>
    <row r="12" spans="1:11">
      <c r="A12" s="196"/>
      <c r="B12" s="223" t="s">
        <v>474</v>
      </c>
      <c r="C12" s="335">
        <v>73984000</v>
      </c>
      <c r="D12" s="336">
        <v>99667000</v>
      </c>
      <c r="E12" s="336">
        <v>85251000</v>
      </c>
      <c r="F12" s="336">
        <v>63929000</v>
      </c>
      <c r="G12" s="172">
        <v>0.97740917079414102</v>
      </c>
      <c r="H12" s="172">
        <v>1.4292048380190543</v>
      </c>
      <c r="I12" s="172">
        <v>1.1938021599653725</v>
      </c>
      <c r="J12" s="172">
        <v>0.87039857880327787</v>
      </c>
      <c r="K12" s="172">
        <v>1.4533721238729824</v>
      </c>
    </row>
    <row r="13" spans="1:11">
      <c r="A13" s="196"/>
      <c r="B13" s="223" t="s">
        <v>475</v>
      </c>
      <c r="C13" s="337" t="s">
        <v>75</v>
      </c>
      <c r="D13" s="336">
        <v>339299000</v>
      </c>
      <c r="E13" s="336">
        <v>233639000</v>
      </c>
      <c r="F13" s="336">
        <v>330659000</v>
      </c>
      <c r="G13" s="189" t="s">
        <v>75</v>
      </c>
      <c r="H13" s="172">
        <v>4.8654797709876592</v>
      </c>
      <c r="I13" s="172">
        <v>3.2717357315708866</v>
      </c>
      <c r="J13" s="172">
        <v>4.5019494074443998</v>
      </c>
      <c r="K13" s="172">
        <v>7.5172546591956158</v>
      </c>
    </row>
    <row r="14" spans="1:11">
      <c r="A14" s="196"/>
      <c r="B14" s="223" t="s">
        <v>476</v>
      </c>
      <c r="C14" s="337" t="s">
        <v>75</v>
      </c>
      <c r="D14" s="338" t="s">
        <v>75</v>
      </c>
      <c r="E14" s="336">
        <v>452808000</v>
      </c>
      <c r="F14" s="336">
        <v>429397000</v>
      </c>
      <c r="G14" s="189" t="s">
        <v>75</v>
      </c>
      <c r="H14" s="189" t="s">
        <v>75</v>
      </c>
      <c r="I14" s="172">
        <v>6.3408425525753405</v>
      </c>
      <c r="J14" s="172">
        <v>5.8462753764706328</v>
      </c>
      <c r="K14" s="172">
        <v>9.7619801635359078</v>
      </c>
    </row>
    <row r="15" spans="1:11">
      <c r="A15" s="196"/>
      <c r="B15" s="223" t="s">
        <v>477</v>
      </c>
      <c r="C15" s="337" t="s">
        <v>75</v>
      </c>
      <c r="D15" s="338">
        <v>1515000</v>
      </c>
      <c r="E15" s="336">
        <v>2660000</v>
      </c>
      <c r="F15" s="336">
        <v>2307000</v>
      </c>
      <c r="G15" s="189" t="s">
        <v>75</v>
      </c>
      <c r="H15" s="189">
        <v>2.1724796869564321E-2</v>
      </c>
      <c r="I15" s="172">
        <v>3.7248991161486562E-2</v>
      </c>
      <c r="J15" s="172">
        <v>3.1409994232651256E-2</v>
      </c>
      <c r="K15" s="172">
        <v>5.2447707453189801E-2</v>
      </c>
    </row>
    <row r="16" spans="1:11">
      <c r="A16" s="196"/>
      <c r="B16" s="223" t="s">
        <v>478</v>
      </c>
      <c r="C16" s="335">
        <v>1363261000</v>
      </c>
      <c r="D16" s="336">
        <v>451928000</v>
      </c>
      <c r="E16" s="336">
        <v>312899000</v>
      </c>
      <c r="F16" s="336">
        <v>312336000</v>
      </c>
      <c r="G16" s="172">
        <v>18.010161705044219</v>
      </c>
      <c r="H16" s="172">
        <v>6.4805570954907354</v>
      </c>
      <c r="I16" s="172">
        <v>4.3816436411420989</v>
      </c>
      <c r="J16" s="172">
        <v>4.2524802594925717</v>
      </c>
      <c r="K16" s="172">
        <v>7.1006966428693055</v>
      </c>
    </row>
    <row r="17" spans="1:12">
      <c r="A17" s="171" t="s">
        <v>479</v>
      </c>
      <c r="B17" s="223"/>
      <c r="C17" s="335">
        <v>2202594000</v>
      </c>
      <c r="D17" s="336">
        <v>2391881000</v>
      </c>
      <c r="E17" s="336">
        <v>2170508000</v>
      </c>
      <c r="F17" s="336">
        <v>2299705000</v>
      </c>
      <c r="G17" s="172">
        <v>29.098664240053935</v>
      </c>
      <c r="H17" s="172">
        <v>34.299094957868235</v>
      </c>
      <c r="I17" s="172">
        <v>30.394448612005963</v>
      </c>
      <c r="J17" s="172">
        <v>31.310672209275793</v>
      </c>
      <c r="K17" s="172">
        <v>100</v>
      </c>
    </row>
    <row r="18" spans="1:12">
      <c r="A18" s="196"/>
      <c r="B18" s="223" t="s">
        <v>480</v>
      </c>
      <c r="C18" s="335">
        <v>107677000</v>
      </c>
      <c r="D18" s="336">
        <v>128699000</v>
      </c>
      <c r="E18" s="336">
        <v>125072000</v>
      </c>
      <c r="F18" s="336">
        <v>152036000</v>
      </c>
      <c r="G18" s="172">
        <v>1.4225303752649319</v>
      </c>
      <c r="H18" s="172">
        <v>1.8455179091195106</v>
      </c>
      <c r="I18" s="172">
        <v>1.751430760356935</v>
      </c>
      <c r="J18" s="172">
        <v>2.0699826108172372</v>
      </c>
      <c r="K18" s="172">
        <v>6.6111088161307645</v>
      </c>
      <c r="L18" s="339"/>
    </row>
    <row r="19" spans="1:12">
      <c r="A19" s="196"/>
      <c r="B19" s="223" t="s">
        <v>481</v>
      </c>
      <c r="C19" s="335">
        <v>129457000</v>
      </c>
      <c r="D19" s="336">
        <v>146773000</v>
      </c>
      <c r="E19" s="336">
        <v>151147000</v>
      </c>
      <c r="F19" s="336">
        <v>151868000</v>
      </c>
      <c r="G19" s="172">
        <v>1.7102678825624069</v>
      </c>
      <c r="H19" s="172">
        <v>2.1046954527634085</v>
      </c>
      <c r="I19" s="172">
        <v>2.1165688974004544</v>
      </c>
      <c r="J19" s="172">
        <v>2.0676952770369659</v>
      </c>
      <c r="K19" s="172">
        <v>6.6038035313224954</v>
      </c>
    </row>
    <row r="20" spans="1:12">
      <c r="A20" s="196"/>
      <c r="B20" s="223" t="s">
        <v>482</v>
      </c>
      <c r="C20" s="335">
        <v>61077000</v>
      </c>
      <c r="D20" s="336">
        <v>43440000</v>
      </c>
      <c r="E20" s="336">
        <v>34092000</v>
      </c>
      <c r="F20" s="336">
        <v>27952000</v>
      </c>
      <c r="G20" s="172">
        <v>0.80689365166243709</v>
      </c>
      <c r="H20" s="172">
        <v>0.62292090825998281</v>
      </c>
      <c r="I20" s="172">
        <v>0.47740323559300746</v>
      </c>
      <c r="J20" s="172">
        <v>0.38056877277462847</v>
      </c>
      <c r="K20" s="172">
        <v>1.2154602438138806</v>
      </c>
    </row>
    <row r="21" spans="1:12">
      <c r="A21" s="196"/>
      <c r="B21" s="222" t="s">
        <v>483</v>
      </c>
      <c r="C21" s="335">
        <v>1009106000</v>
      </c>
      <c r="D21" s="336">
        <v>1076390000</v>
      </c>
      <c r="E21" s="336">
        <v>985869000</v>
      </c>
      <c r="F21" s="336">
        <v>893263000</v>
      </c>
      <c r="G21" s="172">
        <v>13.331388661107704</v>
      </c>
      <c r="H21" s="172">
        <v>15.435217229326955</v>
      </c>
      <c r="I21" s="172">
        <v>13.805498371196839</v>
      </c>
      <c r="J21" s="172">
        <v>12.161849015275578</v>
      </c>
      <c r="K21" s="172">
        <v>38.842503712432681</v>
      </c>
    </row>
    <row r="22" spans="1:12">
      <c r="A22" s="196"/>
      <c r="B22" s="223" t="s">
        <v>484</v>
      </c>
      <c r="C22" s="337" t="s">
        <v>75</v>
      </c>
      <c r="D22" s="336">
        <v>160447000</v>
      </c>
      <c r="E22" s="336">
        <v>212809000</v>
      </c>
      <c r="F22" s="336">
        <v>232749000</v>
      </c>
      <c r="G22" s="189" t="s">
        <v>75</v>
      </c>
      <c r="H22" s="172">
        <v>2.3007778767861295</v>
      </c>
      <c r="I22" s="172">
        <v>2.980045323340148</v>
      </c>
      <c r="J22" s="172">
        <v>3.168896726335217</v>
      </c>
      <c r="K22" s="172">
        <v>10.120819844284377</v>
      </c>
    </row>
    <row r="23" spans="1:12">
      <c r="A23" s="196"/>
      <c r="B23" s="223" t="s">
        <v>485</v>
      </c>
      <c r="C23" s="337" t="s">
        <v>75</v>
      </c>
      <c r="D23" s="336">
        <v>75803000</v>
      </c>
      <c r="E23" s="336">
        <v>28453000</v>
      </c>
      <c r="F23" s="336">
        <v>61367000</v>
      </c>
      <c r="G23" s="189" t="s">
        <v>75</v>
      </c>
      <c r="H23" s="189">
        <v>1.0869998528736529</v>
      </c>
      <c r="I23" s="172">
        <v>0.3984381750066831</v>
      </c>
      <c r="J23" s="172">
        <v>0.83551673865414366</v>
      </c>
      <c r="K23" s="172">
        <v>2.6684726954109332</v>
      </c>
    </row>
    <row r="24" spans="1:12">
      <c r="A24" s="196"/>
      <c r="B24" s="223" t="s">
        <v>486</v>
      </c>
      <c r="C24" s="337" t="s">
        <v>75</v>
      </c>
      <c r="D24" s="338" t="s">
        <v>75</v>
      </c>
      <c r="E24" s="336">
        <v>149675000</v>
      </c>
      <c r="F24" s="336">
        <v>244017000</v>
      </c>
      <c r="G24" s="189" t="s">
        <v>75</v>
      </c>
      <c r="H24" s="189" t="s">
        <v>75</v>
      </c>
      <c r="I24" s="172">
        <v>2.0959559218404138</v>
      </c>
      <c r="J24" s="172">
        <v>3.3223114705976857</v>
      </c>
      <c r="K24" s="172">
        <v>10.610795732496124</v>
      </c>
    </row>
    <row r="25" spans="1:12">
      <c r="A25" s="196"/>
      <c r="B25" s="223" t="s">
        <v>487</v>
      </c>
      <c r="C25" s="335">
        <v>895277000</v>
      </c>
      <c r="D25" s="336">
        <v>760328000</v>
      </c>
      <c r="E25" s="336">
        <v>483392000</v>
      </c>
      <c r="F25" s="336">
        <v>536452000</v>
      </c>
      <c r="G25" s="172">
        <v>11.827583669456452</v>
      </c>
      <c r="H25" s="172">
        <v>10.90295138893868</v>
      </c>
      <c r="I25" s="172">
        <v>6.7691219306516208</v>
      </c>
      <c r="J25" s="172">
        <v>7.3038379827023103</v>
      </c>
      <c r="K25" s="172">
        <v>23.326991940270599</v>
      </c>
    </row>
    <row r="26" spans="1:12">
      <c r="A26" s="196" t="s">
        <v>488</v>
      </c>
      <c r="B26" s="223"/>
      <c r="C26" s="335">
        <v>566458000</v>
      </c>
      <c r="D26" s="336">
        <v>448992000</v>
      </c>
      <c r="E26" s="336">
        <v>628828000</v>
      </c>
      <c r="F26" s="336">
        <v>585346000</v>
      </c>
      <c r="G26" s="172">
        <v>7.4835267634854503</v>
      </c>
      <c r="H26" s="172">
        <v>6.4384554429435141</v>
      </c>
      <c r="I26" s="172">
        <v>8.8057175240959662</v>
      </c>
      <c r="J26" s="172">
        <v>7.9695338032533511</v>
      </c>
      <c r="K26" s="189" t="s">
        <v>75</v>
      </c>
    </row>
    <row r="27" spans="1:12">
      <c r="A27" s="184" t="s">
        <v>489</v>
      </c>
      <c r="B27" s="255"/>
      <c r="C27" s="340" t="s">
        <v>75</v>
      </c>
      <c r="D27" s="341" t="s">
        <v>75</v>
      </c>
      <c r="E27" s="341" t="s">
        <v>75</v>
      </c>
      <c r="F27" s="342">
        <v>42258000</v>
      </c>
      <c r="G27" s="343" t="s">
        <v>75</v>
      </c>
      <c r="H27" s="343" t="s">
        <v>75</v>
      </c>
      <c r="I27" s="343" t="s">
        <v>75</v>
      </c>
      <c r="J27" s="194">
        <v>0.57534613623033237</v>
      </c>
      <c r="K27" s="343" t="s">
        <v>75</v>
      </c>
    </row>
    <row r="28" spans="1:12">
      <c r="A28" s="170" t="s">
        <v>490</v>
      </c>
      <c r="B28" s="332" t="s">
        <v>491</v>
      </c>
    </row>
    <row r="29" spans="1:12">
      <c r="B29" s="332" t="s">
        <v>492</v>
      </c>
    </row>
    <row r="30" spans="1:12">
      <c r="A30" s="170" t="s">
        <v>409</v>
      </c>
      <c r="B30" s="333" t="s">
        <v>493</v>
      </c>
    </row>
  </sheetData>
  <mergeCells count="1">
    <mergeCell ref="C6:C7"/>
  </mergeCells>
  <phoneticPr fontId="1"/>
  <pageMargins left="0.78740157480314965" right="0.78740157480314965" top="0.98425196850393704" bottom="0.98425196850393704" header="0.31496062992125984" footer="0.31496062992125984"/>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zoomScaleNormal="100" zoomScaleSheetLayoutView="100" workbookViewId="0"/>
  </sheetViews>
  <sheetFormatPr defaultColWidth="9" defaultRowHeight="11.25"/>
  <cols>
    <col min="1" max="1" width="3" style="170" customWidth="1"/>
    <col min="2" max="2" width="23.375" style="170" customWidth="1"/>
    <col min="3" max="11" width="11" style="170" customWidth="1"/>
    <col min="12" max="12" width="11.375" style="170" customWidth="1"/>
    <col min="13" max="13" width="5.25" style="201" customWidth="1"/>
    <col min="14" max="15" width="11.375" style="170" bestFit="1" customWidth="1"/>
    <col min="16" max="16384" width="9" style="170"/>
  </cols>
  <sheetData>
    <row r="1" spans="1:13">
      <c r="A1" s="173" t="s">
        <v>495</v>
      </c>
      <c r="B1" s="173"/>
      <c r="C1" s="173"/>
      <c r="D1" s="173"/>
      <c r="E1" s="171"/>
      <c r="F1" s="173"/>
      <c r="G1" s="173"/>
      <c r="H1" s="173"/>
      <c r="I1" s="173"/>
      <c r="J1" s="173"/>
      <c r="K1" s="173"/>
    </row>
    <row r="2" spans="1:13">
      <c r="A2" s="177"/>
      <c r="B2" s="176"/>
      <c r="C2" s="266" t="s">
        <v>496</v>
      </c>
      <c r="D2" s="267"/>
      <c r="E2" s="267"/>
      <c r="F2" s="273" t="s">
        <v>247</v>
      </c>
      <c r="G2" s="182"/>
      <c r="H2" s="324"/>
      <c r="I2" s="334" t="s">
        <v>248</v>
      </c>
      <c r="K2" s="201"/>
      <c r="M2" s="170"/>
    </row>
    <row r="3" spans="1:13">
      <c r="A3" s="184"/>
      <c r="B3" s="183"/>
      <c r="C3" s="270" t="s">
        <v>0</v>
      </c>
      <c r="D3" s="270" t="s">
        <v>1</v>
      </c>
      <c r="E3" s="270" t="s">
        <v>2</v>
      </c>
      <c r="F3" s="270" t="s">
        <v>0</v>
      </c>
      <c r="G3" s="270" t="s">
        <v>1</v>
      </c>
      <c r="H3" s="270" t="s">
        <v>2</v>
      </c>
      <c r="I3" s="301" t="s">
        <v>2</v>
      </c>
      <c r="K3" s="201"/>
      <c r="M3" s="170"/>
    </row>
    <row r="4" spans="1:13">
      <c r="A4" s="171" t="s">
        <v>466</v>
      </c>
      <c r="B4" s="260"/>
      <c r="C4" s="344">
        <v>494127</v>
      </c>
      <c r="D4" s="344">
        <v>333829</v>
      </c>
      <c r="E4" s="344">
        <v>321675</v>
      </c>
      <c r="F4" s="345">
        <v>100</v>
      </c>
      <c r="G4" s="345">
        <v>100</v>
      </c>
      <c r="H4" s="345">
        <v>100</v>
      </c>
      <c r="I4" s="346" t="s">
        <v>75</v>
      </c>
      <c r="K4" s="201"/>
      <c r="M4" s="170"/>
    </row>
    <row r="5" spans="1:13">
      <c r="A5" s="171" t="s">
        <v>467</v>
      </c>
      <c r="B5" s="223"/>
      <c r="C5" s="325">
        <v>419515</v>
      </c>
      <c r="D5" s="325">
        <v>283288</v>
      </c>
      <c r="E5" s="325">
        <v>277689</v>
      </c>
      <c r="F5" s="172">
        <f>C5/C$4*100</f>
        <v>84.900238197872198</v>
      </c>
      <c r="G5" s="172">
        <f>D5/D$4*100</f>
        <v>84.860212863472015</v>
      </c>
      <c r="H5" s="172">
        <v>86.325950104919556</v>
      </c>
      <c r="I5" s="172">
        <v>100</v>
      </c>
      <c r="K5" s="201"/>
      <c r="M5" s="170"/>
    </row>
    <row r="6" spans="1:13">
      <c r="A6" s="196"/>
      <c r="B6" s="223" t="s">
        <v>468</v>
      </c>
      <c r="C6" s="325">
        <v>95125</v>
      </c>
      <c r="D6" s="325">
        <v>72601</v>
      </c>
      <c r="E6" s="325">
        <v>100666</v>
      </c>
      <c r="F6" s="172">
        <f t="shared" ref="F6:G26" si="0">C6/C$4*100</f>
        <v>19.25112369896808</v>
      </c>
      <c r="G6" s="172">
        <f t="shared" si="0"/>
        <v>21.747960782316696</v>
      </c>
      <c r="H6" s="172">
        <v>31.294318800031085</v>
      </c>
      <c r="I6" s="172">
        <v>36.251345930159282</v>
      </c>
      <c r="K6" s="201"/>
      <c r="M6" s="170"/>
    </row>
    <row r="7" spans="1:13">
      <c r="A7" s="196"/>
      <c r="B7" s="223" t="s">
        <v>469</v>
      </c>
      <c r="C7" s="325">
        <v>36534</v>
      </c>
      <c r="D7" s="325">
        <v>30278</v>
      </c>
      <c r="E7" s="325">
        <v>28443</v>
      </c>
      <c r="F7" s="172">
        <f t="shared" si="0"/>
        <v>7.3936457631337689</v>
      </c>
      <c r="G7" s="172">
        <f t="shared" si="0"/>
        <v>9.0699130393105456</v>
      </c>
      <c r="H7" s="172">
        <v>8.8421543483329454</v>
      </c>
      <c r="I7" s="172">
        <v>10.242753584045461</v>
      </c>
      <c r="K7" s="201"/>
      <c r="M7" s="170"/>
    </row>
    <row r="8" spans="1:13">
      <c r="A8" s="196"/>
      <c r="B8" s="223" t="s">
        <v>470</v>
      </c>
      <c r="C8" s="325">
        <v>137314</v>
      </c>
      <c r="D8" s="325">
        <v>67978</v>
      </c>
      <c r="E8" s="325">
        <v>54390</v>
      </c>
      <c r="F8" s="172">
        <f t="shared" si="0"/>
        <v>27.789212085152197</v>
      </c>
      <c r="G8" s="172">
        <f t="shared" si="0"/>
        <v>20.363120040499776</v>
      </c>
      <c r="H8" s="172">
        <v>16.908370249475404</v>
      </c>
      <c r="I8" s="172">
        <v>19.586659896502923</v>
      </c>
      <c r="K8" s="201"/>
      <c r="M8" s="170"/>
    </row>
    <row r="9" spans="1:13">
      <c r="A9" s="196"/>
      <c r="B9" s="223" t="s">
        <v>471</v>
      </c>
      <c r="C9" s="325">
        <v>23953</v>
      </c>
      <c r="D9" s="325">
        <v>13652</v>
      </c>
      <c r="E9" s="325">
        <v>8552</v>
      </c>
      <c r="F9" s="172">
        <f t="shared" si="0"/>
        <v>4.8475391953890394</v>
      </c>
      <c r="G9" s="172">
        <f t="shared" si="0"/>
        <v>4.0895188854173838</v>
      </c>
      <c r="H9" s="172">
        <v>2.6585839745084323</v>
      </c>
      <c r="I9" s="172">
        <v>3.079704273485806</v>
      </c>
      <c r="K9" s="201"/>
      <c r="M9" s="170"/>
    </row>
    <row r="10" spans="1:13">
      <c r="A10" s="196"/>
      <c r="B10" s="223" t="s">
        <v>472</v>
      </c>
      <c r="C10" s="325">
        <v>4833</v>
      </c>
      <c r="D10" s="325">
        <v>3061</v>
      </c>
      <c r="E10" s="325">
        <v>1847</v>
      </c>
      <c r="F10" s="172">
        <f t="shared" si="0"/>
        <v>0.9780886290366646</v>
      </c>
      <c r="G10" s="172">
        <f t="shared" si="0"/>
        <v>0.91693651540159771</v>
      </c>
      <c r="H10" s="172">
        <v>0.574182016009948</v>
      </c>
      <c r="I10" s="172">
        <v>0.66513257637140832</v>
      </c>
      <c r="K10" s="201"/>
      <c r="M10" s="170"/>
    </row>
    <row r="11" spans="1:13">
      <c r="A11" s="196"/>
      <c r="B11" s="223" t="s">
        <v>473</v>
      </c>
      <c r="C11" s="325">
        <v>26783</v>
      </c>
      <c r="D11" s="325">
        <v>22988</v>
      </c>
      <c r="E11" s="325">
        <v>19792</v>
      </c>
      <c r="F11" s="172">
        <f t="shared" si="0"/>
        <v>5.4202664497183921</v>
      </c>
      <c r="G11" s="172">
        <f t="shared" si="0"/>
        <v>6.8861602796641401</v>
      </c>
      <c r="H11" s="172">
        <v>6.152793969068159</v>
      </c>
      <c r="I11" s="172">
        <v>7.1273979163740728</v>
      </c>
      <c r="K11" s="201"/>
      <c r="M11" s="170"/>
    </row>
    <row r="12" spans="1:13">
      <c r="A12" s="196"/>
      <c r="B12" s="223" t="s">
        <v>474</v>
      </c>
      <c r="C12" s="325">
        <v>8114</v>
      </c>
      <c r="D12" s="325">
        <v>5344</v>
      </c>
      <c r="E12" s="325">
        <v>3534</v>
      </c>
      <c r="F12" s="172">
        <f t="shared" si="0"/>
        <v>1.6420879652397056</v>
      </c>
      <c r="G12" s="172">
        <f t="shared" si="0"/>
        <v>1.6008195812826327</v>
      </c>
      <c r="H12" s="172">
        <v>1.0986243879692235</v>
      </c>
      <c r="I12" s="172">
        <v>1.272646737897432</v>
      </c>
      <c r="K12" s="201"/>
      <c r="M12" s="170"/>
    </row>
    <row r="13" spans="1:13">
      <c r="A13" s="196"/>
      <c r="B13" s="223" t="s">
        <v>475</v>
      </c>
      <c r="C13" s="325">
        <v>45743</v>
      </c>
      <c r="D13" s="325">
        <v>22146</v>
      </c>
      <c r="E13" s="325">
        <v>22051</v>
      </c>
      <c r="F13" s="172">
        <f t="shared" si="0"/>
        <v>9.2573366766033836</v>
      </c>
      <c r="G13" s="172">
        <f t="shared" si="0"/>
        <v>6.6339353381521677</v>
      </c>
      <c r="H13" s="172">
        <v>6.8550555685085879</v>
      </c>
      <c r="I13" s="172">
        <v>7.940897910972347</v>
      </c>
      <c r="K13" s="201"/>
      <c r="M13" s="170"/>
    </row>
    <row r="14" spans="1:13">
      <c r="A14" s="196"/>
      <c r="B14" s="223" t="s">
        <v>476</v>
      </c>
      <c r="C14" s="338" t="s">
        <v>75</v>
      </c>
      <c r="D14" s="325">
        <v>26868</v>
      </c>
      <c r="E14" s="325">
        <v>16480</v>
      </c>
      <c r="F14" s="189" t="s">
        <v>75</v>
      </c>
      <c r="G14" s="172">
        <f t="shared" si="0"/>
        <v>8.0484319816432954</v>
      </c>
      <c r="H14" s="172">
        <v>5.1231833372192428</v>
      </c>
      <c r="I14" s="172">
        <v>5.934696729074612</v>
      </c>
      <c r="K14" s="201"/>
      <c r="M14" s="170"/>
    </row>
    <row r="15" spans="1:13">
      <c r="A15" s="196"/>
      <c r="B15" s="223" t="s">
        <v>477</v>
      </c>
      <c r="C15" s="325">
        <v>676</v>
      </c>
      <c r="D15" s="325">
        <v>599</v>
      </c>
      <c r="E15" s="325">
        <v>457</v>
      </c>
      <c r="F15" s="172">
        <f t="shared" si="0"/>
        <v>0.13680693424969692</v>
      </c>
      <c r="G15" s="172">
        <f t="shared" si="0"/>
        <v>0.17943318285709151</v>
      </c>
      <c r="H15" s="172">
        <v>0.14206885831973265</v>
      </c>
      <c r="I15" s="172">
        <v>0.16457259740212973</v>
      </c>
      <c r="K15" s="201"/>
      <c r="M15" s="170"/>
    </row>
    <row r="16" spans="1:13">
      <c r="A16" s="196"/>
      <c r="B16" s="223" t="s">
        <v>478</v>
      </c>
      <c r="C16" s="325">
        <v>40440</v>
      </c>
      <c r="D16" s="325">
        <v>17772</v>
      </c>
      <c r="E16" s="325">
        <v>21477</v>
      </c>
      <c r="F16" s="172">
        <f t="shared" si="0"/>
        <v>8.1841308003812792</v>
      </c>
      <c r="G16" s="172">
        <f t="shared" si="0"/>
        <v>5.3236836823643241</v>
      </c>
      <c r="H16" s="172">
        <v>6.676614595476801</v>
      </c>
      <c r="I16" s="172">
        <v>7.7341918477145288</v>
      </c>
      <c r="K16" s="201"/>
      <c r="M16" s="170"/>
    </row>
    <row r="17" spans="1:13">
      <c r="A17" s="171" t="s">
        <v>497</v>
      </c>
      <c r="B17" s="223"/>
      <c r="C17" s="325">
        <v>58820</v>
      </c>
      <c r="D17" s="325">
        <v>37239</v>
      </c>
      <c r="E17" s="325">
        <v>34121</v>
      </c>
      <c r="F17" s="172">
        <f t="shared" si="0"/>
        <v>11.903822296697003</v>
      </c>
      <c r="G17" s="172">
        <f t="shared" si="0"/>
        <v>11.155112347938616</v>
      </c>
      <c r="H17" s="172">
        <v>10.607289966581176</v>
      </c>
      <c r="I17" s="172">
        <v>100</v>
      </c>
      <c r="K17" s="201"/>
      <c r="M17" s="170"/>
    </row>
    <row r="18" spans="1:13">
      <c r="A18" s="196"/>
      <c r="B18" s="223" t="s">
        <v>480</v>
      </c>
      <c r="C18" s="325">
        <v>16931</v>
      </c>
      <c r="D18" s="325">
        <v>11016</v>
      </c>
      <c r="E18" s="325">
        <v>9848</v>
      </c>
      <c r="F18" s="172">
        <f t="shared" si="0"/>
        <v>3.426447047014229</v>
      </c>
      <c r="G18" s="172">
        <f t="shared" si="0"/>
        <v>3.2998930590212354</v>
      </c>
      <c r="H18" s="172">
        <v>3.061475091318878</v>
      </c>
      <c r="I18" s="172">
        <v>28.861991149145688</v>
      </c>
      <c r="J18" s="339"/>
      <c r="K18" s="201"/>
      <c r="M18" s="170"/>
    </row>
    <row r="19" spans="1:13">
      <c r="A19" s="196"/>
      <c r="B19" s="223" t="s">
        <v>481</v>
      </c>
      <c r="C19" s="325">
        <v>5353</v>
      </c>
      <c r="D19" s="325">
        <v>3445</v>
      </c>
      <c r="E19" s="325">
        <v>2653</v>
      </c>
      <c r="F19" s="172">
        <f t="shared" si="0"/>
        <v>1.0833247323056623</v>
      </c>
      <c r="G19" s="172">
        <f t="shared" si="0"/>
        <v>1.0319654673500505</v>
      </c>
      <c r="H19" s="172">
        <v>0.82474547291520939</v>
      </c>
      <c r="I19" s="172">
        <v>7.7752703613610388</v>
      </c>
      <c r="K19" s="201"/>
      <c r="M19" s="170"/>
    </row>
    <row r="20" spans="1:13">
      <c r="A20" s="196"/>
      <c r="B20" s="223" t="s">
        <v>482</v>
      </c>
      <c r="C20" s="325">
        <v>3983</v>
      </c>
      <c r="D20" s="325">
        <v>2271</v>
      </c>
      <c r="E20" s="325">
        <v>1238</v>
      </c>
      <c r="F20" s="172">
        <f t="shared" si="0"/>
        <v>0.80606807561618765</v>
      </c>
      <c r="G20" s="172">
        <f t="shared" si="0"/>
        <v>0.68028841113264582</v>
      </c>
      <c r="H20" s="172">
        <v>0.3848604958420766</v>
      </c>
      <c r="I20" s="172">
        <v>3.6282641188710767</v>
      </c>
      <c r="K20" s="201"/>
      <c r="M20" s="170"/>
    </row>
    <row r="21" spans="1:13">
      <c r="A21" s="196"/>
      <c r="B21" s="222" t="s">
        <v>483</v>
      </c>
      <c r="C21" s="325">
        <v>1555</v>
      </c>
      <c r="D21" s="325">
        <v>462</v>
      </c>
      <c r="E21" s="325">
        <v>209</v>
      </c>
      <c r="F21" s="172">
        <f t="shared" si="0"/>
        <v>0.31469642419863719</v>
      </c>
      <c r="G21" s="172">
        <f t="shared" si="0"/>
        <v>0.13839420781298209</v>
      </c>
      <c r="H21" s="172">
        <v>6.4972410041190642E-2</v>
      </c>
      <c r="I21" s="172">
        <v>0.61252601037484244</v>
      </c>
      <c r="K21" s="325"/>
      <c r="M21" s="170"/>
    </row>
    <row r="22" spans="1:13">
      <c r="A22" s="196"/>
      <c r="B22" s="223" t="s">
        <v>484</v>
      </c>
      <c r="C22" s="325">
        <v>197</v>
      </c>
      <c r="D22" s="325">
        <v>122</v>
      </c>
      <c r="E22" s="325">
        <v>93</v>
      </c>
      <c r="F22" s="172">
        <f t="shared" si="0"/>
        <v>3.9868292969216415E-2</v>
      </c>
      <c r="G22" s="172">
        <f t="shared" si="0"/>
        <v>3.6545656608622974E-2</v>
      </c>
      <c r="H22" s="172">
        <v>2.8911168104453249E-2</v>
      </c>
      <c r="I22" s="172">
        <v>0.2725594208844993</v>
      </c>
      <c r="K22" s="201"/>
      <c r="M22" s="170"/>
    </row>
    <row r="23" spans="1:13">
      <c r="A23" s="196"/>
      <c r="B23" s="223" t="s">
        <v>485</v>
      </c>
      <c r="C23" s="325">
        <v>7189</v>
      </c>
      <c r="D23" s="325">
        <v>1673</v>
      </c>
      <c r="E23" s="325">
        <v>1616</v>
      </c>
      <c r="F23" s="172">
        <f t="shared" si="0"/>
        <v>1.4548891276938924</v>
      </c>
      <c r="G23" s="172">
        <f t="shared" si="0"/>
        <v>0.50115478283792003</v>
      </c>
      <c r="H23" s="172">
        <v>0.50237040491178986</v>
      </c>
      <c r="I23" s="172">
        <v>4.7360862811758153</v>
      </c>
      <c r="K23" s="201"/>
      <c r="M23" s="170"/>
    </row>
    <row r="24" spans="1:13">
      <c r="A24" s="196"/>
      <c r="B24" s="223" t="s">
        <v>486</v>
      </c>
      <c r="C24" s="338" t="s">
        <v>75</v>
      </c>
      <c r="D24" s="325">
        <v>6551</v>
      </c>
      <c r="E24" s="325">
        <v>7126</v>
      </c>
      <c r="F24" s="189" t="s">
        <v>75</v>
      </c>
      <c r="G24" s="172">
        <f t="shared" si="0"/>
        <v>1.9623819380581073</v>
      </c>
      <c r="H24" s="172">
        <v>2.2152793969068161</v>
      </c>
      <c r="I24" s="172">
        <v>20.884499281967116</v>
      </c>
      <c r="K24" s="201"/>
      <c r="M24" s="170"/>
    </row>
    <row r="25" spans="1:13">
      <c r="A25" s="196"/>
      <c r="B25" s="223" t="s">
        <v>487</v>
      </c>
      <c r="C25" s="325">
        <v>23613</v>
      </c>
      <c r="D25" s="325">
        <v>11700</v>
      </c>
      <c r="E25" s="325">
        <v>11339</v>
      </c>
      <c r="F25" s="172">
        <f t="shared" si="0"/>
        <v>4.7787309740208492</v>
      </c>
      <c r="G25" s="172">
        <f t="shared" si="0"/>
        <v>3.5047883796794168</v>
      </c>
      <c r="H25" s="172">
        <v>3.5249863993160795</v>
      </c>
      <c r="I25" s="172">
        <v>33.231734122681047</v>
      </c>
      <c r="K25" s="201"/>
      <c r="M25" s="170"/>
    </row>
    <row r="26" spans="1:13">
      <c r="A26" s="196" t="s">
        <v>488</v>
      </c>
      <c r="B26" s="223"/>
      <c r="C26" s="325">
        <v>11861</v>
      </c>
      <c r="D26" s="325">
        <v>11792</v>
      </c>
      <c r="E26" s="325">
        <v>8418</v>
      </c>
      <c r="F26" s="172">
        <f t="shared" si="0"/>
        <v>2.4003950401415022</v>
      </c>
      <c r="G26" s="172">
        <f t="shared" si="0"/>
        <v>3.5323473994170671</v>
      </c>
      <c r="H26" s="172">
        <v>2.6169270226159944</v>
      </c>
      <c r="I26" s="189" t="s">
        <v>75</v>
      </c>
      <c r="K26" s="201"/>
      <c r="M26" s="170"/>
    </row>
    <row r="27" spans="1:13">
      <c r="A27" s="184" t="s">
        <v>498</v>
      </c>
      <c r="B27" s="255"/>
      <c r="C27" s="341" t="s">
        <v>75</v>
      </c>
      <c r="D27" s="341" t="s">
        <v>75</v>
      </c>
      <c r="E27" s="329">
        <v>1098</v>
      </c>
      <c r="F27" s="343" t="s">
        <v>75</v>
      </c>
      <c r="G27" s="343" t="s">
        <v>75</v>
      </c>
      <c r="H27" s="194">
        <v>0.3413383072977384</v>
      </c>
      <c r="I27" s="343" t="s">
        <v>75</v>
      </c>
      <c r="K27" s="201"/>
      <c r="M27" s="170"/>
    </row>
    <row r="28" spans="1:13">
      <c r="A28" s="170" t="s">
        <v>490</v>
      </c>
      <c r="B28" s="332" t="s">
        <v>491</v>
      </c>
    </row>
    <row r="29" spans="1:13">
      <c r="B29" s="332" t="s">
        <v>499</v>
      </c>
    </row>
    <row r="30" spans="1:13">
      <c r="A30" s="170" t="s">
        <v>84</v>
      </c>
      <c r="B30" s="333" t="s">
        <v>493</v>
      </c>
    </row>
  </sheetData>
  <phoneticPr fontId="1"/>
  <pageMargins left="0.78740157480314965" right="0.78740157480314965" top="0.98425196850393704" bottom="0.98425196850393704" header="0.31496062992125984" footer="0.31496062992125984"/>
  <pageSetup paperSize="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zoomScaleNormal="100" zoomScaleSheetLayoutView="100" workbookViewId="0"/>
  </sheetViews>
  <sheetFormatPr defaultColWidth="9" defaultRowHeight="11.25"/>
  <cols>
    <col min="1" max="1" width="3" style="170" customWidth="1"/>
    <col min="2" max="2" width="23.375" style="170" customWidth="1"/>
    <col min="3" max="11" width="11" style="170" customWidth="1"/>
    <col min="12" max="12" width="11.375" style="170" customWidth="1"/>
    <col min="13" max="13" width="5.25" style="201" customWidth="1"/>
    <col min="14" max="15" width="11.375" style="170" bestFit="1" customWidth="1"/>
    <col min="16" max="16384" width="9" style="170"/>
  </cols>
  <sheetData>
    <row r="1" spans="1:6">
      <c r="A1" s="173" t="s">
        <v>500</v>
      </c>
      <c r="B1" s="173"/>
      <c r="C1" s="173"/>
      <c r="D1" s="173"/>
      <c r="E1" s="171"/>
      <c r="F1" s="173"/>
    </row>
    <row r="2" spans="1:6">
      <c r="A2" s="177"/>
      <c r="B2" s="176"/>
      <c r="C2" s="266" t="s">
        <v>245</v>
      </c>
      <c r="D2" s="267"/>
      <c r="E2" s="267"/>
      <c r="F2" s="267"/>
    </row>
    <row r="3" spans="1:6">
      <c r="A3" s="184"/>
      <c r="B3" s="183"/>
      <c r="C3" s="270" t="s">
        <v>233</v>
      </c>
      <c r="D3" s="270" t="s">
        <v>0</v>
      </c>
      <c r="E3" s="270" t="s">
        <v>1</v>
      </c>
      <c r="F3" s="301" t="s">
        <v>2</v>
      </c>
    </row>
    <row r="4" spans="1:6">
      <c r="A4" s="177"/>
      <c r="B4" s="223" t="s">
        <v>471</v>
      </c>
      <c r="C4" s="335">
        <v>165918000</v>
      </c>
      <c r="D4" s="336">
        <v>139843000</v>
      </c>
      <c r="E4" s="336">
        <v>113193000</v>
      </c>
      <c r="F4" s="336">
        <v>92618000</v>
      </c>
    </row>
    <row r="5" spans="1:6">
      <c r="A5" s="196"/>
      <c r="B5" s="223" t="s">
        <v>472</v>
      </c>
      <c r="C5" s="335">
        <v>59583000</v>
      </c>
      <c r="D5" s="336">
        <v>56230000</v>
      </c>
      <c r="E5" s="336">
        <v>52141000</v>
      </c>
      <c r="F5" s="336">
        <v>45621000</v>
      </c>
    </row>
    <row r="6" spans="1:6">
      <c r="A6" s="184"/>
      <c r="B6" s="255" t="s">
        <v>482</v>
      </c>
      <c r="C6" s="347">
        <v>61077000</v>
      </c>
      <c r="D6" s="342">
        <v>43440000</v>
      </c>
      <c r="E6" s="342">
        <v>34092000</v>
      </c>
      <c r="F6" s="342">
        <v>27952000</v>
      </c>
    </row>
  </sheetData>
  <phoneticPr fontId="1"/>
  <pageMargins left="0.78740157480314965" right="0.78740157480314965" top="0.98425196850393704" bottom="0.98425196850393704" header="0.31496062992125984" footer="0.31496062992125984"/>
  <pageSetup paperSize="9"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zoomScaleNormal="100" zoomScaleSheetLayoutView="100" workbookViewId="0"/>
  </sheetViews>
  <sheetFormatPr defaultColWidth="9" defaultRowHeight="11.25"/>
  <cols>
    <col min="1" max="1" width="3" style="170" customWidth="1"/>
    <col min="2" max="2" width="23.375" style="170" customWidth="1"/>
    <col min="3" max="11" width="11" style="170" customWidth="1"/>
    <col min="12" max="12" width="11.375" style="170" customWidth="1"/>
    <col min="13" max="13" width="5.25" style="201" customWidth="1"/>
    <col min="14" max="15" width="11.375" style="170" bestFit="1" customWidth="1"/>
    <col min="16" max="16384" width="9" style="170"/>
  </cols>
  <sheetData>
    <row r="1" spans="1:10">
      <c r="A1" s="170" t="s">
        <v>501</v>
      </c>
      <c r="B1" s="196"/>
    </row>
    <row r="2" spans="1:10">
      <c r="A2" s="177"/>
      <c r="B2" s="233"/>
      <c r="C2" s="252" t="s">
        <v>464</v>
      </c>
      <c r="D2" s="252"/>
      <c r="E2" s="252"/>
      <c r="F2" s="252"/>
      <c r="G2" s="252" t="s">
        <v>132</v>
      </c>
      <c r="H2" s="252"/>
      <c r="I2" s="252"/>
      <c r="J2" s="215"/>
    </row>
    <row r="3" spans="1:10">
      <c r="A3" s="184"/>
      <c r="B3" s="184"/>
      <c r="C3" s="270" t="s">
        <v>233</v>
      </c>
      <c r="D3" s="270" t="s">
        <v>0</v>
      </c>
      <c r="E3" s="270" t="s">
        <v>1</v>
      </c>
      <c r="F3" s="270" t="s">
        <v>2</v>
      </c>
      <c r="G3" s="270" t="s">
        <v>233</v>
      </c>
      <c r="H3" s="270" t="s">
        <v>0</v>
      </c>
      <c r="I3" s="270" t="s">
        <v>1</v>
      </c>
      <c r="J3" s="301" t="s">
        <v>2</v>
      </c>
    </row>
    <row r="4" spans="1:10">
      <c r="A4" s="171" t="s">
        <v>502</v>
      </c>
      <c r="B4" s="260"/>
      <c r="C4" s="325">
        <v>54750</v>
      </c>
      <c r="D4" s="325">
        <v>49580</v>
      </c>
      <c r="E4" s="325">
        <v>41610</v>
      </c>
      <c r="F4" s="325">
        <v>38200</v>
      </c>
      <c r="G4" s="326">
        <v>3.1392268614611885</v>
      </c>
      <c r="H4" s="326">
        <v>2.6507415446798044</v>
      </c>
      <c r="I4" s="326">
        <v>2.2374335921536574</v>
      </c>
      <c r="J4" s="326">
        <v>2.1093900991192469</v>
      </c>
    </row>
    <row r="5" spans="1:10">
      <c r="A5" s="196"/>
      <c r="B5" s="223" t="s">
        <v>503</v>
      </c>
      <c r="C5" s="325">
        <v>4540</v>
      </c>
      <c r="D5" s="325">
        <v>4660</v>
      </c>
      <c r="E5" s="325">
        <v>5250</v>
      </c>
      <c r="F5" s="325">
        <v>5180</v>
      </c>
      <c r="G5" s="326">
        <v>0.63749719164232754</v>
      </c>
      <c r="H5" s="326">
        <v>0.55632491285038921</v>
      </c>
      <c r="I5" s="326">
        <v>0.58753091531721069</v>
      </c>
      <c r="J5" s="326">
        <v>0.55618188650883127</v>
      </c>
    </row>
    <row r="6" spans="1:10">
      <c r="A6" s="196"/>
      <c r="B6" s="223" t="s">
        <v>504</v>
      </c>
      <c r="C6" s="325">
        <v>6290</v>
      </c>
      <c r="D6" s="325">
        <v>5870</v>
      </c>
      <c r="E6" s="325">
        <v>5310</v>
      </c>
      <c r="F6" s="325">
        <v>4540</v>
      </c>
      <c r="G6" s="326">
        <v>1.400235969813673</v>
      </c>
      <c r="H6" s="326">
        <v>1.253737718923537</v>
      </c>
      <c r="I6" s="326">
        <v>1.2411761955962788</v>
      </c>
      <c r="J6" s="326">
        <v>1.2240826120952304</v>
      </c>
    </row>
    <row r="7" spans="1:10">
      <c r="A7" s="196"/>
      <c r="B7" s="223" t="s">
        <v>505</v>
      </c>
      <c r="C7" s="325">
        <v>8270</v>
      </c>
      <c r="D7" s="325">
        <v>6930</v>
      </c>
      <c r="E7" s="325">
        <v>6350</v>
      </c>
      <c r="F7" s="325">
        <v>6380</v>
      </c>
      <c r="G7" s="326">
        <v>3.0182481751824817</v>
      </c>
      <c r="H7" s="326">
        <v>2.5855314703577958</v>
      </c>
      <c r="I7" s="326">
        <v>2.5334131258727308</v>
      </c>
      <c r="J7" s="326">
        <v>2.8858331825583496</v>
      </c>
    </row>
    <row r="8" spans="1:10">
      <c r="A8" s="196"/>
      <c r="B8" s="223" t="s">
        <v>506</v>
      </c>
      <c r="C8" s="325">
        <v>5440</v>
      </c>
      <c r="D8" s="325">
        <v>5100</v>
      </c>
      <c r="E8" s="325">
        <v>3760</v>
      </c>
      <c r="F8" s="325">
        <v>3470</v>
      </c>
      <c r="G8" s="326">
        <v>5.2560386473429945</v>
      </c>
      <c r="H8" s="326">
        <v>4.9342105263157894</v>
      </c>
      <c r="I8" s="326">
        <v>3.9466778629159234</v>
      </c>
      <c r="J8" s="326">
        <v>3.8504216600088772</v>
      </c>
    </row>
    <row r="9" spans="1:10">
      <c r="A9" s="196"/>
      <c r="B9" s="223" t="s">
        <v>507</v>
      </c>
      <c r="C9" s="325">
        <v>6600</v>
      </c>
      <c r="D9" s="325">
        <v>5670</v>
      </c>
      <c r="E9" s="325">
        <v>4550</v>
      </c>
      <c r="F9" s="325">
        <v>3940</v>
      </c>
      <c r="G9" s="326">
        <v>7.6601671309192199</v>
      </c>
      <c r="H9" s="326">
        <v>7.2599231754161329</v>
      </c>
      <c r="I9" s="326">
        <v>5.728314238952537</v>
      </c>
      <c r="J9" s="326">
        <v>5.2393617021276597</v>
      </c>
    </row>
    <row r="10" spans="1:10">
      <c r="A10" s="196"/>
      <c r="B10" s="223" t="s">
        <v>508</v>
      </c>
      <c r="C10" s="325">
        <v>7990</v>
      </c>
      <c r="D10" s="325">
        <v>7320</v>
      </c>
      <c r="E10" s="325">
        <v>5230</v>
      </c>
      <c r="F10" s="325">
        <v>4970</v>
      </c>
      <c r="G10" s="326">
        <v>12.507827175954917</v>
      </c>
      <c r="H10" s="326">
        <v>11.836998706338939</v>
      </c>
      <c r="I10" s="326">
        <v>8.882472826086957</v>
      </c>
      <c r="J10" s="326">
        <v>8.6060606060606055</v>
      </c>
    </row>
    <row r="11" spans="1:10">
      <c r="A11" s="196"/>
      <c r="B11" s="223" t="s">
        <v>509</v>
      </c>
      <c r="C11" s="325">
        <v>8950</v>
      </c>
      <c r="D11" s="325">
        <v>7730</v>
      </c>
      <c r="E11" s="325">
        <v>6240</v>
      </c>
      <c r="F11" s="325">
        <v>5440</v>
      </c>
      <c r="G11" s="326">
        <v>22.017220172201721</v>
      </c>
      <c r="H11" s="326">
        <v>20.124967456391566</v>
      </c>
      <c r="I11" s="326">
        <v>16.169992225965277</v>
      </c>
      <c r="J11" s="326">
        <v>13.29098460786709</v>
      </c>
    </row>
    <row r="12" spans="1:10">
      <c r="A12" s="196"/>
      <c r="B12" s="223" t="s">
        <v>510</v>
      </c>
      <c r="C12" s="325">
        <v>4530</v>
      </c>
      <c r="D12" s="325">
        <v>4270</v>
      </c>
      <c r="E12" s="325">
        <v>3310</v>
      </c>
      <c r="F12" s="325">
        <v>2840</v>
      </c>
      <c r="G12" s="326">
        <v>40.159574468085104</v>
      </c>
      <c r="H12" s="326">
        <v>36.937716262975776</v>
      </c>
      <c r="I12" s="326">
        <v>27.908937605396289</v>
      </c>
      <c r="J12" s="326">
        <v>21.353383458646615</v>
      </c>
    </row>
    <row r="13" spans="1:10">
      <c r="A13" s="196"/>
      <c r="B13" s="223" t="s">
        <v>511</v>
      </c>
      <c r="C13" s="325">
        <v>1130</v>
      </c>
      <c r="D13" s="325">
        <v>1050</v>
      </c>
      <c r="E13" s="325">
        <v>850</v>
      </c>
      <c r="F13" s="325">
        <v>750</v>
      </c>
      <c r="G13" s="326">
        <v>61.413043478260867</v>
      </c>
      <c r="H13" s="326">
        <v>55.555555555555557</v>
      </c>
      <c r="I13" s="326">
        <v>42.079207920792079</v>
      </c>
      <c r="J13" s="326">
        <v>28.735632183908045</v>
      </c>
    </row>
    <row r="14" spans="1:10">
      <c r="B14" s="223" t="s">
        <v>512</v>
      </c>
      <c r="C14" s="325">
        <v>660</v>
      </c>
      <c r="D14" s="325">
        <v>690</v>
      </c>
      <c r="E14" s="325">
        <v>500</v>
      </c>
      <c r="F14" s="325">
        <v>440</v>
      </c>
      <c r="G14" s="326">
        <v>71.739130434782609</v>
      </c>
      <c r="H14" s="326">
        <v>66.990291262135926</v>
      </c>
      <c r="I14" s="326">
        <v>46.728971962616825</v>
      </c>
      <c r="J14" s="326">
        <v>29.72972972972973</v>
      </c>
    </row>
    <row r="15" spans="1:10">
      <c r="A15" s="184"/>
      <c r="B15" s="255" t="s">
        <v>513</v>
      </c>
      <c r="C15" s="348">
        <v>340</v>
      </c>
      <c r="D15" s="329">
        <v>280</v>
      </c>
      <c r="E15" s="329">
        <v>270</v>
      </c>
      <c r="F15" s="329">
        <v>240</v>
      </c>
      <c r="G15" s="331">
        <v>75.555555555555557</v>
      </c>
      <c r="H15" s="331">
        <v>75.675675675675677</v>
      </c>
      <c r="I15" s="331">
        <v>60</v>
      </c>
      <c r="J15" s="331">
        <v>37.5</v>
      </c>
    </row>
    <row r="16" spans="1:10">
      <c r="A16" s="170" t="s">
        <v>84</v>
      </c>
      <c r="B16" s="333" t="s">
        <v>514</v>
      </c>
    </row>
    <row r="17" ht="11.1" customHeight="1"/>
  </sheetData>
  <phoneticPr fontId="1"/>
  <pageMargins left="0.78740157480314965" right="0.78740157480314965" top="0.98425196850393704" bottom="0.98425196850393704" header="0.31496062992125984" footer="0.31496062992125984"/>
  <pageSetup paperSize="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zoomScaleNormal="100" zoomScaleSheetLayoutView="100" workbookViewId="0">
      <selection activeCell="D19" sqref="D19"/>
    </sheetView>
  </sheetViews>
  <sheetFormatPr defaultColWidth="9" defaultRowHeight="11.25"/>
  <cols>
    <col min="1" max="1" width="3" style="170" customWidth="1"/>
    <col min="2" max="2" width="23.375" style="170" customWidth="1"/>
    <col min="3" max="11" width="11" style="170" customWidth="1"/>
    <col min="12" max="12" width="11.375" style="170" customWidth="1"/>
    <col min="13" max="13" width="5.25" style="201" customWidth="1"/>
    <col min="14" max="15" width="11.375" style="170" bestFit="1" customWidth="1"/>
    <col min="16" max="16384" width="9" style="170"/>
  </cols>
  <sheetData>
    <row r="1" spans="1:6">
      <c r="A1" s="173" t="s">
        <v>515</v>
      </c>
      <c r="B1" s="173"/>
      <c r="C1" s="173"/>
      <c r="D1" s="173"/>
      <c r="E1" s="171"/>
      <c r="F1" s="173"/>
    </row>
    <row r="2" spans="1:6">
      <c r="A2" s="177"/>
      <c r="B2" s="176"/>
      <c r="C2" s="266" t="s">
        <v>245</v>
      </c>
      <c r="D2" s="267"/>
      <c r="E2" s="267"/>
      <c r="F2" s="267"/>
    </row>
    <row r="3" spans="1:6">
      <c r="A3" s="184"/>
      <c r="B3" s="183"/>
      <c r="C3" s="270" t="s">
        <v>233</v>
      </c>
      <c r="D3" s="270" t="s">
        <v>0</v>
      </c>
      <c r="E3" s="270" t="s">
        <v>1</v>
      </c>
      <c r="F3" s="301" t="s">
        <v>2</v>
      </c>
    </row>
    <row r="4" spans="1:6">
      <c r="A4" s="223" t="s">
        <v>516</v>
      </c>
      <c r="B4" s="223"/>
      <c r="C4" s="335">
        <v>107677000</v>
      </c>
      <c r="D4" s="336">
        <v>128699000</v>
      </c>
      <c r="E4" s="336">
        <v>125072000</v>
      </c>
      <c r="F4" s="336">
        <v>152036000</v>
      </c>
    </row>
    <row r="5" spans="1:6">
      <c r="A5" s="223" t="s">
        <v>517</v>
      </c>
      <c r="B5" s="223"/>
      <c r="C5" s="335">
        <v>129457000</v>
      </c>
      <c r="D5" s="336">
        <v>146773000</v>
      </c>
      <c r="E5" s="336">
        <v>151147000</v>
      </c>
      <c r="F5" s="336">
        <v>151868000</v>
      </c>
    </row>
    <row r="6" spans="1:6">
      <c r="A6" s="196" t="s">
        <v>488</v>
      </c>
      <c r="B6" s="223"/>
      <c r="C6" s="335">
        <v>566458000</v>
      </c>
      <c r="D6" s="336">
        <v>448992000</v>
      </c>
      <c r="E6" s="336">
        <v>628828000</v>
      </c>
      <c r="F6" s="336">
        <v>585346000</v>
      </c>
    </row>
    <row r="7" spans="1:6">
      <c r="A7" s="184" t="s">
        <v>498</v>
      </c>
      <c r="B7" s="255"/>
      <c r="C7" s="340" t="s">
        <v>75</v>
      </c>
      <c r="D7" s="341" t="s">
        <v>75</v>
      </c>
      <c r="E7" s="341" t="s">
        <v>75</v>
      </c>
      <c r="F7" s="342">
        <v>42258000</v>
      </c>
    </row>
    <row r="8" spans="1:6" ht="11.1" customHeight="1"/>
  </sheetData>
  <phoneticPr fontId="1"/>
  <pageMargins left="0.78740157480314965" right="0.78740157480314965" top="0.98425196850393704" bottom="0.98425196850393704"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Normal="100" zoomScaleSheetLayoutView="85" workbookViewId="0"/>
  </sheetViews>
  <sheetFormatPr defaultRowHeight="11.25"/>
  <cols>
    <col min="1" max="1" width="1.625" style="90" customWidth="1"/>
    <col min="2" max="2" width="1" style="90" customWidth="1"/>
    <col min="3" max="3" width="19.375" style="90" customWidth="1"/>
    <col min="4" max="9" width="11.75" style="90" customWidth="1"/>
    <col min="10" max="16384" width="9" style="90"/>
  </cols>
  <sheetData>
    <row r="1" spans="1:9">
      <c r="A1" s="90" t="s">
        <v>68</v>
      </c>
    </row>
    <row r="2" spans="1:9">
      <c r="A2" s="91"/>
      <c r="B2" s="91"/>
      <c r="C2" s="91"/>
      <c r="D2" s="7" t="s">
        <v>69</v>
      </c>
      <c r="E2" s="8"/>
      <c r="F2" s="8"/>
      <c r="G2" s="7" t="s">
        <v>70</v>
      </c>
      <c r="H2" s="9"/>
      <c r="I2" s="9"/>
    </row>
    <row r="3" spans="1:9">
      <c r="A3" s="92"/>
      <c r="B3" s="92"/>
      <c r="C3" s="92"/>
      <c r="D3" s="11" t="s">
        <v>71</v>
      </c>
      <c r="E3" s="11" t="s">
        <v>72</v>
      </c>
      <c r="F3" s="11" t="s">
        <v>73</v>
      </c>
      <c r="G3" s="11" t="s">
        <v>71</v>
      </c>
      <c r="H3" s="11" t="s">
        <v>72</v>
      </c>
      <c r="I3" s="13" t="s">
        <v>73</v>
      </c>
    </row>
    <row r="4" spans="1:9">
      <c r="A4" s="3" t="s">
        <v>74</v>
      </c>
      <c r="B4" s="3"/>
      <c r="C4" s="3"/>
      <c r="D4" s="93">
        <v>1870420</v>
      </c>
      <c r="E4" s="94">
        <v>1859720</v>
      </c>
      <c r="F4" s="94">
        <v>1810950</v>
      </c>
      <c r="G4" s="95" t="s">
        <v>75</v>
      </c>
      <c r="H4" s="95" t="s">
        <v>75</v>
      </c>
      <c r="I4" s="95" t="s">
        <v>75</v>
      </c>
    </row>
    <row r="5" spans="1:9">
      <c r="A5" s="3"/>
      <c r="B5" s="3"/>
      <c r="C5" s="3" t="s">
        <v>76</v>
      </c>
      <c r="D5" s="93">
        <v>807560</v>
      </c>
      <c r="E5" s="94">
        <v>770100</v>
      </c>
      <c r="F5" s="96">
        <v>738890</v>
      </c>
      <c r="G5" s="97">
        <v>43.175329605115429</v>
      </c>
      <c r="H5" s="97">
        <v>41.409459488525151</v>
      </c>
      <c r="I5" s="97">
        <v>40.801236919848698</v>
      </c>
    </row>
    <row r="6" spans="1:9">
      <c r="A6" s="3"/>
      <c r="B6" s="3"/>
      <c r="C6" s="3" t="s">
        <v>77</v>
      </c>
      <c r="D6" s="98" t="s">
        <v>75</v>
      </c>
      <c r="E6" s="94">
        <v>153940</v>
      </c>
      <c r="F6" s="96">
        <v>144350</v>
      </c>
      <c r="G6" s="99" t="s">
        <v>75</v>
      </c>
      <c r="H6" s="97">
        <v>8.2775901748650327</v>
      </c>
      <c r="I6" s="97">
        <v>7.9709544714100327</v>
      </c>
    </row>
    <row r="7" spans="1:9">
      <c r="A7" s="3"/>
      <c r="B7" s="3" t="s">
        <v>78</v>
      </c>
      <c r="C7" s="3"/>
      <c r="D7" s="93">
        <v>1679180</v>
      </c>
      <c r="E7" s="94">
        <v>1622590</v>
      </c>
      <c r="F7" s="96">
        <v>1525500</v>
      </c>
      <c r="G7" s="100" t="s">
        <v>79</v>
      </c>
      <c r="H7" s="100" t="s">
        <v>75</v>
      </c>
      <c r="I7" s="100" t="s">
        <v>75</v>
      </c>
    </row>
    <row r="8" spans="1:9">
      <c r="A8" s="2"/>
      <c r="B8" s="3"/>
      <c r="C8" s="3" t="s">
        <v>76</v>
      </c>
      <c r="D8" s="93">
        <v>669970</v>
      </c>
      <c r="E8" s="101">
        <v>615410</v>
      </c>
      <c r="F8" s="102">
        <v>561110</v>
      </c>
      <c r="G8" s="97">
        <v>39.898641003346874</v>
      </c>
      <c r="H8" s="97">
        <v>37.927634214434946</v>
      </c>
      <c r="I8" s="97">
        <v>36.782038675843985</v>
      </c>
    </row>
    <row r="9" spans="1:9">
      <c r="A9" s="2"/>
      <c r="B9" s="3"/>
      <c r="C9" s="3" t="s">
        <v>77</v>
      </c>
      <c r="D9" s="98" t="s">
        <v>75</v>
      </c>
      <c r="E9" s="101">
        <v>149350</v>
      </c>
      <c r="F9" s="102">
        <v>137880</v>
      </c>
      <c r="G9" s="99" t="s">
        <v>75</v>
      </c>
      <c r="H9" s="97">
        <v>9.2044200938006533</v>
      </c>
      <c r="I9" s="97">
        <v>9.0383480825958706</v>
      </c>
    </row>
    <row r="10" spans="1:9" ht="12" customHeight="1">
      <c r="A10" s="2"/>
      <c r="B10" s="2" t="s">
        <v>80</v>
      </c>
      <c r="C10" s="2"/>
      <c r="D10" s="93">
        <v>191240</v>
      </c>
      <c r="E10" s="101">
        <v>237110</v>
      </c>
      <c r="F10" s="102">
        <v>285450</v>
      </c>
      <c r="G10" s="100" t="s">
        <v>75</v>
      </c>
      <c r="H10" s="100" t="s">
        <v>75</v>
      </c>
      <c r="I10" s="100" t="s">
        <v>75</v>
      </c>
    </row>
    <row r="11" spans="1:9" ht="12" customHeight="1">
      <c r="A11" s="3"/>
      <c r="B11" s="3"/>
      <c r="C11" s="3" t="s">
        <v>76</v>
      </c>
      <c r="D11" s="93">
        <v>137590</v>
      </c>
      <c r="E11" s="94">
        <v>154670</v>
      </c>
      <c r="F11" s="94">
        <v>177780</v>
      </c>
      <c r="G11" s="97">
        <v>71.946245555323145</v>
      </c>
      <c r="H11" s="97">
        <v>65.231327232086372</v>
      </c>
      <c r="I11" s="97">
        <v>62.280609563846554</v>
      </c>
    </row>
    <row r="12" spans="1:9" ht="12" customHeight="1">
      <c r="A12" s="103"/>
      <c r="B12" s="92"/>
      <c r="C12" s="32" t="s">
        <v>81</v>
      </c>
      <c r="D12" s="104" t="s">
        <v>75</v>
      </c>
      <c r="E12" s="105">
        <v>4580</v>
      </c>
      <c r="F12" s="105">
        <v>6470</v>
      </c>
      <c r="G12" s="106" t="s">
        <v>75</v>
      </c>
      <c r="H12" s="107">
        <v>1.931592931550757</v>
      </c>
      <c r="I12" s="107">
        <v>2.2665966018567176</v>
      </c>
    </row>
    <row r="13" spans="1:9" ht="35.25" customHeight="1">
      <c r="A13" s="108" t="s">
        <v>82</v>
      </c>
      <c r="B13" s="3"/>
      <c r="C13" s="850" t="s">
        <v>83</v>
      </c>
      <c r="D13" s="850"/>
      <c r="E13" s="850"/>
      <c r="F13" s="850"/>
      <c r="G13" s="850"/>
      <c r="H13" s="850"/>
      <c r="I13" s="850"/>
    </row>
    <row r="14" spans="1:9" ht="24" customHeight="1">
      <c r="A14" s="108" t="s">
        <v>84</v>
      </c>
      <c r="B14" s="109"/>
      <c r="C14" s="851" t="s">
        <v>85</v>
      </c>
      <c r="D14" s="851"/>
      <c r="E14" s="851"/>
      <c r="F14" s="851"/>
      <c r="G14" s="851"/>
      <c r="H14" s="851"/>
      <c r="I14" s="851"/>
    </row>
    <row r="15" spans="1:9" ht="37.5" customHeight="1">
      <c r="A15" s="108" t="s">
        <v>86</v>
      </c>
      <c r="B15" s="109"/>
      <c r="C15" s="851" t="s">
        <v>87</v>
      </c>
      <c r="D15" s="851"/>
      <c r="E15" s="851"/>
      <c r="F15" s="851"/>
      <c r="G15" s="851"/>
      <c r="H15" s="851"/>
      <c r="I15" s="851"/>
    </row>
  </sheetData>
  <mergeCells count="3">
    <mergeCell ref="C13:I13"/>
    <mergeCell ref="C14:I14"/>
    <mergeCell ref="C15:I15"/>
  </mergeCells>
  <phoneticPr fontId="1"/>
  <pageMargins left="0.78740157480314965" right="0.78740157480314965" top="0.98425196850393704" bottom="0.98425196850393704" header="0.31496062992125984" footer="0.31496062992125984"/>
  <pageSetup paperSize="9" fitToHeight="0" orientation="landscape" horizontalDpi="300" verticalDpi="3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zoomScaleNormal="100" zoomScaleSheetLayoutView="100" workbookViewId="0"/>
  </sheetViews>
  <sheetFormatPr defaultColWidth="9" defaultRowHeight="11.25"/>
  <cols>
    <col min="1" max="1" width="3" style="170" customWidth="1"/>
    <col min="2" max="2" width="23.375" style="170" customWidth="1"/>
    <col min="3" max="11" width="11" style="170" customWidth="1"/>
    <col min="12" max="12" width="11.375" style="170" customWidth="1"/>
    <col min="13" max="13" width="5.25" style="201" customWidth="1"/>
    <col min="14" max="15" width="11.375" style="170" bestFit="1" customWidth="1"/>
    <col min="16" max="16384" width="9" style="170"/>
  </cols>
  <sheetData>
    <row r="1" spans="1:15">
      <c r="A1" s="184" t="s">
        <v>518</v>
      </c>
      <c r="B1" s="184"/>
    </row>
    <row r="2" spans="1:15">
      <c r="A2" s="196"/>
      <c r="B2" s="196"/>
      <c r="C2" s="252" t="s">
        <v>245</v>
      </c>
      <c r="D2" s="252"/>
      <c r="E2" s="252"/>
      <c r="F2" s="252" t="s">
        <v>259</v>
      </c>
      <c r="G2" s="215"/>
      <c r="H2" s="215"/>
      <c r="M2" s="170"/>
      <c r="O2" s="201"/>
    </row>
    <row r="3" spans="1:15">
      <c r="A3" s="184"/>
      <c r="B3" s="184"/>
      <c r="C3" s="270" t="s">
        <v>0</v>
      </c>
      <c r="D3" s="270" t="s">
        <v>1</v>
      </c>
      <c r="E3" s="270" t="s">
        <v>2</v>
      </c>
      <c r="F3" s="270" t="s">
        <v>0</v>
      </c>
      <c r="G3" s="270" t="s">
        <v>1</v>
      </c>
      <c r="H3" s="301" t="s">
        <v>2</v>
      </c>
      <c r="M3" s="170"/>
      <c r="O3" s="201"/>
    </row>
    <row r="4" spans="1:15">
      <c r="A4" s="177" t="s">
        <v>519</v>
      </c>
      <c r="B4" s="233"/>
      <c r="C4" s="244">
        <v>448992000</v>
      </c>
      <c r="D4" s="245">
        <v>628828000</v>
      </c>
      <c r="E4" s="245">
        <v>585346000</v>
      </c>
      <c r="F4" s="209">
        <v>100</v>
      </c>
      <c r="G4" s="209">
        <v>100</v>
      </c>
      <c r="H4" s="209">
        <v>100</v>
      </c>
      <c r="M4" s="170"/>
      <c r="O4" s="201"/>
    </row>
    <row r="5" spans="1:15">
      <c r="B5" s="223" t="s">
        <v>161</v>
      </c>
      <c r="C5" s="248">
        <v>11655000</v>
      </c>
      <c r="D5" s="248">
        <v>13381000</v>
      </c>
      <c r="E5" s="248">
        <v>11832000</v>
      </c>
      <c r="F5" s="211">
        <f>C5/C$4*100</f>
        <v>2.5958146247594613</v>
      </c>
      <c r="G5" s="211">
        <f t="shared" ref="G5:H23" si="0">D5/D$4*100</f>
        <v>2.1279268734852774</v>
      </c>
      <c r="H5" s="211">
        <f t="shared" si="0"/>
        <v>2.0213685580835952</v>
      </c>
      <c r="M5" s="170"/>
      <c r="O5" s="201"/>
    </row>
    <row r="6" spans="1:15">
      <c r="B6" s="223" t="s">
        <v>162</v>
      </c>
      <c r="C6" s="248">
        <v>2782000</v>
      </c>
      <c r="D6" s="248">
        <v>2059000</v>
      </c>
      <c r="E6" s="248">
        <v>2776000</v>
      </c>
      <c r="F6" s="211">
        <f t="shared" ref="F6:F23" si="1">C6/C$4*100</f>
        <v>0.6196101489558834</v>
      </c>
      <c r="G6" s="211">
        <f t="shared" si="0"/>
        <v>0.32743452899680042</v>
      </c>
      <c r="H6" s="211">
        <f t="shared" si="0"/>
        <v>0.4742494182927704</v>
      </c>
      <c r="M6" s="170"/>
      <c r="O6" s="201"/>
    </row>
    <row r="7" spans="1:15">
      <c r="B7" s="223" t="s">
        <v>163</v>
      </c>
      <c r="C7" s="248">
        <v>6801000</v>
      </c>
      <c r="D7" s="248">
        <v>1949000</v>
      </c>
      <c r="E7" s="248">
        <v>942000</v>
      </c>
      <c r="F7" s="211">
        <f t="shared" si="1"/>
        <v>1.5147263202907846</v>
      </c>
      <c r="G7" s="211">
        <f t="shared" si="0"/>
        <v>0.30994166926409128</v>
      </c>
      <c r="H7" s="211">
        <f t="shared" si="0"/>
        <v>0.16093045822470814</v>
      </c>
      <c r="M7" s="170"/>
      <c r="O7" s="201"/>
    </row>
    <row r="8" spans="1:15">
      <c r="B8" s="223" t="s">
        <v>164</v>
      </c>
      <c r="C8" s="248">
        <v>32112000</v>
      </c>
      <c r="D8" s="248">
        <v>49417000</v>
      </c>
      <c r="E8" s="248">
        <v>47479000</v>
      </c>
      <c r="F8" s="211">
        <f t="shared" si="1"/>
        <v>7.152020525978191</v>
      </c>
      <c r="G8" s="211">
        <f t="shared" si="0"/>
        <v>7.8585877219207791</v>
      </c>
      <c r="H8" s="211">
        <f t="shared" si="0"/>
        <v>8.1112709406060688</v>
      </c>
      <c r="M8" s="170"/>
      <c r="O8" s="201"/>
    </row>
    <row r="9" spans="1:15">
      <c r="B9" s="223" t="s">
        <v>165</v>
      </c>
      <c r="C9" s="248">
        <v>36685000</v>
      </c>
      <c r="D9" s="248">
        <v>61679000</v>
      </c>
      <c r="E9" s="248">
        <v>70837000</v>
      </c>
      <c r="F9" s="211">
        <f t="shared" si="1"/>
        <v>8.1705241964222068</v>
      </c>
      <c r="G9" s="211">
        <f t="shared" si="0"/>
        <v>9.808564504125135</v>
      </c>
      <c r="H9" s="211">
        <f t="shared" si="0"/>
        <v>12.101731283719372</v>
      </c>
      <c r="M9" s="170"/>
      <c r="O9" s="201"/>
    </row>
    <row r="10" spans="1:15">
      <c r="B10" s="223" t="s">
        <v>166</v>
      </c>
      <c r="C10" s="248">
        <v>121430000</v>
      </c>
      <c r="D10" s="248">
        <v>151439000</v>
      </c>
      <c r="E10" s="248">
        <v>125773000</v>
      </c>
      <c r="F10" s="211">
        <f t="shared" si="1"/>
        <v>27.045025301118951</v>
      </c>
      <c r="G10" s="211">
        <f t="shared" si="0"/>
        <v>24.082738046015763</v>
      </c>
      <c r="H10" s="211">
        <f t="shared" si="0"/>
        <v>21.486949599040567</v>
      </c>
      <c r="M10" s="170"/>
      <c r="O10" s="201"/>
    </row>
    <row r="11" spans="1:15">
      <c r="B11" s="222" t="s">
        <v>167</v>
      </c>
      <c r="C11" s="248">
        <v>7371000</v>
      </c>
      <c r="D11" s="248">
        <v>6749000</v>
      </c>
      <c r="E11" s="248">
        <v>5648000</v>
      </c>
      <c r="F11" s="211">
        <f t="shared" si="1"/>
        <v>1.6416773572803078</v>
      </c>
      <c r="G11" s="211">
        <f t="shared" si="0"/>
        <v>1.0732664576004884</v>
      </c>
      <c r="H11" s="211">
        <f t="shared" si="0"/>
        <v>0.9648993928377404</v>
      </c>
      <c r="M11" s="170"/>
      <c r="O11" s="201"/>
    </row>
    <row r="12" spans="1:15">
      <c r="B12" s="223" t="s">
        <v>520</v>
      </c>
      <c r="C12" s="248">
        <v>863000</v>
      </c>
      <c r="D12" s="248">
        <v>3303000</v>
      </c>
      <c r="E12" s="248">
        <v>2258000</v>
      </c>
      <c r="F12" s="211">
        <f t="shared" si="1"/>
        <v>0.19220832442448862</v>
      </c>
      <c r="G12" s="211">
        <f t="shared" si="0"/>
        <v>0.5252628699739833</v>
      </c>
      <c r="H12" s="211">
        <f t="shared" si="0"/>
        <v>0.38575475018194366</v>
      </c>
      <c r="M12" s="170"/>
      <c r="O12" s="201"/>
    </row>
    <row r="13" spans="1:15">
      <c r="B13" s="223" t="s">
        <v>521</v>
      </c>
      <c r="C13" s="248">
        <v>39169000</v>
      </c>
      <c r="D13" s="248">
        <v>44443000</v>
      </c>
      <c r="E13" s="248">
        <v>43496000</v>
      </c>
      <c r="F13" s="211">
        <f t="shared" si="1"/>
        <v>8.7237634523554988</v>
      </c>
      <c r="G13" s="211">
        <f t="shared" si="0"/>
        <v>7.0675924100071885</v>
      </c>
      <c r="H13" s="211">
        <f t="shared" si="0"/>
        <v>7.4308186952674147</v>
      </c>
      <c r="M13" s="170"/>
      <c r="O13" s="201"/>
    </row>
    <row r="14" spans="1:15">
      <c r="B14" s="223" t="s">
        <v>170</v>
      </c>
      <c r="C14" s="248">
        <v>33143000</v>
      </c>
      <c r="D14" s="248">
        <v>38885000</v>
      </c>
      <c r="E14" s="248">
        <v>45389000</v>
      </c>
      <c r="F14" s="211">
        <f t="shared" si="1"/>
        <v>7.3816459981469604</v>
      </c>
      <c r="G14" s="211">
        <f t="shared" si="0"/>
        <v>6.1837259155126683</v>
      </c>
      <c r="H14" s="211">
        <f t="shared" si="0"/>
        <v>7.7542171638654747</v>
      </c>
      <c r="M14" s="170"/>
      <c r="O14" s="201"/>
    </row>
    <row r="15" spans="1:15">
      <c r="B15" s="223" t="s">
        <v>522</v>
      </c>
      <c r="C15" s="248">
        <v>13988000</v>
      </c>
      <c r="D15" s="248">
        <v>18594000</v>
      </c>
      <c r="E15" s="248">
        <v>18567000</v>
      </c>
      <c r="F15" s="211">
        <f t="shared" si="1"/>
        <v>3.1154229919464047</v>
      </c>
      <c r="G15" s="211">
        <f t="shared" si="0"/>
        <v>2.9569293988181187</v>
      </c>
      <c r="H15" s="211">
        <f t="shared" si="0"/>
        <v>3.1719700826519697</v>
      </c>
      <c r="M15" s="170"/>
      <c r="O15" s="201"/>
    </row>
    <row r="16" spans="1:15">
      <c r="B16" s="223" t="s">
        <v>172</v>
      </c>
      <c r="C16" s="248">
        <v>9837000</v>
      </c>
      <c r="D16" s="248">
        <v>9812000</v>
      </c>
      <c r="E16" s="248">
        <v>4970000</v>
      </c>
      <c r="F16" s="211">
        <f t="shared" si="1"/>
        <v>2.1909076330981399</v>
      </c>
      <c r="G16" s="211">
        <f t="shared" si="0"/>
        <v>1.560363088157652</v>
      </c>
      <c r="H16" s="211">
        <f t="shared" si="0"/>
        <v>0.84907046430658106</v>
      </c>
      <c r="M16" s="170"/>
      <c r="O16" s="201"/>
    </row>
    <row r="17" spans="1:15">
      <c r="B17" s="223" t="s">
        <v>173</v>
      </c>
      <c r="C17" s="248">
        <v>50860000</v>
      </c>
      <c r="D17" s="248">
        <v>50683000</v>
      </c>
      <c r="E17" s="248">
        <v>54967000</v>
      </c>
      <c r="F17" s="211">
        <f t="shared" si="1"/>
        <v>11.327596037345877</v>
      </c>
      <c r="G17" s="211">
        <f t="shared" si="0"/>
        <v>8.059914634844505</v>
      </c>
      <c r="H17" s="211">
        <f t="shared" si="0"/>
        <v>9.390514328277634</v>
      </c>
      <c r="M17" s="170"/>
      <c r="O17" s="201"/>
    </row>
    <row r="18" spans="1:15">
      <c r="B18" s="223" t="s">
        <v>523</v>
      </c>
      <c r="C18" s="248">
        <v>7514000</v>
      </c>
      <c r="D18" s="248">
        <v>15929000</v>
      </c>
      <c r="E18" s="248">
        <v>7143000</v>
      </c>
      <c r="F18" s="211">
        <f t="shared" si="1"/>
        <v>1.6735264770864515</v>
      </c>
      <c r="G18" s="211">
        <f t="shared" si="0"/>
        <v>2.5331251152938483</v>
      </c>
      <c r="H18" s="211">
        <f t="shared" si="0"/>
        <v>1.2203038886402231</v>
      </c>
      <c r="M18" s="170"/>
      <c r="O18" s="201"/>
    </row>
    <row r="19" spans="1:15">
      <c r="B19" s="223" t="s">
        <v>524</v>
      </c>
      <c r="C19" s="248">
        <v>3829000</v>
      </c>
      <c r="D19" s="248">
        <v>6136000</v>
      </c>
      <c r="E19" s="248">
        <v>11543000</v>
      </c>
      <c r="F19" s="211">
        <f t="shared" si="1"/>
        <v>0.8527991590050602</v>
      </c>
      <c r="G19" s="211">
        <f t="shared" si="0"/>
        <v>0.97578352109002775</v>
      </c>
      <c r="H19" s="211">
        <f t="shared" si="0"/>
        <v>1.9719960501993692</v>
      </c>
      <c r="M19" s="170"/>
      <c r="O19" s="201"/>
    </row>
    <row r="20" spans="1:15">
      <c r="B20" s="223" t="s">
        <v>525</v>
      </c>
      <c r="C20" s="248">
        <v>6400000</v>
      </c>
      <c r="D20" s="248">
        <v>5745000</v>
      </c>
      <c r="E20" s="248">
        <v>18616000</v>
      </c>
      <c r="F20" s="211">
        <f t="shared" si="1"/>
        <v>1.4254151521630676</v>
      </c>
      <c r="G20" s="211">
        <f t="shared" si="0"/>
        <v>0.91360435604012546</v>
      </c>
      <c r="H20" s="211">
        <f t="shared" si="0"/>
        <v>3.1803411999056967</v>
      </c>
      <c r="M20" s="170"/>
      <c r="O20" s="201"/>
    </row>
    <row r="21" spans="1:15">
      <c r="B21" s="223" t="s">
        <v>526</v>
      </c>
      <c r="C21" s="248">
        <v>19389000</v>
      </c>
      <c r="D21" s="248">
        <v>29122000</v>
      </c>
      <c r="E21" s="248">
        <v>29186000</v>
      </c>
      <c r="F21" s="211">
        <f t="shared" si="1"/>
        <v>4.3183397477015184</v>
      </c>
      <c r="G21" s="211">
        <f t="shared" si="0"/>
        <v>4.63115510123595</v>
      </c>
      <c r="H21" s="211">
        <f t="shared" si="0"/>
        <v>4.9861107789239183</v>
      </c>
      <c r="M21" s="170"/>
      <c r="O21" s="201"/>
    </row>
    <row r="22" spans="1:15">
      <c r="B22" s="254" t="s">
        <v>178</v>
      </c>
      <c r="C22" s="248">
        <v>13475000</v>
      </c>
      <c r="D22" s="248">
        <v>17855000</v>
      </c>
      <c r="E22" s="349">
        <v>33526000</v>
      </c>
      <c r="F22" s="211">
        <f t="shared" si="1"/>
        <v>3.0011670586558332</v>
      </c>
      <c r="G22" s="211">
        <f t="shared" si="0"/>
        <v>2.8394091866138274</v>
      </c>
      <c r="H22" s="211">
        <f t="shared" si="0"/>
        <v>5.7275525928254396</v>
      </c>
      <c r="M22" s="170"/>
      <c r="O22" s="201"/>
    </row>
    <row r="23" spans="1:15">
      <c r="A23" s="184"/>
      <c r="B23" s="255" t="s">
        <v>262</v>
      </c>
      <c r="C23" s="250">
        <v>31688000</v>
      </c>
      <c r="D23" s="250">
        <v>101649000</v>
      </c>
      <c r="E23" s="250">
        <v>50396000</v>
      </c>
      <c r="F23" s="214">
        <f t="shared" si="1"/>
        <v>7.0575867721473884</v>
      </c>
      <c r="G23" s="214">
        <f t="shared" si="0"/>
        <v>16.164833627001343</v>
      </c>
      <c r="H23" s="214">
        <f t="shared" si="0"/>
        <v>8.6096086758942576</v>
      </c>
      <c r="M23" s="170"/>
      <c r="O23" s="201"/>
    </row>
    <row r="24" spans="1:15" ht="11.1" customHeight="1">
      <c r="A24" s="170" t="s">
        <v>527</v>
      </c>
      <c r="B24" s="170" t="s">
        <v>528</v>
      </c>
    </row>
    <row r="25" spans="1:15" ht="11.1" customHeight="1">
      <c r="B25" s="170" t="s">
        <v>529</v>
      </c>
    </row>
    <row r="26" spans="1:15" ht="11.1" customHeight="1">
      <c r="B26" s="170" t="s">
        <v>530</v>
      </c>
    </row>
    <row r="27" spans="1:15" ht="11.1" customHeight="1">
      <c r="B27" s="170" t="s">
        <v>531</v>
      </c>
    </row>
    <row r="28" spans="1:15" ht="11.1" customHeight="1">
      <c r="B28" s="170" t="s">
        <v>532</v>
      </c>
    </row>
    <row r="29" spans="1:15" ht="11.1" customHeight="1"/>
  </sheetData>
  <phoneticPr fontId="1"/>
  <pageMargins left="0.78740157480314965" right="0.78740157480314965" top="0.98425196850393704" bottom="0.98425196850393704" header="0.31496062992125984" footer="0.31496062992125984"/>
  <pageSetup paperSize="9"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zoomScaleNormal="100" zoomScaleSheetLayoutView="100" workbookViewId="0"/>
  </sheetViews>
  <sheetFormatPr defaultColWidth="9" defaultRowHeight="11.25"/>
  <cols>
    <col min="1" max="1" width="3" style="170" customWidth="1"/>
    <col min="2" max="2" width="23.375" style="170" customWidth="1"/>
    <col min="3" max="11" width="11" style="170" customWidth="1"/>
    <col min="12" max="12" width="11.375" style="170" customWidth="1"/>
    <col min="13" max="13" width="5.25" style="201" customWidth="1"/>
    <col min="14" max="15" width="11.375" style="170" bestFit="1" customWidth="1"/>
    <col min="16" max="16384" width="9" style="170"/>
  </cols>
  <sheetData>
    <row r="1" spans="1:8">
      <c r="A1" s="170" t="s">
        <v>533</v>
      </c>
    </row>
    <row r="2" spans="1:8">
      <c r="A2" s="177"/>
      <c r="B2" s="350"/>
      <c r="C2" s="215" t="s">
        <v>534</v>
      </c>
      <c r="D2" s="351"/>
      <c r="E2" s="252" t="s">
        <v>535</v>
      </c>
      <c r="F2" s="252"/>
      <c r="G2" s="252" t="s">
        <v>536</v>
      </c>
      <c r="H2" s="215"/>
    </row>
    <row r="3" spans="1:8">
      <c r="A3" s="184"/>
      <c r="B3" s="352"/>
      <c r="C3" s="313" t="s">
        <v>1</v>
      </c>
      <c r="D3" s="313" t="s">
        <v>2</v>
      </c>
      <c r="E3" s="313" t="s">
        <v>1</v>
      </c>
      <c r="F3" s="313" t="s">
        <v>2</v>
      </c>
      <c r="G3" s="313" t="s">
        <v>1</v>
      </c>
      <c r="H3" s="313" t="s">
        <v>2</v>
      </c>
    </row>
    <row r="4" spans="1:8">
      <c r="A4" s="171" t="s">
        <v>537</v>
      </c>
      <c r="B4" s="233"/>
      <c r="C4" s="187">
        <v>1732540</v>
      </c>
      <c r="D4" s="210">
        <v>1805270</v>
      </c>
      <c r="E4" s="353">
        <v>207400</v>
      </c>
      <c r="F4" s="353">
        <v>202760</v>
      </c>
      <c r="G4" s="219">
        <v>11.970863587565079</v>
      </c>
      <c r="H4" s="219">
        <v>11.231560929943997</v>
      </c>
    </row>
    <row r="5" spans="1:8">
      <c r="A5" s="196"/>
      <c r="B5" s="223" t="s">
        <v>161</v>
      </c>
      <c r="C5" s="187">
        <v>14620</v>
      </c>
      <c r="D5" s="188">
        <v>22280</v>
      </c>
      <c r="E5" s="353">
        <v>1120</v>
      </c>
      <c r="F5" s="353">
        <v>1040</v>
      </c>
      <c r="G5" s="219">
        <v>7.6607387140902876</v>
      </c>
      <c r="H5" s="219">
        <v>4.6678635547576297</v>
      </c>
    </row>
    <row r="6" spans="1:8">
      <c r="A6" s="196"/>
      <c r="B6" s="223" t="s">
        <v>162</v>
      </c>
      <c r="C6" s="187">
        <v>1490</v>
      </c>
      <c r="D6" s="188">
        <v>2750</v>
      </c>
      <c r="E6" s="353">
        <v>230</v>
      </c>
      <c r="F6" s="353">
        <v>540</v>
      </c>
      <c r="G6" s="219">
        <v>15.436241610738255</v>
      </c>
      <c r="H6" s="219">
        <v>19.636363636363637</v>
      </c>
    </row>
    <row r="7" spans="1:8">
      <c r="A7" s="196"/>
      <c r="B7" s="223" t="s">
        <v>163</v>
      </c>
      <c r="C7" s="187">
        <v>3580</v>
      </c>
      <c r="D7" s="188">
        <v>3470</v>
      </c>
      <c r="E7" s="353">
        <v>490</v>
      </c>
      <c r="F7" s="353">
        <v>390</v>
      </c>
      <c r="G7" s="219">
        <v>13.687150837988826</v>
      </c>
      <c r="H7" s="219">
        <v>11.239193083573488</v>
      </c>
    </row>
    <row r="8" spans="1:8">
      <c r="A8" s="196"/>
      <c r="B8" s="223" t="s">
        <v>164</v>
      </c>
      <c r="C8" s="187">
        <v>6130</v>
      </c>
      <c r="D8" s="188">
        <v>5590</v>
      </c>
      <c r="E8" s="353">
        <v>580</v>
      </c>
      <c r="F8" s="353">
        <v>440</v>
      </c>
      <c r="G8" s="219">
        <v>9.4616639477977156</v>
      </c>
      <c r="H8" s="219">
        <v>7.8711985688729875</v>
      </c>
    </row>
    <row r="9" spans="1:8">
      <c r="A9" s="196"/>
      <c r="B9" s="223" t="s">
        <v>165</v>
      </c>
      <c r="C9" s="187">
        <v>235010</v>
      </c>
      <c r="D9" s="188">
        <v>221820</v>
      </c>
      <c r="E9" s="353">
        <v>24900</v>
      </c>
      <c r="F9" s="353">
        <v>19380</v>
      </c>
      <c r="G9" s="219">
        <v>10.595293817284372</v>
      </c>
      <c r="H9" s="219">
        <v>8.7368136326751422</v>
      </c>
    </row>
    <row r="10" spans="1:8">
      <c r="A10" s="196"/>
      <c r="B10" s="223" t="s">
        <v>166</v>
      </c>
      <c r="C10" s="187">
        <v>285480</v>
      </c>
      <c r="D10" s="188">
        <v>280860</v>
      </c>
      <c r="E10" s="353">
        <v>23010</v>
      </c>
      <c r="F10" s="353">
        <v>20030</v>
      </c>
      <c r="G10" s="219">
        <v>8.0601092896174862</v>
      </c>
      <c r="H10" s="219">
        <v>7.131667022715944</v>
      </c>
    </row>
    <row r="11" spans="1:8">
      <c r="A11" s="196"/>
      <c r="B11" s="223" t="s">
        <v>167</v>
      </c>
      <c r="C11" s="187">
        <v>16310</v>
      </c>
      <c r="D11" s="188">
        <v>13740</v>
      </c>
      <c r="E11" s="353">
        <v>3430</v>
      </c>
      <c r="F11" s="353">
        <v>1610</v>
      </c>
      <c r="G11" s="219">
        <v>21.030042918454935</v>
      </c>
      <c r="H11" s="219">
        <v>11.717612809315867</v>
      </c>
    </row>
    <row r="12" spans="1:8">
      <c r="A12" s="196"/>
      <c r="B12" s="223" t="s">
        <v>168</v>
      </c>
      <c r="C12" s="187">
        <v>18410</v>
      </c>
      <c r="D12" s="188">
        <v>19050</v>
      </c>
      <c r="E12" s="353">
        <v>3970</v>
      </c>
      <c r="F12" s="353">
        <v>3930</v>
      </c>
      <c r="G12" s="219">
        <v>21.564367191743617</v>
      </c>
      <c r="H12" s="219">
        <v>20.629921259842522</v>
      </c>
    </row>
    <row r="13" spans="1:8">
      <c r="A13" s="196"/>
      <c r="B13" s="223" t="s">
        <v>169</v>
      </c>
      <c r="C13" s="187">
        <v>71620</v>
      </c>
      <c r="D13" s="188">
        <v>73640</v>
      </c>
      <c r="E13" s="353">
        <v>7680</v>
      </c>
      <c r="F13" s="353">
        <v>7460</v>
      </c>
      <c r="G13" s="219">
        <v>10.723261658754538</v>
      </c>
      <c r="H13" s="219">
        <v>10.130363932645302</v>
      </c>
    </row>
    <row r="14" spans="1:8">
      <c r="A14" s="196"/>
      <c r="B14" s="223" t="s">
        <v>170</v>
      </c>
      <c r="C14" s="187">
        <v>176030</v>
      </c>
      <c r="D14" s="188">
        <v>162220</v>
      </c>
      <c r="E14" s="353">
        <v>17260</v>
      </c>
      <c r="F14" s="353">
        <v>17000</v>
      </c>
      <c r="G14" s="219">
        <v>9.8051468499687555</v>
      </c>
      <c r="H14" s="219">
        <v>10.47959561089878</v>
      </c>
    </row>
    <row r="15" spans="1:8">
      <c r="A15" s="196"/>
      <c r="B15" s="223" t="s">
        <v>261</v>
      </c>
      <c r="C15" s="187">
        <v>160890</v>
      </c>
      <c r="D15" s="188">
        <v>154610</v>
      </c>
      <c r="E15" s="353">
        <v>19080</v>
      </c>
      <c r="F15" s="353">
        <v>15090</v>
      </c>
      <c r="G15" s="219">
        <v>11.859034122692522</v>
      </c>
      <c r="H15" s="219">
        <v>9.7600413944764242</v>
      </c>
    </row>
    <row r="16" spans="1:8">
      <c r="A16" s="196"/>
      <c r="B16" s="223" t="s">
        <v>172</v>
      </c>
      <c r="C16" s="187">
        <v>56570</v>
      </c>
      <c r="D16" s="188">
        <v>44750</v>
      </c>
      <c r="E16" s="353">
        <v>2290</v>
      </c>
      <c r="F16" s="353">
        <v>1820</v>
      </c>
      <c r="G16" s="219">
        <v>4.0480820222732898</v>
      </c>
      <c r="H16" s="219">
        <v>4.067039106145252</v>
      </c>
    </row>
    <row r="17" spans="1:8">
      <c r="A17" s="196"/>
      <c r="B17" s="223" t="s">
        <v>173</v>
      </c>
      <c r="C17" s="187">
        <v>139940</v>
      </c>
      <c r="D17" s="188">
        <v>161310</v>
      </c>
      <c r="E17" s="353">
        <v>38570</v>
      </c>
      <c r="F17" s="353">
        <v>43070</v>
      </c>
      <c r="G17" s="219">
        <v>27.561812205230812</v>
      </c>
      <c r="H17" s="219">
        <v>26.700142582604926</v>
      </c>
    </row>
    <row r="18" spans="1:8">
      <c r="A18" s="196"/>
      <c r="B18" s="223" t="s">
        <v>174</v>
      </c>
      <c r="C18" s="187">
        <v>45830</v>
      </c>
      <c r="D18" s="188">
        <v>41810</v>
      </c>
      <c r="E18" s="353">
        <v>4340</v>
      </c>
      <c r="F18" s="353">
        <v>3060</v>
      </c>
      <c r="G18" s="219">
        <v>9.4697796203360252</v>
      </c>
      <c r="H18" s="219">
        <v>7.3188232480267876</v>
      </c>
    </row>
    <row r="19" spans="1:8">
      <c r="A19" s="196"/>
      <c r="B19" s="223" t="s">
        <v>175</v>
      </c>
      <c r="C19" s="187">
        <v>61580</v>
      </c>
      <c r="D19" s="188">
        <v>81310</v>
      </c>
      <c r="E19" s="353">
        <v>4620</v>
      </c>
      <c r="F19" s="353">
        <v>3930</v>
      </c>
      <c r="G19" s="219">
        <v>7.5024358557973363</v>
      </c>
      <c r="H19" s="219">
        <v>4.8333538310170958</v>
      </c>
    </row>
    <row r="20" spans="1:8">
      <c r="A20" s="196"/>
      <c r="B20" s="223" t="s">
        <v>176</v>
      </c>
      <c r="C20" s="187">
        <v>33450</v>
      </c>
      <c r="D20" s="188">
        <v>41430</v>
      </c>
      <c r="E20" s="353">
        <v>1110</v>
      </c>
      <c r="F20" s="353">
        <v>1560</v>
      </c>
      <c r="G20" s="219">
        <v>3.3183856502242155</v>
      </c>
      <c r="H20" s="219">
        <v>3.7653874004344683</v>
      </c>
    </row>
    <row r="21" spans="1:8">
      <c r="A21" s="196"/>
      <c r="B21" s="223" t="s">
        <v>177</v>
      </c>
      <c r="C21" s="187">
        <v>61190</v>
      </c>
      <c r="D21" s="188">
        <v>65450</v>
      </c>
      <c r="E21" s="353">
        <v>5610</v>
      </c>
      <c r="F21" s="353">
        <v>4920</v>
      </c>
      <c r="G21" s="219">
        <v>9.1681647327994771</v>
      </c>
      <c r="H21" s="219">
        <v>7.517188693659282</v>
      </c>
    </row>
    <row r="22" spans="1:8">
      <c r="A22" s="196"/>
      <c r="B22" s="223" t="s">
        <v>538</v>
      </c>
      <c r="C22" s="187">
        <v>220040</v>
      </c>
      <c r="D22" s="188">
        <v>280030</v>
      </c>
      <c r="E22" s="353">
        <v>37340</v>
      </c>
      <c r="F22" s="353">
        <v>45740</v>
      </c>
      <c r="G22" s="219">
        <v>16.969641883293946</v>
      </c>
      <c r="H22" s="219">
        <v>16.333964218119487</v>
      </c>
    </row>
    <row r="23" spans="1:8">
      <c r="A23" s="184"/>
      <c r="B23" s="255" t="s">
        <v>539</v>
      </c>
      <c r="C23" s="192">
        <v>124370</v>
      </c>
      <c r="D23" s="193">
        <v>129160</v>
      </c>
      <c r="E23" s="193">
        <v>11780</v>
      </c>
      <c r="F23" s="193">
        <v>11770</v>
      </c>
      <c r="G23" s="214">
        <v>9.4717375572887352</v>
      </c>
      <c r="H23" s="214">
        <v>9.1127283988851033</v>
      </c>
    </row>
    <row r="24" spans="1:8">
      <c r="A24" s="170" t="s">
        <v>540</v>
      </c>
      <c r="B24" s="170" t="s">
        <v>541</v>
      </c>
    </row>
    <row r="25" spans="1:8" ht="11.1" customHeight="1"/>
  </sheetData>
  <phoneticPr fontId="1"/>
  <pageMargins left="0.78740157480314965" right="0.78740157480314965" top="0.98425196850393704" bottom="0.98425196850393704" header="0.31496062992125984" footer="0.31496062992125984"/>
  <pageSetup paperSize="9"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Normal="100" zoomScaleSheetLayoutView="100" workbookViewId="0"/>
  </sheetViews>
  <sheetFormatPr defaultColWidth="9" defaultRowHeight="11.25"/>
  <cols>
    <col min="1" max="1" width="3" style="170" customWidth="1"/>
    <col min="2" max="2" width="23.375" style="170" customWidth="1"/>
    <col min="3" max="11" width="11" style="170" customWidth="1"/>
    <col min="12" max="12" width="11.375" style="170" customWidth="1"/>
    <col min="13" max="13" width="5.25" style="201" customWidth="1"/>
    <col min="14" max="15" width="11.375" style="170" bestFit="1" customWidth="1"/>
    <col min="16" max="16384" width="9" style="170"/>
  </cols>
  <sheetData>
    <row r="1" spans="1:8">
      <c r="A1" s="170" t="s">
        <v>542</v>
      </c>
    </row>
    <row r="2" spans="1:8">
      <c r="A2" s="177"/>
      <c r="B2" s="350"/>
      <c r="C2" s="178" t="s">
        <v>543</v>
      </c>
      <c r="D2" s="354"/>
      <c r="E2" s="252" t="s">
        <v>544</v>
      </c>
      <c r="F2" s="252"/>
      <c r="G2" s="252" t="s">
        <v>545</v>
      </c>
      <c r="H2" s="215"/>
    </row>
    <row r="3" spans="1:8">
      <c r="A3" s="184"/>
      <c r="B3" s="355"/>
      <c r="C3" s="313" t="s">
        <v>1</v>
      </c>
      <c r="D3" s="313" t="s">
        <v>2</v>
      </c>
      <c r="E3" s="313" t="s">
        <v>1</v>
      </c>
      <c r="F3" s="313" t="s">
        <v>2</v>
      </c>
      <c r="G3" s="313" t="s">
        <v>1</v>
      </c>
      <c r="H3" s="313" t="s">
        <v>2</v>
      </c>
    </row>
    <row r="4" spans="1:8">
      <c r="A4" s="171" t="s">
        <v>537</v>
      </c>
      <c r="B4" s="229"/>
      <c r="C4" s="336">
        <v>7141133000</v>
      </c>
      <c r="D4" s="336">
        <v>7344796000</v>
      </c>
      <c r="E4" s="336">
        <v>509744000</v>
      </c>
      <c r="F4" s="336">
        <v>580224000</v>
      </c>
      <c r="G4" s="219">
        <v>7.1381390039927846</v>
      </c>
      <c r="H4" s="219">
        <v>7.8997973531191343</v>
      </c>
    </row>
    <row r="5" spans="1:8">
      <c r="A5" s="196"/>
      <c r="B5" s="223" t="s">
        <v>161</v>
      </c>
      <c r="C5" s="336">
        <v>209230000</v>
      </c>
      <c r="D5" s="336">
        <v>233851000</v>
      </c>
      <c r="E5" s="336">
        <v>10068000</v>
      </c>
      <c r="F5" s="336">
        <v>11243000</v>
      </c>
      <c r="G5" s="219">
        <v>4.8119294556229981</v>
      </c>
      <c r="H5" s="219">
        <v>4.8077622075595139</v>
      </c>
    </row>
    <row r="6" spans="1:8">
      <c r="A6" s="196"/>
      <c r="B6" s="223" t="s">
        <v>162</v>
      </c>
      <c r="C6" s="336">
        <v>11252000</v>
      </c>
      <c r="D6" s="336">
        <v>29182000</v>
      </c>
      <c r="E6" s="336">
        <v>3266000</v>
      </c>
      <c r="F6" s="336">
        <v>10028000</v>
      </c>
      <c r="G6" s="219">
        <v>29.025950942054745</v>
      </c>
      <c r="H6" s="219">
        <v>34.363648824617918</v>
      </c>
    </row>
    <row r="7" spans="1:8">
      <c r="A7" s="196"/>
      <c r="B7" s="223" t="s">
        <v>163</v>
      </c>
      <c r="C7" s="336">
        <v>9700000</v>
      </c>
      <c r="D7" s="336">
        <v>7612000</v>
      </c>
      <c r="E7" s="336">
        <v>985000</v>
      </c>
      <c r="F7" s="336">
        <v>960000</v>
      </c>
      <c r="G7" s="219">
        <v>10.154639175257731</v>
      </c>
      <c r="H7" s="219">
        <v>12.611665790856541</v>
      </c>
    </row>
    <row r="8" spans="1:8">
      <c r="A8" s="196"/>
      <c r="B8" s="223" t="s">
        <v>164</v>
      </c>
      <c r="C8" s="336">
        <v>145230000</v>
      </c>
      <c r="D8" s="336">
        <v>119110000</v>
      </c>
      <c r="E8" s="336">
        <v>8963000</v>
      </c>
      <c r="F8" s="336">
        <v>3667000</v>
      </c>
      <c r="G8" s="219">
        <v>6.1715898918956142</v>
      </c>
      <c r="H8" s="219">
        <v>3.0786667786080093</v>
      </c>
    </row>
    <row r="9" spans="1:8">
      <c r="A9" s="196"/>
      <c r="B9" s="223" t="s">
        <v>165</v>
      </c>
      <c r="C9" s="336">
        <v>412353000</v>
      </c>
      <c r="D9" s="336">
        <v>402319000</v>
      </c>
      <c r="E9" s="336">
        <v>41152000</v>
      </c>
      <c r="F9" s="336">
        <v>39165000</v>
      </c>
      <c r="G9" s="219">
        <v>9.9797988616549418</v>
      </c>
      <c r="H9" s="219">
        <v>9.7348124249662575</v>
      </c>
    </row>
    <row r="10" spans="1:8">
      <c r="A10" s="196"/>
      <c r="B10" s="223" t="s">
        <v>166</v>
      </c>
      <c r="C10" s="336">
        <v>2212405000</v>
      </c>
      <c r="D10" s="336">
        <v>2186116000</v>
      </c>
      <c r="E10" s="336">
        <v>108080000</v>
      </c>
      <c r="F10" s="336">
        <v>167263000</v>
      </c>
      <c r="G10" s="219">
        <v>4.8851815106185352</v>
      </c>
      <c r="H10" s="219">
        <v>7.6511493443165861</v>
      </c>
    </row>
    <row r="11" spans="1:8">
      <c r="A11" s="196"/>
      <c r="B11" s="223" t="s">
        <v>167</v>
      </c>
      <c r="C11" s="336">
        <v>65139000</v>
      </c>
      <c r="D11" s="336">
        <v>40344000</v>
      </c>
      <c r="E11" s="336">
        <v>12655000</v>
      </c>
      <c r="F11" s="336">
        <v>9925000</v>
      </c>
      <c r="G11" s="219">
        <v>19.427685411197594</v>
      </c>
      <c r="H11" s="219">
        <v>24.600931984929606</v>
      </c>
    </row>
    <row r="12" spans="1:8">
      <c r="A12" s="196"/>
      <c r="B12" s="223" t="s">
        <v>168</v>
      </c>
      <c r="C12" s="336">
        <v>34917000</v>
      </c>
      <c r="D12" s="336">
        <v>39325000</v>
      </c>
      <c r="E12" s="336">
        <v>4528000</v>
      </c>
      <c r="F12" s="336">
        <v>6604000</v>
      </c>
      <c r="G12" s="219">
        <v>12.967895294555662</v>
      </c>
      <c r="H12" s="219">
        <v>16.793388429752063</v>
      </c>
    </row>
    <row r="13" spans="1:8">
      <c r="A13" s="196"/>
      <c r="B13" s="223" t="s">
        <v>169</v>
      </c>
      <c r="C13" s="336">
        <v>336087000</v>
      </c>
      <c r="D13" s="336">
        <v>352939000</v>
      </c>
      <c r="E13" s="336">
        <v>36055000</v>
      </c>
      <c r="F13" s="336">
        <v>36235000</v>
      </c>
      <c r="G13" s="219">
        <v>10.727877008036609</v>
      </c>
      <c r="H13" s="219">
        <v>10.266646644320973</v>
      </c>
    </row>
    <row r="14" spans="1:8">
      <c r="A14" s="196"/>
      <c r="B14" s="223" t="s">
        <v>170</v>
      </c>
      <c r="C14" s="336">
        <v>368917000</v>
      </c>
      <c r="D14" s="336">
        <v>387719000</v>
      </c>
      <c r="E14" s="336">
        <v>27653000</v>
      </c>
      <c r="F14" s="336">
        <v>29363000</v>
      </c>
      <c r="G14" s="219">
        <v>7.4957239704323735</v>
      </c>
      <c r="H14" s="219">
        <v>7.5732682690298896</v>
      </c>
    </row>
    <row r="15" spans="1:8">
      <c r="A15" s="196"/>
      <c r="B15" s="223" t="s">
        <v>261</v>
      </c>
      <c r="C15" s="336">
        <v>188148000</v>
      </c>
      <c r="D15" s="336">
        <v>212390000</v>
      </c>
      <c r="E15" s="336">
        <v>15255000</v>
      </c>
      <c r="F15" s="336">
        <v>16873000</v>
      </c>
      <c r="G15" s="219">
        <v>8.1079788251801777</v>
      </c>
      <c r="H15" s="219">
        <v>7.9443476623193181</v>
      </c>
    </row>
    <row r="16" spans="1:8">
      <c r="A16" s="196"/>
      <c r="B16" s="223" t="s">
        <v>172</v>
      </c>
      <c r="C16" s="336">
        <v>82921000</v>
      </c>
      <c r="D16" s="336">
        <v>60053000</v>
      </c>
      <c r="E16" s="336">
        <v>15586000</v>
      </c>
      <c r="F16" s="336">
        <v>3133000</v>
      </c>
      <c r="G16" s="219">
        <v>18.796203615489443</v>
      </c>
      <c r="H16" s="219">
        <v>5.217058265199074</v>
      </c>
    </row>
    <row r="17" spans="1:8">
      <c r="A17" s="196"/>
      <c r="B17" s="223" t="s">
        <v>173</v>
      </c>
      <c r="C17" s="336">
        <v>402078000</v>
      </c>
      <c r="D17" s="336">
        <v>369924000</v>
      </c>
      <c r="E17" s="336">
        <v>74656000</v>
      </c>
      <c r="F17" s="336">
        <v>93431000</v>
      </c>
      <c r="G17" s="219">
        <v>18.567541621277464</v>
      </c>
      <c r="H17" s="219">
        <v>25.256809506817618</v>
      </c>
    </row>
    <row r="18" spans="1:8">
      <c r="A18" s="196"/>
      <c r="B18" s="223" t="s">
        <v>174</v>
      </c>
      <c r="C18" s="336">
        <v>88233000</v>
      </c>
      <c r="D18" s="336">
        <v>94789000</v>
      </c>
      <c r="E18" s="336">
        <v>5338000</v>
      </c>
      <c r="F18" s="336">
        <v>11526000</v>
      </c>
      <c r="G18" s="219">
        <v>6.0498906304897258</v>
      </c>
      <c r="H18" s="219">
        <v>12.159638776651299</v>
      </c>
    </row>
    <row r="19" spans="1:8">
      <c r="A19" s="196"/>
      <c r="B19" s="223" t="s">
        <v>175</v>
      </c>
      <c r="C19" s="336">
        <v>162788000</v>
      </c>
      <c r="D19" s="336">
        <v>159123000</v>
      </c>
      <c r="E19" s="336">
        <v>6402000</v>
      </c>
      <c r="F19" s="336">
        <v>5246000</v>
      </c>
      <c r="G19" s="219">
        <v>3.9327223136840552</v>
      </c>
      <c r="H19" s="219">
        <v>3.2968206984533976</v>
      </c>
    </row>
    <row r="20" spans="1:8">
      <c r="A20" s="196"/>
      <c r="B20" s="223" t="s">
        <v>176</v>
      </c>
      <c r="C20" s="336">
        <v>269015000</v>
      </c>
      <c r="D20" s="336">
        <v>434527000</v>
      </c>
      <c r="E20" s="336">
        <v>4991000</v>
      </c>
      <c r="F20" s="336">
        <v>7711000</v>
      </c>
      <c r="G20" s="219">
        <v>1.8552868799137594</v>
      </c>
      <c r="H20" s="219">
        <v>1.7745732716263891</v>
      </c>
    </row>
    <row r="21" spans="1:8">
      <c r="A21" s="196"/>
      <c r="B21" s="223" t="s">
        <v>177</v>
      </c>
      <c r="C21" s="336">
        <v>202775000</v>
      </c>
      <c r="D21" s="336">
        <v>226589000</v>
      </c>
      <c r="E21" s="336">
        <v>21300000</v>
      </c>
      <c r="F21" s="336">
        <v>16607000</v>
      </c>
      <c r="G21" s="219">
        <v>10.504253482924424</v>
      </c>
      <c r="H21" s="219">
        <v>7.3291289515378066</v>
      </c>
    </row>
    <row r="22" spans="1:8">
      <c r="A22" s="196"/>
      <c r="B22" s="223" t="s">
        <v>538</v>
      </c>
      <c r="C22" s="336">
        <v>694883000</v>
      </c>
      <c r="D22" s="336">
        <v>815286000</v>
      </c>
      <c r="E22" s="336">
        <v>53551000</v>
      </c>
      <c r="F22" s="336">
        <v>56414000</v>
      </c>
      <c r="G22" s="219">
        <v>7.7064772055151733</v>
      </c>
      <c r="H22" s="219">
        <v>6.9195349852689727</v>
      </c>
    </row>
    <row r="23" spans="1:8">
      <c r="A23" s="184"/>
      <c r="B23" s="255" t="s">
        <v>539</v>
      </c>
      <c r="C23" s="342">
        <v>1245062000</v>
      </c>
      <c r="D23" s="342">
        <v>1173597000</v>
      </c>
      <c r="E23" s="342">
        <v>59262000</v>
      </c>
      <c r="F23" s="342">
        <v>54831000</v>
      </c>
      <c r="G23" s="214">
        <v>4.7597629676273154</v>
      </c>
      <c r="H23" s="214">
        <v>4.6720467076858583</v>
      </c>
    </row>
    <row r="24" spans="1:8">
      <c r="A24" s="170" t="s">
        <v>84</v>
      </c>
      <c r="B24" s="170" t="s">
        <v>541</v>
      </c>
    </row>
  </sheetData>
  <phoneticPr fontId="1"/>
  <pageMargins left="0.78740157480314965" right="0.78740157480314965" top="0.98425196850393704" bottom="0.98425196850393704" header="0.31496062992125984" footer="0.31496062992125984"/>
  <pageSetup paperSize="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Normal="100" zoomScaleSheetLayoutView="100" workbookViewId="0"/>
  </sheetViews>
  <sheetFormatPr defaultColWidth="9" defaultRowHeight="11.25"/>
  <cols>
    <col min="1" max="1" width="3" style="170" customWidth="1"/>
    <col min="2" max="2" width="23.375" style="170" customWidth="1"/>
    <col min="3" max="11" width="11" style="170" customWidth="1"/>
    <col min="12" max="12" width="11.375" style="170" customWidth="1"/>
    <col min="13" max="13" width="5.25" style="201" customWidth="1"/>
    <col min="14" max="15" width="11.375" style="170" bestFit="1" customWidth="1"/>
    <col min="16" max="16384" width="9" style="170"/>
  </cols>
  <sheetData>
    <row r="1" spans="1:7">
      <c r="A1" s="170" t="s">
        <v>546</v>
      </c>
    </row>
    <row r="2" spans="1:7">
      <c r="A2" s="177"/>
      <c r="B2" s="176"/>
      <c r="C2" s="356" t="s">
        <v>325</v>
      </c>
      <c r="D2" s="357" t="s">
        <v>547</v>
      </c>
      <c r="E2" s="358" t="s">
        <v>548</v>
      </c>
      <c r="F2" s="359"/>
      <c r="G2" s="360"/>
    </row>
    <row r="3" spans="1:7">
      <c r="A3" s="196"/>
      <c r="B3" s="171"/>
      <c r="C3" s="361" t="s">
        <v>351</v>
      </c>
      <c r="D3" s="362"/>
      <c r="E3" s="362"/>
      <c r="F3" s="357" t="s">
        <v>549</v>
      </c>
      <c r="G3" s="358" t="s">
        <v>550</v>
      </c>
    </row>
    <row r="4" spans="1:7">
      <c r="A4" s="196"/>
      <c r="B4" s="171"/>
      <c r="C4" s="362"/>
      <c r="D4" s="362"/>
      <c r="E4" s="362"/>
      <c r="F4" s="362" t="s">
        <v>551</v>
      </c>
      <c r="G4" s="363" t="s">
        <v>548</v>
      </c>
    </row>
    <row r="5" spans="1:7">
      <c r="A5" s="184"/>
      <c r="B5" s="184"/>
      <c r="C5" s="317"/>
      <c r="D5" s="317"/>
      <c r="E5" s="317"/>
      <c r="F5" s="317" t="s">
        <v>552</v>
      </c>
      <c r="G5" s="318"/>
    </row>
    <row r="6" spans="1:7">
      <c r="A6" s="171" t="s">
        <v>553</v>
      </c>
      <c r="B6" s="260"/>
      <c r="C6" s="364"/>
      <c r="D6" s="232"/>
      <c r="E6" s="232"/>
      <c r="F6" s="232"/>
      <c r="G6" s="232"/>
    </row>
    <row r="7" spans="1:7">
      <c r="A7" s="171" t="s">
        <v>537</v>
      </c>
      <c r="B7" s="229"/>
      <c r="C7" s="187">
        <v>1805270</v>
      </c>
      <c r="D7" s="353">
        <v>1698150</v>
      </c>
      <c r="E7" s="353">
        <v>104770</v>
      </c>
      <c r="F7" s="353">
        <v>54970</v>
      </c>
      <c r="G7" s="353">
        <v>49800</v>
      </c>
    </row>
    <row r="8" spans="1:7">
      <c r="A8" s="196"/>
      <c r="B8" s="223" t="s">
        <v>161</v>
      </c>
      <c r="C8" s="187">
        <v>22280</v>
      </c>
      <c r="D8" s="353">
        <v>21870</v>
      </c>
      <c r="E8" s="353">
        <v>400</v>
      </c>
      <c r="F8" s="353">
        <v>100</v>
      </c>
      <c r="G8" s="353">
        <v>300</v>
      </c>
    </row>
    <row r="9" spans="1:7">
      <c r="A9" s="196"/>
      <c r="B9" s="223" t="s">
        <v>162</v>
      </c>
      <c r="C9" s="187">
        <v>2750</v>
      </c>
      <c r="D9" s="353">
        <v>2700</v>
      </c>
      <c r="E9" s="353">
        <v>50</v>
      </c>
      <c r="F9" s="353">
        <v>10</v>
      </c>
      <c r="G9" s="353">
        <v>40</v>
      </c>
    </row>
    <row r="10" spans="1:7">
      <c r="A10" s="196"/>
      <c r="B10" s="223" t="s">
        <v>163</v>
      </c>
      <c r="C10" s="187">
        <v>3470</v>
      </c>
      <c r="D10" s="353">
        <v>3370</v>
      </c>
      <c r="E10" s="353">
        <v>100</v>
      </c>
      <c r="F10" s="353">
        <v>30</v>
      </c>
      <c r="G10" s="353">
        <v>70</v>
      </c>
    </row>
    <row r="11" spans="1:7">
      <c r="A11" s="196"/>
      <c r="B11" s="223" t="s">
        <v>164</v>
      </c>
      <c r="C11" s="187">
        <v>5590</v>
      </c>
      <c r="D11" s="353">
        <v>5340</v>
      </c>
      <c r="E11" s="353">
        <v>220</v>
      </c>
      <c r="F11" s="353">
        <v>80</v>
      </c>
      <c r="G11" s="353">
        <v>140</v>
      </c>
    </row>
    <row r="12" spans="1:7">
      <c r="A12" s="196"/>
      <c r="B12" s="223" t="s">
        <v>165</v>
      </c>
      <c r="C12" s="187">
        <v>221820</v>
      </c>
      <c r="D12" s="353">
        <v>209630</v>
      </c>
      <c r="E12" s="353">
        <v>12010</v>
      </c>
      <c r="F12" s="353">
        <v>7300</v>
      </c>
      <c r="G12" s="353">
        <v>4710</v>
      </c>
    </row>
    <row r="13" spans="1:7">
      <c r="A13" s="196"/>
      <c r="B13" s="223" t="s">
        <v>166</v>
      </c>
      <c r="C13" s="187">
        <v>280860</v>
      </c>
      <c r="D13" s="353">
        <v>265450</v>
      </c>
      <c r="E13" s="353">
        <v>15120</v>
      </c>
      <c r="F13" s="353">
        <v>6150</v>
      </c>
      <c r="G13" s="353">
        <v>8980</v>
      </c>
    </row>
    <row r="14" spans="1:7">
      <c r="A14" s="196"/>
      <c r="B14" s="223" t="s">
        <v>167</v>
      </c>
      <c r="C14" s="187">
        <v>13740</v>
      </c>
      <c r="D14" s="353">
        <v>13490</v>
      </c>
      <c r="E14" s="353">
        <v>140</v>
      </c>
      <c r="F14" s="353">
        <v>70</v>
      </c>
      <c r="G14" s="353">
        <v>70</v>
      </c>
    </row>
    <row r="15" spans="1:7">
      <c r="A15" s="196"/>
      <c r="B15" s="223" t="s">
        <v>168</v>
      </c>
      <c r="C15" s="187">
        <v>19050</v>
      </c>
      <c r="D15" s="353">
        <v>17130</v>
      </c>
      <c r="E15" s="353">
        <v>1870</v>
      </c>
      <c r="F15" s="353">
        <v>1550</v>
      </c>
      <c r="G15" s="353">
        <v>320</v>
      </c>
    </row>
    <row r="16" spans="1:7">
      <c r="A16" s="196"/>
      <c r="B16" s="223" t="s">
        <v>169</v>
      </c>
      <c r="C16" s="187">
        <v>73640</v>
      </c>
      <c r="D16" s="353">
        <v>70290</v>
      </c>
      <c r="E16" s="353">
        <v>3340</v>
      </c>
      <c r="F16" s="353">
        <v>1500</v>
      </c>
      <c r="G16" s="353">
        <v>1840</v>
      </c>
    </row>
    <row r="17" spans="1:15">
      <c r="A17" s="196"/>
      <c r="B17" s="223" t="s">
        <v>170</v>
      </c>
      <c r="C17" s="187">
        <v>162220</v>
      </c>
      <c r="D17" s="353">
        <v>151330</v>
      </c>
      <c r="E17" s="353">
        <v>10790</v>
      </c>
      <c r="F17" s="353">
        <v>6270</v>
      </c>
      <c r="G17" s="353">
        <v>4520</v>
      </c>
    </row>
    <row r="18" spans="1:15">
      <c r="A18" s="196"/>
      <c r="B18" s="223" t="s">
        <v>261</v>
      </c>
      <c r="C18" s="187">
        <v>154610</v>
      </c>
      <c r="D18" s="353">
        <v>143560</v>
      </c>
      <c r="E18" s="353">
        <v>10990</v>
      </c>
      <c r="F18" s="353">
        <v>4570</v>
      </c>
      <c r="G18" s="353">
        <v>6430</v>
      </c>
    </row>
    <row r="19" spans="1:15">
      <c r="A19" s="196"/>
      <c r="B19" s="223" t="s">
        <v>172</v>
      </c>
      <c r="C19" s="187">
        <v>44750</v>
      </c>
      <c r="D19" s="353">
        <v>41750</v>
      </c>
      <c r="E19" s="353">
        <v>2980</v>
      </c>
      <c r="F19" s="353">
        <v>2120</v>
      </c>
      <c r="G19" s="353">
        <v>870</v>
      </c>
    </row>
    <row r="20" spans="1:15">
      <c r="A20" s="196"/>
      <c r="B20" s="223" t="s">
        <v>173</v>
      </c>
      <c r="C20" s="187">
        <v>161310</v>
      </c>
      <c r="D20" s="353">
        <v>142270</v>
      </c>
      <c r="E20" s="353">
        <v>18940</v>
      </c>
      <c r="F20" s="353">
        <v>12360</v>
      </c>
      <c r="G20" s="353">
        <v>6580</v>
      </c>
    </row>
    <row r="21" spans="1:15">
      <c r="A21" s="196"/>
      <c r="B21" s="223" t="s">
        <v>174</v>
      </c>
      <c r="C21" s="187">
        <v>41810</v>
      </c>
      <c r="D21" s="353">
        <v>37840</v>
      </c>
      <c r="E21" s="353">
        <v>3930</v>
      </c>
      <c r="F21" s="353">
        <v>1520</v>
      </c>
      <c r="G21" s="353">
        <v>2410</v>
      </c>
    </row>
    <row r="22" spans="1:15">
      <c r="A22" s="196"/>
      <c r="B22" s="223" t="s">
        <v>175</v>
      </c>
      <c r="C22" s="187">
        <v>81310</v>
      </c>
      <c r="D22" s="353">
        <v>77300</v>
      </c>
      <c r="E22" s="353">
        <v>3990</v>
      </c>
      <c r="F22" s="353">
        <v>2040</v>
      </c>
      <c r="G22" s="353">
        <v>1950</v>
      </c>
    </row>
    <row r="23" spans="1:15">
      <c r="A23" s="196"/>
      <c r="B23" s="223" t="s">
        <v>176</v>
      </c>
      <c r="C23" s="187">
        <v>41430</v>
      </c>
      <c r="D23" s="353">
        <v>39580</v>
      </c>
      <c r="E23" s="353">
        <v>1830</v>
      </c>
      <c r="F23" s="353">
        <v>670</v>
      </c>
      <c r="G23" s="353">
        <v>1160</v>
      </c>
    </row>
    <row r="24" spans="1:15">
      <c r="A24" s="196"/>
      <c r="B24" s="223" t="s">
        <v>177</v>
      </c>
      <c r="C24" s="187">
        <v>65450</v>
      </c>
      <c r="D24" s="353">
        <v>63800</v>
      </c>
      <c r="E24" s="353">
        <v>1240</v>
      </c>
      <c r="F24" s="353">
        <v>320</v>
      </c>
      <c r="G24" s="353">
        <v>930</v>
      </c>
    </row>
    <row r="25" spans="1:15">
      <c r="A25" s="196"/>
      <c r="B25" s="254" t="s">
        <v>178</v>
      </c>
      <c r="C25" s="187">
        <v>280030</v>
      </c>
      <c r="D25" s="353">
        <v>274670</v>
      </c>
      <c r="E25" s="353">
        <v>4570</v>
      </c>
      <c r="F25" s="353">
        <v>860</v>
      </c>
      <c r="G25" s="353">
        <v>3710</v>
      </c>
    </row>
    <row r="26" spans="1:15">
      <c r="A26" s="196"/>
      <c r="B26" s="223" t="s">
        <v>539</v>
      </c>
      <c r="C26" s="187">
        <v>129160</v>
      </c>
      <c r="D26" s="353">
        <v>116780</v>
      </c>
      <c r="E26" s="353">
        <v>12250</v>
      </c>
      <c r="F26" s="353">
        <v>7480</v>
      </c>
      <c r="G26" s="353">
        <v>4770</v>
      </c>
    </row>
    <row r="27" spans="1:15">
      <c r="A27" s="171" t="s">
        <v>554</v>
      </c>
      <c r="B27" s="223"/>
      <c r="C27" s="364"/>
      <c r="D27" s="232"/>
      <c r="E27" s="232"/>
      <c r="F27" s="232"/>
      <c r="G27" s="232"/>
    </row>
    <row r="28" spans="1:15">
      <c r="A28" s="171" t="s">
        <v>537</v>
      </c>
      <c r="B28" s="223"/>
      <c r="C28" s="218">
        <v>100</v>
      </c>
      <c r="D28" s="219">
        <v>94.066261556443081</v>
      </c>
      <c r="E28" s="219">
        <v>5.8035640098157062</v>
      </c>
      <c r="F28" s="219">
        <v>3.0449738820231875</v>
      </c>
      <c r="G28" s="219">
        <v>2.7585901277925187</v>
      </c>
      <c r="H28" s="365"/>
      <c r="I28" s="365"/>
      <c r="J28" s="365"/>
      <c r="K28" s="365"/>
      <c r="L28" s="366"/>
      <c r="M28" s="366"/>
      <c r="N28" s="366"/>
      <c r="O28" s="366"/>
    </row>
    <row r="29" spans="1:15">
      <c r="A29" s="196"/>
      <c r="B29" s="223" t="s">
        <v>161</v>
      </c>
      <c r="C29" s="218">
        <v>100</v>
      </c>
      <c r="D29" s="219">
        <v>98.159784560143621</v>
      </c>
      <c r="E29" s="219">
        <v>1.7953321364452424</v>
      </c>
      <c r="F29" s="219">
        <v>0.44883303411131059</v>
      </c>
      <c r="G29" s="219">
        <v>1.3464991023339317</v>
      </c>
      <c r="H29" s="365"/>
      <c r="I29" s="365"/>
      <c r="J29" s="365"/>
      <c r="K29" s="365"/>
      <c r="L29" s="366"/>
      <c r="M29" s="366"/>
      <c r="N29" s="366"/>
      <c r="O29" s="366"/>
    </row>
    <row r="30" spans="1:15">
      <c r="A30" s="196"/>
      <c r="B30" s="223" t="s">
        <v>162</v>
      </c>
      <c r="C30" s="218">
        <v>100</v>
      </c>
      <c r="D30" s="219">
        <v>98.181818181818187</v>
      </c>
      <c r="E30" s="219">
        <v>1.8181818181818181</v>
      </c>
      <c r="F30" s="219">
        <v>0.36363636363636365</v>
      </c>
      <c r="G30" s="219">
        <v>1.4545454545454546</v>
      </c>
      <c r="H30" s="365"/>
      <c r="I30" s="365"/>
      <c r="J30" s="365"/>
      <c r="K30" s="365"/>
      <c r="L30" s="366"/>
      <c r="M30" s="366"/>
      <c r="N30" s="366"/>
      <c r="O30" s="366"/>
    </row>
    <row r="31" spans="1:15">
      <c r="A31" s="196"/>
      <c r="B31" s="223" t="s">
        <v>163</v>
      </c>
      <c r="C31" s="218">
        <v>100</v>
      </c>
      <c r="D31" s="219">
        <v>97.11815561959655</v>
      </c>
      <c r="E31" s="219">
        <v>2.8818443804034581</v>
      </c>
      <c r="F31" s="219">
        <v>0.86455331412103753</v>
      </c>
      <c r="G31" s="219">
        <v>2.0172910662824206</v>
      </c>
      <c r="H31" s="365"/>
      <c r="I31" s="365"/>
      <c r="J31" s="365"/>
      <c r="K31" s="365"/>
      <c r="L31" s="366"/>
      <c r="M31" s="366"/>
      <c r="N31" s="366"/>
      <c r="O31" s="366"/>
    </row>
    <row r="32" spans="1:15">
      <c r="A32" s="196"/>
      <c r="B32" s="223" t="s">
        <v>164</v>
      </c>
      <c r="C32" s="218">
        <v>100</v>
      </c>
      <c r="D32" s="219">
        <v>95.527728085867622</v>
      </c>
      <c r="E32" s="219">
        <v>3.9355992844364938</v>
      </c>
      <c r="F32" s="219">
        <v>1.4311270125223614</v>
      </c>
      <c r="G32" s="219">
        <v>2.5044722719141324</v>
      </c>
      <c r="H32" s="365"/>
      <c r="I32" s="365"/>
      <c r="J32" s="365"/>
      <c r="K32" s="365"/>
      <c r="L32" s="366"/>
      <c r="M32" s="366"/>
      <c r="N32" s="366"/>
      <c r="O32" s="366"/>
    </row>
    <row r="33" spans="1:15">
      <c r="A33" s="196"/>
      <c r="B33" s="223" t="s">
        <v>165</v>
      </c>
      <c r="C33" s="218">
        <v>100</v>
      </c>
      <c r="D33" s="219">
        <v>94.504553241366878</v>
      </c>
      <c r="E33" s="219">
        <v>5.4142998827878461</v>
      </c>
      <c r="F33" s="219">
        <v>3.2909566315030205</v>
      </c>
      <c r="G33" s="219">
        <v>2.1233432512848256</v>
      </c>
      <c r="H33" s="365"/>
      <c r="I33" s="365"/>
      <c r="J33" s="365"/>
      <c r="K33" s="365"/>
      <c r="L33" s="366"/>
      <c r="M33" s="366"/>
      <c r="N33" s="366"/>
      <c r="O33" s="366"/>
    </row>
    <row r="34" spans="1:15">
      <c r="A34" s="196"/>
      <c r="B34" s="223" t="s">
        <v>166</v>
      </c>
      <c r="C34" s="218">
        <v>100</v>
      </c>
      <c r="D34" s="219">
        <v>94.513280638040314</v>
      </c>
      <c r="E34" s="219">
        <v>5.3834650715659054</v>
      </c>
      <c r="F34" s="219">
        <v>2.1897030549027985</v>
      </c>
      <c r="G34" s="219">
        <v>3.1973225094353062</v>
      </c>
      <c r="H34" s="365"/>
      <c r="I34" s="365"/>
      <c r="J34" s="365"/>
      <c r="K34" s="365"/>
      <c r="L34" s="366"/>
      <c r="M34" s="366"/>
      <c r="N34" s="366"/>
      <c r="O34" s="366"/>
    </row>
    <row r="35" spans="1:15">
      <c r="A35" s="196"/>
      <c r="B35" s="223" t="s">
        <v>167</v>
      </c>
      <c r="C35" s="218">
        <v>100</v>
      </c>
      <c r="D35" s="219">
        <v>98.180494905385743</v>
      </c>
      <c r="E35" s="219">
        <v>1.0189228529839884</v>
      </c>
      <c r="F35" s="219">
        <v>0.50946142649199422</v>
      </c>
      <c r="G35" s="219">
        <v>0.50946142649199422</v>
      </c>
      <c r="H35" s="365"/>
      <c r="I35" s="365"/>
      <c r="J35" s="365"/>
      <c r="K35" s="365"/>
      <c r="L35" s="366"/>
      <c r="M35" s="366"/>
      <c r="N35" s="366"/>
      <c r="O35" s="366"/>
    </row>
    <row r="36" spans="1:15">
      <c r="A36" s="196"/>
      <c r="B36" s="223" t="s">
        <v>168</v>
      </c>
      <c r="C36" s="218">
        <v>100</v>
      </c>
      <c r="D36" s="219">
        <v>89.921259842519689</v>
      </c>
      <c r="E36" s="219">
        <v>9.8162729658792642</v>
      </c>
      <c r="F36" s="219">
        <v>8.1364829396325451</v>
      </c>
      <c r="G36" s="219">
        <v>1.6797900262467191</v>
      </c>
      <c r="H36" s="365"/>
      <c r="I36" s="365"/>
      <c r="J36" s="365"/>
      <c r="K36" s="365"/>
      <c r="L36" s="366"/>
      <c r="M36" s="366"/>
      <c r="N36" s="366"/>
      <c r="O36" s="366"/>
    </row>
    <row r="37" spans="1:15">
      <c r="A37" s="196"/>
      <c r="B37" s="223" t="s">
        <v>169</v>
      </c>
      <c r="C37" s="218">
        <v>100</v>
      </c>
      <c r="D37" s="219">
        <v>95.450841933731667</v>
      </c>
      <c r="E37" s="219">
        <v>4.5355784899511136</v>
      </c>
      <c r="F37" s="219">
        <v>2.0369364475828355</v>
      </c>
      <c r="G37" s="219">
        <v>2.498642042368278</v>
      </c>
      <c r="H37" s="365"/>
      <c r="I37" s="365"/>
      <c r="J37" s="365"/>
      <c r="K37" s="365"/>
      <c r="L37" s="366"/>
      <c r="M37" s="366"/>
      <c r="N37" s="366"/>
      <c r="O37" s="366"/>
    </row>
    <row r="38" spans="1:15">
      <c r="A38" s="196"/>
      <c r="B38" s="223" t="s">
        <v>170</v>
      </c>
      <c r="C38" s="218">
        <v>100</v>
      </c>
      <c r="D38" s="219">
        <v>93.286894341018368</v>
      </c>
      <c r="E38" s="219">
        <v>6.6514609789175196</v>
      </c>
      <c r="F38" s="219">
        <v>3.8651214400197262</v>
      </c>
      <c r="G38" s="219">
        <v>2.7863395388977934</v>
      </c>
      <c r="H38" s="365"/>
      <c r="I38" s="365"/>
      <c r="J38" s="365"/>
      <c r="K38" s="365"/>
      <c r="L38" s="366"/>
      <c r="M38" s="366"/>
      <c r="N38" s="366"/>
      <c r="O38" s="366"/>
    </row>
    <row r="39" spans="1:15">
      <c r="A39" s="196"/>
      <c r="B39" s="223" t="s">
        <v>261</v>
      </c>
      <c r="C39" s="218">
        <v>100</v>
      </c>
      <c r="D39" s="219">
        <v>92.852984929823421</v>
      </c>
      <c r="E39" s="219">
        <v>7.1082077485285557</v>
      </c>
      <c r="F39" s="219">
        <v>2.955824332190673</v>
      </c>
      <c r="G39" s="219">
        <v>4.1588513032792189</v>
      </c>
      <c r="H39" s="365"/>
      <c r="I39" s="365"/>
      <c r="J39" s="365"/>
      <c r="K39" s="365"/>
      <c r="L39" s="366"/>
      <c r="M39" s="366"/>
      <c r="N39" s="366"/>
      <c r="O39" s="366"/>
    </row>
    <row r="40" spans="1:15">
      <c r="A40" s="196"/>
      <c r="B40" s="223" t="s">
        <v>172</v>
      </c>
      <c r="C40" s="218">
        <v>100</v>
      </c>
      <c r="D40" s="219">
        <v>93.296089385474858</v>
      </c>
      <c r="E40" s="219">
        <v>6.6592178770949726</v>
      </c>
      <c r="F40" s="219">
        <v>4.7374301675977657</v>
      </c>
      <c r="G40" s="219">
        <v>1.9441340782122907</v>
      </c>
      <c r="H40" s="365"/>
      <c r="I40" s="365"/>
      <c r="J40" s="365"/>
      <c r="K40" s="365"/>
      <c r="L40" s="366"/>
      <c r="M40" s="366"/>
      <c r="N40" s="366"/>
      <c r="O40" s="366"/>
    </row>
    <row r="41" spans="1:15">
      <c r="A41" s="196"/>
      <c r="B41" s="223" t="s">
        <v>173</v>
      </c>
      <c r="C41" s="218">
        <v>100</v>
      </c>
      <c r="D41" s="219">
        <v>88.196640009918795</v>
      </c>
      <c r="E41" s="219">
        <v>11.741367553158515</v>
      </c>
      <c r="F41" s="219">
        <v>7.6622652036451546</v>
      </c>
      <c r="G41" s="219">
        <v>4.0791023495133594</v>
      </c>
      <c r="H41" s="365"/>
      <c r="I41" s="365"/>
      <c r="J41" s="365"/>
      <c r="K41" s="365"/>
      <c r="L41" s="366"/>
      <c r="M41" s="366"/>
      <c r="N41" s="366"/>
      <c r="O41" s="366"/>
    </row>
    <row r="42" spans="1:15">
      <c r="A42" s="196"/>
      <c r="B42" s="223" t="s">
        <v>174</v>
      </c>
      <c r="C42" s="218">
        <v>100</v>
      </c>
      <c r="D42" s="219">
        <v>90.50466395599139</v>
      </c>
      <c r="E42" s="219">
        <v>9.3996651518775405</v>
      </c>
      <c r="F42" s="219">
        <v>3.6354939009806269</v>
      </c>
      <c r="G42" s="219">
        <v>5.764171250896915</v>
      </c>
      <c r="H42" s="365"/>
      <c r="I42" s="365"/>
      <c r="J42" s="365"/>
      <c r="K42" s="365"/>
      <c r="L42" s="366"/>
      <c r="M42" s="366"/>
      <c r="N42" s="366"/>
      <c r="O42" s="366"/>
    </row>
    <row r="43" spans="1:15">
      <c r="A43" s="196"/>
      <c r="B43" s="223" t="s">
        <v>175</v>
      </c>
      <c r="C43" s="218">
        <v>100</v>
      </c>
      <c r="D43" s="219">
        <v>95.068257286926567</v>
      </c>
      <c r="E43" s="219">
        <v>4.9071454925593407</v>
      </c>
      <c r="F43" s="219">
        <v>2.508916492436355</v>
      </c>
      <c r="G43" s="219">
        <v>2.3982290001229858</v>
      </c>
      <c r="H43" s="365"/>
      <c r="I43" s="365"/>
      <c r="J43" s="365"/>
      <c r="K43" s="365"/>
      <c r="L43" s="366"/>
      <c r="M43" s="366"/>
      <c r="N43" s="366"/>
      <c r="O43" s="366"/>
    </row>
    <row r="44" spans="1:15">
      <c r="A44" s="196"/>
      <c r="B44" s="223" t="s">
        <v>176</v>
      </c>
      <c r="C44" s="218">
        <v>100</v>
      </c>
      <c r="D44" s="219">
        <v>95.534636736664254</v>
      </c>
      <c r="E44" s="219">
        <v>4.4170890658942792</v>
      </c>
      <c r="F44" s="219">
        <v>1.6171856142891623</v>
      </c>
      <c r="G44" s="219">
        <v>2.7999034516051169</v>
      </c>
      <c r="H44" s="365"/>
      <c r="I44" s="365"/>
      <c r="J44" s="365"/>
      <c r="K44" s="365"/>
      <c r="L44" s="366"/>
      <c r="M44" s="366"/>
      <c r="N44" s="366"/>
      <c r="O44" s="366"/>
    </row>
    <row r="45" spans="1:15">
      <c r="A45" s="196"/>
      <c r="B45" s="223" t="s">
        <v>177</v>
      </c>
      <c r="C45" s="218">
        <v>100</v>
      </c>
      <c r="D45" s="219">
        <v>97.47899159663865</v>
      </c>
      <c r="E45" s="219">
        <v>1.894576012223071</v>
      </c>
      <c r="F45" s="219">
        <v>0.4889228418640183</v>
      </c>
      <c r="G45" s="219">
        <v>1.4209320091673032</v>
      </c>
      <c r="H45" s="365"/>
      <c r="I45" s="365"/>
      <c r="J45" s="365"/>
      <c r="K45" s="365"/>
      <c r="L45" s="366"/>
      <c r="M45" s="366"/>
      <c r="N45" s="366"/>
      <c r="O45" s="366"/>
    </row>
    <row r="46" spans="1:15">
      <c r="A46" s="196"/>
      <c r="B46" s="254" t="s">
        <v>178</v>
      </c>
      <c r="C46" s="218">
        <v>100</v>
      </c>
      <c r="D46" s="219">
        <v>98.085919365782232</v>
      </c>
      <c r="E46" s="219">
        <v>1.6319680034282043</v>
      </c>
      <c r="F46" s="219">
        <v>0.30710995250508871</v>
      </c>
      <c r="G46" s="219">
        <v>1.3248580509231154</v>
      </c>
      <c r="H46" s="365"/>
      <c r="I46" s="365"/>
      <c r="J46" s="365"/>
      <c r="K46" s="365"/>
      <c r="L46" s="366"/>
      <c r="M46" s="366"/>
      <c r="N46" s="366"/>
      <c r="O46" s="366"/>
    </row>
    <row r="47" spans="1:15">
      <c r="A47" s="184"/>
      <c r="B47" s="255" t="s">
        <v>539</v>
      </c>
      <c r="C47" s="225">
        <v>100</v>
      </c>
      <c r="D47" s="214">
        <v>90.414989160730869</v>
      </c>
      <c r="E47" s="214">
        <v>9.4843604831217085</v>
      </c>
      <c r="F47" s="214">
        <v>5.7912666460204401</v>
      </c>
      <c r="G47" s="214">
        <v>3.6930938371012698</v>
      </c>
      <c r="H47" s="365"/>
      <c r="I47" s="365"/>
      <c r="J47" s="365"/>
      <c r="K47" s="365"/>
      <c r="L47" s="366"/>
      <c r="M47" s="366"/>
      <c r="N47" s="366"/>
      <c r="O47" s="366"/>
    </row>
    <row r="48" spans="1:15">
      <c r="B48" s="333" t="s">
        <v>555</v>
      </c>
    </row>
  </sheetData>
  <phoneticPr fontId="1"/>
  <pageMargins left="0.78740157480314965" right="0.78740157480314965" top="0.98425196850393704" bottom="0.39370078740157483" header="0.31496062992125984" footer="0.31496062992125984"/>
  <pageSetup paperSize="9"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zoomScaleNormal="100" zoomScaleSheetLayoutView="100" workbookViewId="0"/>
  </sheetViews>
  <sheetFormatPr defaultColWidth="9" defaultRowHeight="11.25"/>
  <cols>
    <col min="1" max="1" width="3" style="170" customWidth="1"/>
    <col min="2" max="2" width="23.375" style="170" customWidth="1"/>
    <col min="3" max="11" width="11" style="170" customWidth="1"/>
    <col min="12" max="12" width="11.375" style="170" customWidth="1"/>
    <col min="13" max="13" width="5.25" style="201" customWidth="1"/>
    <col min="14" max="15" width="11.375" style="170" bestFit="1" customWidth="1"/>
    <col min="16" max="16384" width="9" style="170"/>
  </cols>
  <sheetData>
    <row r="1" spans="1:10">
      <c r="A1" s="173" t="s">
        <v>556</v>
      </c>
      <c r="B1" s="173"/>
      <c r="C1" s="173"/>
      <c r="D1" s="173"/>
      <c r="E1" s="173"/>
      <c r="F1" s="173"/>
      <c r="G1" s="173"/>
      <c r="H1" s="173"/>
      <c r="I1" s="173"/>
      <c r="J1" s="173"/>
    </row>
    <row r="2" spans="1:10">
      <c r="A2" s="367"/>
      <c r="B2" s="176"/>
      <c r="C2" s="358" t="s">
        <v>325</v>
      </c>
      <c r="D2" s="358" t="s">
        <v>557</v>
      </c>
      <c r="E2" s="358" t="s">
        <v>558</v>
      </c>
      <c r="F2" s="358" t="s">
        <v>559</v>
      </c>
      <c r="G2" s="358" t="s">
        <v>560</v>
      </c>
      <c r="H2" s="358" t="s">
        <v>561</v>
      </c>
      <c r="I2" s="358" t="s">
        <v>562</v>
      </c>
      <c r="J2" s="358" t="s">
        <v>563</v>
      </c>
    </row>
    <row r="3" spans="1:10">
      <c r="A3" s="368"/>
      <c r="B3" s="183"/>
      <c r="C3" s="317" t="s">
        <v>351</v>
      </c>
      <c r="D3" s="207" t="s">
        <v>564</v>
      </c>
      <c r="E3" s="207" t="s">
        <v>565</v>
      </c>
      <c r="F3" s="207" t="s">
        <v>566</v>
      </c>
      <c r="G3" s="207" t="s">
        <v>567</v>
      </c>
      <c r="H3" s="207" t="s">
        <v>568</v>
      </c>
      <c r="I3" s="207" t="s">
        <v>569</v>
      </c>
      <c r="J3" s="207" t="s">
        <v>570</v>
      </c>
    </row>
    <row r="4" spans="1:10">
      <c r="A4" s="369" t="s">
        <v>571</v>
      </c>
      <c r="B4" s="223"/>
      <c r="C4" s="171"/>
      <c r="D4" s="171"/>
      <c r="E4" s="171"/>
      <c r="F4" s="171"/>
      <c r="G4" s="171"/>
      <c r="H4" s="171"/>
      <c r="I4" s="171"/>
      <c r="J4" s="171"/>
    </row>
    <row r="5" spans="1:10">
      <c r="A5" s="370" t="s">
        <v>572</v>
      </c>
      <c r="B5" s="223"/>
      <c r="C5" s="371">
        <v>7344796000</v>
      </c>
      <c r="D5" s="371">
        <v>1598413000</v>
      </c>
      <c r="E5" s="371">
        <v>2225935000</v>
      </c>
      <c r="F5" s="371">
        <v>1120320000</v>
      </c>
      <c r="G5" s="371">
        <v>559092000</v>
      </c>
      <c r="H5" s="371">
        <v>456578000</v>
      </c>
      <c r="I5" s="371">
        <v>706303000</v>
      </c>
      <c r="J5" s="371">
        <v>270261000</v>
      </c>
    </row>
    <row r="6" spans="1:10">
      <c r="A6" s="370"/>
      <c r="B6" s="223" t="s">
        <v>161</v>
      </c>
      <c r="C6" s="371">
        <v>233851000</v>
      </c>
      <c r="D6" s="371">
        <v>61301000</v>
      </c>
      <c r="E6" s="371">
        <v>64999000</v>
      </c>
      <c r="F6" s="371">
        <v>43279000</v>
      </c>
      <c r="G6" s="371">
        <v>16839000</v>
      </c>
      <c r="H6" s="371">
        <v>16919000</v>
      </c>
      <c r="I6" s="371">
        <v>15837000</v>
      </c>
      <c r="J6" s="371">
        <v>4501000</v>
      </c>
    </row>
    <row r="7" spans="1:10">
      <c r="A7" s="370"/>
      <c r="B7" s="223" t="s">
        <v>162</v>
      </c>
      <c r="C7" s="371">
        <v>29182000</v>
      </c>
      <c r="D7" s="371">
        <v>15710000</v>
      </c>
      <c r="E7" s="371">
        <v>4325000</v>
      </c>
      <c r="F7" s="371">
        <v>3150000</v>
      </c>
      <c r="G7" s="371">
        <v>1961000</v>
      </c>
      <c r="H7" s="371">
        <v>649000</v>
      </c>
      <c r="I7" s="371">
        <v>2265000</v>
      </c>
      <c r="J7" s="371">
        <v>836000</v>
      </c>
    </row>
    <row r="8" spans="1:10">
      <c r="A8" s="370"/>
      <c r="B8" s="223" t="s">
        <v>163</v>
      </c>
      <c r="C8" s="371">
        <v>7612000</v>
      </c>
      <c r="D8" s="371">
        <v>404000</v>
      </c>
      <c r="E8" s="371">
        <v>2796000</v>
      </c>
      <c r="F8" s="371">
        <v>2193000</v>
      </c>
      <c r="G8" s="371">
        <v>540000</v>
      </c>
      <c r="H8" s="371">
        <v>891000</v>
      </c>
      <c r="I8" s="371">
        <v>565000</v>
      </c>
      <c r="J8" s="371">
        <v>187000</v>
      </c>
    </row>
    <row r="9" spans="1:10">
      <c r="A9" s="370"/>
      <c r="B9" s="223" t="s">
        <v>164</v>
      </c>
      <c r="C9" s="371">
        <v>119110000</v>
      </c>
      <c r="D9" s="371">
        <v>39416000</v>
      </c>
      <c r="E9" s="371">
        <v>35907000</v>
      </c>
      <c r="F9" s="371">
        <v>12759000</v>
      </c>
      <c r="G9" s="371">
        <v>5382000</v>
      </c>
      <c r="H9" s="371">
        <v>7212000</v>
      </c>
      <c r="I9" s="371">
        <v>8911000</v>
      </c>
      <c r="J9" s="371">
        <v>5291000</v>
      </c>
    </row>
    <row r="10" spans="1:10">
      <c r="A10" s="370"/>
      <c r="B10" s="223" t="s">
        <v>165</v>
      </c>
      <c r="C10" s="371">
        <v>402319000</v>
      </c>
      <c r="D10" s="371">
        <v>15715000</v>
      </c>
      <c r="E10" s="371">
        <v>108623000</v>
      </c>
      <c r="F10" s="371">
        <v>74859000</v>
      </c>
      <c r="G10" s="371">
        <v>62681000</v>
      </c>
      <c r="H10" s="371">
        <v>43799000</v>
      </c>
      <c r="I10" s="371">
        <v>58308000</v>
      </c>
      <c r="J10" s="371">
        <v>29099000</v>
      </c>
    </row>
    <row r="11" spans="1:10">
      <c r="A11" s="370"/>
      <c r="B11" s="223" t="s">
        <v>166</v>
      </c>
      <c r="C11" s="371">
        <v>2186116000</v>
      </c>
      <c r="D11" s="371">
        <v>392050000</v>
      </c>
      <c r="E11" s="371">
        <v>763854000</v>
      </c>
      <c r="F11" s="371">
        <v>363204000</v>
      </c>
      <c r="G11" s="371">
        <v>162378000</v>
      </c>
      <c r="H11" s="371">
        <v>109033000</v>
      </c>
      <c r="I11" s="371">
        <v>127475000</v>
      </c>
      <c r="J11" s="371">
        <v>73226000</v>
      </c>
    </row>
    <row r="12" spans="1:10">
      <c r="A12" s="370"/>
      <c r="B12" s="223" t="s">
        <v>167</v>
      </c>
      <c r="C12" s="371">
        <v>40344000</v>
      </c>
      <c r="D12" s="371">
        <v>12700000</v>
      </c>
      <c r="E12" s="371">
        <v>13821000</v>
      </c>
      <c r="F12" s="371">
        <v>5541000</v>
      </c>
      <c r="G12" s="371">
        <v>2309000</v>
      </c>
      <c r="H12" s="371">
        <v>3098000</v>
      </c>
      <c r="I12" s="371">
        <v>1066000</v>
      </c>
      <c r="J12" s="371">
        <v>152000</v>
      </c>
    </row>
    <row r="13" spans="1:10">
      <c r="A13" s="370"/>
      <c r="B13" s="223" t="s">
        <v>168</v>
      </c>
      <c r="C13" s="371">
        <v>39325000</v>
      </c>
      <c r="D13" s="371">
        <v>6487000</v>
      </c>
      <c r="E13" s="371">
        <v>12054000</v>
      </c>
      <c r="F13" s="371">
        <v>4606000</v>
      </c>
      <c r="G13" s="371">
        <v>1998000</v>
      </c>
      <c r="H13" s="371">
        <v>2483000</v>
      </c>
      <c r="I13" s="371">
        <v>2349000</v>
      </c>
      <c r="J13" s="371">
        <v>2854000</v>
      </c>
    </row>
    <row r="14" spans="1:10">
      <c r="A14" s="370"/>
      <c r="B14" s="223" t="s">
        <v>169</v>
      </c>
      <c r="C14" s="371">
        <v>352939000</v>
      </c>
      <c r="D14" s="371">
        <v>27421000</v>
      </c>
      <c r="E14" s="371">
        <v>101297000</v>
      </c>
      <c r="F14" s="371">
        <v>59680000</v>
      </c>
      <c r="G14" s="371">
        <v>34442000</v>
      </c>
      <c r="H14" s="371">
        <v>43473000</v>
      </c>
      <c r="I14" s="371">
        <v>35872000</v>
      </c>
      <c r="J14" s="371">
        <v>11478000</v>
      </c>
    </row>
    <row r="15" spans="1:10">
      <c r="A15" s="370"/>
      <c r="B15" s="223" t="s">
        <v>170</v>
      </c>
      <c r="C15" s="371">
        <v>387719000</v>
      </c>
      <c r="D15" s="371">
        <v>28081000</v>
      </c>
      <c r="E15" s="371">
        <v>116761000</v>
      </c>
      <c r="F15" s="371">
        <v>63053000</v>
      </c>
      <c r="G15" s="371">
        <v>32831000</v>
      </c>
      <c r="H15" s="371">
        <v>32209000</v>
      </c>
      <c r="I15" s="371">
        <v>57633000</v>
      </c>
      <c r="J15" s="371">
        <v>16216000</v>
      </c>
    </row>
    <row r="16" spans="1:10">
      <c r="A16" s="370"/>
      <c r="B16" s="223" t="s">
        <v>261</v>
      </c>
      <c r="C16" s="371">
        <v>212390000</v>
      </c>
      <c r="D16" s="371">
        <v>11047000</v>
      </c>
      <c r="E16" s="371">
        <v>60371000</v>
      </c>
      <c r="F16" s="371">
        <v>37471000</v>
      </c>
      <c r="G16" s="371">
        <v>20768000</v>
      </c>
      <c r="H16" s="371">
        <v>32024000</v>
      </c>
      <c r="I16" s="371">
        <v>30606000</v>
      </c>
      <c r="J16" s="371">
        <v>9466000</v>
      </c>
    </row>
    <row r="17" spans="1:10">
      <c r="A17" s="370"/>
      <c r="B17" s="223" t="s">
        <v>172</v>
      </c>
      <c r="C17" s="371">
        <v>60053000</v>
      </c>
      <c r="D17" s="371">
        <v>6390000</v>
      </c>
      <c r="E17" s="371">
        <v>17705000</v>
      </c>
      <c r="F17" s="371">
        <v>8802000</v>
      </c>
      <c r="G17" s="371">
        <v>5754000</v>
      </c>
      <c r="H17" s="371">
        <v>4263000</v>
      </c>
      <c r="I17" s="371">
        <v>4869000</v>
      </c>
      <c r="J17" s="371">
        <v>3639000</v>
      </c>
    </row>
    <row r="18" spans="1:10">
      <c r="A18" s="370"/>
      <c r="B18" s="223" t="s">
        <v>173</v>
      </c>
      <c r="C18" s="371">
        <v>369924000</v>
      </c>
      <c r="D18" s="371">
        <v>42740000</v>
      </c>
      <c r="E18" s="371">
        <v>150970000</v>
      </c>
      <c r="F18" s="371">
        <v>47895000</v>
      </c>
      <c r="G18" s="371">
        <v>23066000</v>
      </c>
      <c r="H18" s="371">
        <v>28177000</v>
      </c>
      <c r="I18" s="371">
        <v>43556000</v>
      </c>
      <c r="J18" s="371">
        <v>25937000</v>
      </c>
    </row>
    <row r="19" spans="1:10">
      <c r="A19" s="370"/>
      <c r="B19" s="223" t="s">
        <v>174</v>
      </c>
      <c r="C19" s="371">
        <v>94789000</v>
      </c>
      <c r="D19" s="371">
        <v>12926000</v>
      </c>
      <c r="E19" s="371">
        <v>25919000</v>
      </c>
      <c r="F19" s="371">
        <v>10418000</v>
      </c>
      <c r="G19" s="371">
        <v>4631000</v>
      </c>
      <c r="H19" s="371">
        <v>5520000</v>
      </c>
      <c r="I19" s="371">
        <v>21648000</v>
      </c>
      <c r="J19" s="371">
        <v>6590000</v>
      </c>
    </row>
    <row r="20" spans="1:10">
      <c r="A20" s="370"/>
      <c r="B20" s="223" t="s">
        <v>175</v>
      </c>
      <c r="C20" s="371">
        <v>159123000</v>
      </c>
      <c r="D20" s="371">
        <v>15567000</v>
      </c>
      <c r="E20" s="371">
        <v>33337000</v>
      </c>
      <c r="F20" s="371">
        <v>28833000</v>
      </c>
      <c r="G20" s="371">
        <v>15511000</v>
      </c>
      <c r="H20" s="371">
        <v>22285000</v>
      </c>
      <c r="I20" s="371">
        <v>32851000</v>
      </c>
      <c r="J20" s="371">
        <v>9527000</v>
      </c>
    </row>
    <row r="21" spans="1:10">
      <c r="A21" s="370"/>
      <c r="B21" s="223" t="s">
        <v>176</v>
      </c>
      <c r="C21" s="371">
        <v>434527000</v>
      </c>
      <c r="D21" s="371">
        <v>95884000</v>
      </c>
      <c r="E21" s="371">
        <v>133598000</v>
      </c>
      <c r="F21" s="371">
        <v>56799000</v>
      </c>
      <c r="G21" s="371">
        <v>21462000</v>
      </c>
      <c r="H21" s="371">
        <v>16753000</v>
      </c>
      <c r="I21" s="371">
        <v>88005000</v>
      </c>
      <c r="J21" s="371">
        <v>21306000</v>
      </c>
    </row>
    <row r="22" spans="1:10">
      <c r="A22" s="370"/>
      <c r="B22" s="223" t="s">
        <v>177</v>
      </c>
      <c r="C22" s="371">
        <v>226589000</v>
      </c>
      <c r="D22" s="371">
        <v>39810000</v>
      </c>
      <c r="E22" s="371">
        <v>95788000</v>
      </c>
      <c r="F22" s="371">
        <v>37091000</v>
      </c>
      <c r="G22" s="371">
        <v>18628000</v>
      </c>
      <c r="H22" s="371">
        <v>12706000</v>
      </c>
      <c r="I22" s="371">
        <v>8229000</v>
      </c>
      <c r="J22" s="371">
        <v>4240000</v>
      </c>
    </row>
    <row r="23" spans="1:10">
      <c r="A23" s="370"/>
      <c r="B23" s="223" t="s">
        <v>573</v>
      </c>
      <c r="C23" s="371">
        <v>815286000</v>
      </c>
      <c r="D23" s="371">
        <v>682316000</v>
      </c>
      <c r="E23" s="371">
        <v>47256000</v>
      </c>
      <c r="F23" s="371">
        <v>20357000</v>
      </c>
      <c r="G23" s="371">
        <v>11015000</v>
      </c>
      <c r="H23" s="371">
        <v>16135000</v>
      </c>
      <c r="I23" s="371">
        <v>13239000</v>
      </c>
      <c r="J23" s="371">
        <v>4040000</v>
      </c>
    </row>
    <row r="24" spans="1:10">
      <c r="A24" s="370"/>
      <c r="B24" s="223" t="s">
        <v>539</v>
      </c>
      <c r="C24" s="371">
        <v>1173597000</v>
      </c>
      <c r="D24" s="371">
        <v>92447000</v>
      </c>
      <c r="E24" s="371">
        <v>436553000</v>
      </c>
      <c r="F24" s="371">
        <v>240331000</v>
      </c>
      <c r="G24" s="371">
        <v>116898000</v>
      </c>
      <c r="H24" s="371">
        <v>58948000</v>
      </c>
      <c r="I24" s="371">
        <v>153019000</v>
      </c>
      <c r="J24" s="371">
        <v>41677000</v>
      </c>
    </row>
    <row r="25" spans="1:10">
      <c r="A25" s="171" t="s">
        <v>554</v>
      </c>
      <c r="B25" s="223"/>
      <c r="C25" s="171"/>
      <c r="D25" s="171"/>
      <c r="E25" s="171"/>
      <c r="F25" s="171"/>
      <c r="G25" s="171"/>
      <c r="H25" s="171"/>
      <c r="I25" s="171"/>
      <c r="J25" s="171"/>
    </row>
    <row r="26" spans="1:10">
      <c r="A26" s="370"/>
      <c r="B26" s="223" t="s">
        <v>574</v>
      </c>
      <c r="C26" s="172">
        <v>100</v>
      </c>
      <c r="D26" s="172">
        <v>21.762524105502727</v>
      </c>
      <c r="E26" s="172">
        <v>30.306287608260323</v>
      </c>
      <c r="F26" s="172">
        <v>15.253248694722085</v>
      </c>
      <c r="G26" s="172">
        <v>7.6120834397578916</v>
      </c>
      <c r="H26" s="172">
        <v>6.2163469210036606</v>
      </c>
      <c r="I26" s="172">
        <v>9.6163732798024615</v>
      </c>
      <c r="J26" s="172">
        <v>3.6796256832728913</v>
      </c>
    </row>
    <row r="27" spans="1:10">
      <c r="A27" s="370"/>
      <c r="B27" s="223" t="s">
        <v>161</v>
      </c>
      <c r="C27" s="172">
        <v>100</v>
      </c>
      <c r="D27" s="172">
        <v>26.213700176608185</v>
      </c>
      <c r="E27" s="172">
        <v>27.795048984182237</v>
      </c>
      <c r="F27" s="172">
        <v>18.507083570307589</v>
      </c>
      <c r="G27" s="172">
        <v>7.2007389320550255</v>
      </c>
      <c r="H27" s="172">
        <v>7.2349487494173639</v>
      </c>
      <c r="I27" s="172">
        <v>6.7722609695917484</v>
      </c>
      <c r="J27" s="172">
        <v>1.924729849348517</v>
      </c>
    </row>
    <row r="28" spans="1:10">
      <c r="A28" s="370"/>
      <c r="B28" s="223" t="s">
        <v>162</v>
      </c>
      <c r="C28" s="172">
        <v>100</v>
      </c>
      <c r="D28" s="172">
        <v>53.834555547940511</v>
      </c>
      <c r="E28" s="172">
        <v>14.820779932835309</v>
      </c>
      <c r="F28" s="172">
        <v>10.79432526900144</v>
      </c>
      <c r="G28" s="172">
        <v>6.7198958261942288</v>
      </c>
      <c r="H28" s="172">
        <v>2.2239736824069634</v>
      </c>
      <c r="I28" s="172">
        <v>7.7616338839010357</v>
      </c>
      <c r="J28" s="172">
        <v>2.8647796586937151</v>
      </c>
    </row>
    <row r="29" spans="1:10">
      <c r="A29" s="370"/>
      <c r="B29" s="223" t="s">
        <v>163</v>
      </c>
      <c r="C29" s="172">
        <v>100</v>
      </c>
      <c r="D29" s="172">
        <v>5.3074093536521278</v>
      </c>
      <c r="E29" s="172">
        <v>36.731476615869681</v>
      </c>
      <c r="F29" s="172">
        <v>28.809774040987911</v>
      </c>
      <c r="G29" s="172">
        <v>7.094062007356805</v>
      </c>
      <c r="H29" s="172">
        <v>11.705202312138727</v>
      </c>
      <c r="I29" s="172">
        <v>7.4224908039936937</v>
      </c>
      <c r="J29" s="172">
        <v>2.4566473988439306</v>
      </c>
    </row>
    <row r="30" spans="1:10">
      <c r="A30" s="370"/>
      <c r="B30" s="223" t="s">
        <v>164</v>
      </c>
      <c r="C30" s="172">
        <v>100</v>
      </c>
      <c r="D30" s="172">
        <v>33.092099739736383</v>
      </c>
      <c r="E30" s="172">
        <v>30.146083452271011</v>
      </c>
      <c r="F30" s="172">
        <v>10.711946939803543</v>
      </c>
      <c r="G30" s="172">
        <v>4.5185122995550326</v>
      </c>
      <c r="H30" s="172">
        <v>6.0549072286122074</v>
      </c>
      <c r="I30" s="172">
        <v>7.4813197884308629</v>
      </c>
      <c r="J30" s="172">
        <v>4.4421123331374357</v>
      </c>
    </row>
    <row r="31" spans="1:10">
      <c r="A31" s="370"/>
      <c r="B31" s="223" t="s">
        <v>165</v>
      </c>
      <c r="C31" s="172">
        <v>100</v>
      </c>
      <c r="D31" s="172">
        <v>3.9061043599730558</v>
      </c>
      <c r="E31" s="172">
        <v>26.999222010394735</v>
      </c>
      <c r="F31" s="172">
        <v>18.606876632721793</v>
      </c>
      <c r="G31" s="172">
        <v>15.579925382594409</v>
      </c>
      <c r="H31" s="172">
        <v>10.886634735123124</v>
      </c>
      <c r="I31" s="172">
        <v>14.492976966039386</v>
      </c>
      <c r="J31" s="172">
        <v>7.2328177391572366</v>
      </c>
    </row>
    <row r="32" spans="1:10">
      <c r="A32" s="370"/>
      <c r="B32" s="223" t="s">
        <v>166</v>
      </c>
      <c r="C32" s="172">
        <v>100</v>
      </c>
      <c r="D32" s="172">
        <v>17.933632067099825</v>
      </c>
      <c r="E32" s="172">
        <v>34.941146764398596</v>
      </c>
      <c r="F32" s="172">
        <v>16.614122946815264</v>
      </c>
      <c r="G32" s="172">
        <v>7.4276936813965948</v>
      </c>
      <c r="H32" s="172">
        <v>4.9875212477288491</v>
      </c>
      <c r="I32" s="172">
        <v>5.8311178363819671</v>
      </c>
      <c r="J32" s="172">
        <v>3.349593525686652</v>
      </c>
    </row>
    <row r="33" spans="1:10">
      <c r="A33" s="370"/>
      <c r="B33" s="223" t="s">
        <v>167</v>
      </c>
      <c r="C33" s="172">
        <v>100</v>
      </c>
      <c r="D33" s="172">
        <v>31.479278207416222</v>
      </c>
      <c r="E33" s="172">
        <v>34.257882212968468</v>
      </c>
      <c r="F33" s="172">
        <v>13.734384295062462</v>
      </c>
      <c r="G33" s="172">
        <v>5.7232797937735471</v>
      </c>
      <c r="H33" s="172">
        <v>7.6789609359508226</v>
      </c>
      <c r="I33" s="172">
        <v>2.6422764227642279</v>
      </c>
      <c r="J33" s="172">
        <v>0.37675986515962723</v>
      </c>
    </row>
    <row r="34" spans="1:10">
      <c r="A34" s="370"/>
      <c r="B34" s="223" t="s">
        <v>168</v>
      </c>
      <c r="C34" s="172">
        <v>100</v>
      </c>
      <c r="D34" s="172">
        <v>16.495867768595041</v>
      </c>
      <c r="E34" s="172">
        <v>30.652256834075015</v>
      </c>
      <c r="F34" s="172">
        <v>11.712650985378257</v>
      </c>
      <c r="G34" s="172">
        <v>5.080737444373808</v>
      </c>
      <c r="H34" s="172">
        <v>6.3140495867768598</v>
      </c>
      <c r="I34" s="172">
        <v>5.9732994278448821</v>
      </c>
      <c r="J34" s="172">
        <v>7.2574698029243487</v>
      </c>
    </row>
    <row r="35" spans="1:10">
      <c r="A35" s="370"/>
      <c r="B35" s="223" t="s">
        <v>169</v>
      </c>
      <c r="C35" s="172">
        <v>100</v>
      </c>
      <c r="D35" s="172">
        <v>7.7693312442093392</v>
      </c>
      <c r="E35" s="172">
        <v>28.700993656127544</v>
      </c>
      <c r="F35" s="172">
        <v>16.909437608198584</v>
      </c>
      <c r="G35" s="172">
        <v>9.7586268448655442</v>
      </c>
      <c r="H35" s="172">
        <v>12.31742595746007</v>
      </c>
      <c r="I35" s="172">
        <v>10.163796010075396</v>
      </c>
      <c r="J35" s="172">
        <v>3.2521200547403373</v>
      </c>
    </row>
    <row r="36" spans="1:10">
      <c r="A36" s="370"/>
      <c r="B36" s="223" t="s">
        <v>170</v>
      </c>
      <c r="C36" s="172">
        <v>100</v>
      </c>
      <c r="D36" s="172">
        <v>7.2426164309719159</v>
      </c>
      <c r="E36" s="172">
        <v>30.114851219568813</v>
      </c>
      <c r="F36" s="172">
        <v>16.262550971193054</v>
      </c>
      <c r="G36" s="172">
        <v>8.4677304955392962</v>
      </c>
      <c r="H36" s="172">
        <v>8.3073050327685785</v>
      </c>
      <c r="I36" s="172">
        <v>14.864631343834064</v>
      </c>
      <c r="J36" s="172">
        <v>4.1824104570578173</v>
      </c>
    </row>
    <row r="37" spans="1:10">
      <c r="A37" s="370"/>
      <c r="B37" s="223" t="s">
        <v>261</v>
      </c>
      <c r="C37" s="172">
        <v>100</v>
      </c>
      <c r="D37" s="172">
        <v>5.2012806629314001</v>
      </c>
      <c r="E37" s="172">
        <v>28.424596261594239</v>
      </c>
      <c r="F37" s="172">
        <v>17.642544375912237</v>
      </c>
      <c r="G37" s="172">
        <v>9.7782381468054052</v>
      </c>
      <c r="H37" s="172">
        <v>15.077922689392157</v>
      </c>
      <c r="I37" s="172">
        <v>14.410282970008003</v>
      </c>
      <c r="J37" s="172">
        <v>4.4568953340552753</v>
      </c>
    </row>
    <row r="38" spans="1:10">
      <c r="A38" s="370"/>
      <c r="B38" s="223" t="s">
        <v>172</v>
      </c>
      <c r="C38" s="172">
        <v>100</v>
      </c>
      <c r="D38" s="172">
        <v>10.640600802624348</v>
      </c>
      <c r="E38" s="172">
        <v>29.482290643265113</v>
      </c>
      <c r="F38" s="172">
        <v>14.657052936572695</v>
      </c>
      <c r="G38" s="172">
        <v>9.5815363095931936</v>
      </c>
      <c r="H38" s="172">
        <v>7.0987294556475105</v>
      </c>
      <c r="I38" s="172">
        <v>8.1078380763658764</v>
      </c>
      <c r="J38" s="172">
        <v>6.0596473115414717</v>
      </c>
    </row>
    <row r="39" spans="1:10">
      <c r="A39" s="370"/>
      <c r="B39" s="223" t="s">
        <v>173</v>
      </c>
      <c r="C39" s="172">
        <v>100</v>
      </c>
      <c r="D39" s="172">
        <v>11.553724548826246</v>
      </c>
      <c r="E39" s="172">
        <v>40.811085520269032</v>
      </c>
      <c r="F39" s="172">
        <v>12.947254030557628</v>
      </c>
      <c r="G39" s="172">
        <v>6.2353348255317309</v>
      </c>
      <c r="H39" s="172">
        <v>7.6169699722105078</v>
      </c>
      <c r="I39" s="172">
        <v>11.774310398892746</v>
      </c>
      <c r="J39" s="172">
        <v>7.0114401877142338</v>
      </c>
    </row>
    <row r="40" spans="1:10">
      <c r="A40" s="370"/>
      <c r="B40" s="223" t="s">
        <v>174</v>
      </c>
      <c r="C40" s="172">
        <v>100</v>
      </c>
      <c r="D40" s="172">
        <v>13.636603403348492</v>
      </c>
      <c r="E40" s="172">
        <v>27.343890113831776</v>
      </c>
      <c r="F40" s="172">
        <v>10.99072677209381</v>
      </c>
      <c r="G40" s="172">
        <v>4.885587990167636</v>
      </c>
      <c r="H40" s="172">
        <v>5.8234605281203518</v>
      </c>
      <c r="I40" s="172">
        <v>22.838093027671988</v>
      </c>
      <c r="J40" s="172">
        <v>6.9522834928103476</v>
      </c>
    </row>
    <row r="41" spans="1:10">
      <c r="A41" s="370"/>
      <c r="B41" s="223" t="s">
        <v>175</v>
      </c>
      <c r="C41" s="172">
        <v>100</v>
      </c>
      <c r="D41" s="172">
        <v>9.7829980581059939</v>
      </c>
      <c r="E41" s="172">
        <v>20.950459707270479</v>
      </c>
      <c r="F41" s="172">
        <v>18.119944948247582</v>
      </c>
      <c r="G41" s="172">
        <v>9.7478051570168986</v>
      </c>
      <c r="H41" s="172">
        <v>14.004889299472733</v>
      </c>
      <c r="I41" s="172">
        <v>20.64503560139012</v>
      </c>
      <c r="J41" s="172">
        <v>5.9871922977822187</v>
      </c>
    </row>
    <row r="42" spans="1:10">
      <c r="A42" s="370"/>
      <c r="B42" s="223" t="s">
        <v>176</v>
      </c>
      <c r="C42" s="172">
        <v>100</v>
      </c>
      <c r="D42" s="172">
        <v>22.066292773521553</v>
      </c>
      <c r="E42" s="172">
        <v>30.745615347262657</v>
      </c>
      <c r="F42" s="172">
        <v>13.071454708222966</v>
      </c>
      <c r="G42" s="172">
        <v>4.9391637343594299</v>
      </c>
      <c r="H42" s="172">
        <v>3.8554566229486316</v>
      </c>
      <c r="I42" s="172">
        <v>20.253056772076302</v>
      </c>
      <c r="J42" s="172">
        <v>4.9032626280990597</v>
      </c>
    </row>
    <row r="43" spans="1:10">
      <c r="A43" s="370"/>
      <c r="B43" s="223" t="s">
        <v>177</v>
      </c>
      <c r="C43" s="172">
        <v>100</v>
      </c>
      <c r="D43" s="172">
        <v>17.569255347788289</v>
      </c>
      <c r="E43" s="172">
        <v>42.273896791106367</v>
      </c>
      <c r="F43" s="172">
        <v>16.369285358071224</v>
      </c>
      <c r="G43" s="172">
        <v>8.2210522134790303</v>
      </c>
      <c r="H43" s="172">
        <v>5.6075096319768392</v>
      </c>
      <c r="I43" s="172">
        <v>3.6316855628472702</v>
      </c>
      <c r="J43" s="172">
        <v>1.871229406546655</v>
      </c>
    </row>
    <row r="44" spans="1:10">
      <c r="A44" s="370"/>
      <c r="B44" s="223" t="s">
        <v>573</v>
      </c>
      <c r="C44" s="172">
        <v>100</v>
      </c>
      <c r="D44" s="172">
        <v>83.690385950451741</v>
      </c>
      <c r="E44" s="172">
        <v>5.7962481877525187</v>
      </c>
      <c r="F44" s="172">
        <v>2.4969151929506945</v>
      </c>
      <c r="G44" s="172">
        <v>1.3510596281550278</v>
      </c>
      <c r="H44" s="172">
        <v>1.9790601089678961</v>
      </c>
      <c r="I44" s="172">
        <v>1.6238473370081175</v>
      </c>
      <c r="J44" s="172">
        <v>0.49553162939140377</v>
      </c>
    </row>
    <row r="45" spans="1:10">
      <c r="A45" s="368"/>
      <c r="B45" s="255" t="s">
        <v>539</v>
      </c>
      <c r="C45" s="194">
        <v>100</v>
      </c>
      <c r="D45" s="194">
        <v>7.8772355416723112</v>
      </c>
      <c r="E45" s="194">
        <v>37.19786263938984</v>
      </c>
      <c r="F45" s="194">
        <v>20.478153914844704</v>
      </c>
      <c r="G45" s="194">
        <v>9.9606594086385698</v>
      </c>
      <c r="H45" s="194">
        <v>5.0228485587471683</v>
      </c>
      <c r="I45" s="194">
        <v>13.038462095591589</v>
      </c>
      <c r="J45" s="194">
        <v>3.5512190300418287</v>
      </c>
    </row>
    <row r="46" spans="1:10">
      <c r="A46" s="370"/>
      <c r="B46" s="173" t="s">
        <v>575</v>
      </c>
      <c r="C46" s="173"/>
      <c r="D46" s="173"/>
      <c r="E46" s="173"/>
      <c r="F46" s="173"/>
      <c r="G46" s="173"/>
      <c r="H46" s="173"/>
      <c r="I46" s="173"/>
      <c r="J46" s="173"/>
    </row>
  </sheetData>
  <phoneticPr fontId="1"/>
  <pageMargins left="0.78740157480314965" right="0.78740157480314965" top="0.78740157480314965" bottom="0.78740157480314965" header="0.31496062992125984" footer="0.31496062992125984"/>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zoomScaleNormal="100" zoomScaleSheetLayoutView="100" workbookViewId="0"/>
  </sheetViews>
  <sheetFormatPr defaultColWidth="9" defaultRowHeight="11.25"/>
  <cols>
    <col min="1" max="1" width="3" style="170" customWidth="1"/>
    <col min="2" max="2" width="23.375" style="170" customWidth="1"/>
    <col min="3" max="11" width="11" style="170" customWidth="1"/>
    <col min="12" max="12" width="11.375" style="170" customWidth="1"/>
    <col min="13" max="13" width="5.25" style="201" customWidth="1"/>
    <col min="14" max="15" width="11.375" style="170" bestFit="1" customWidth="1"/>
    <col min="16" max="16384" width="9" style="170"/>
  </cols>
  <sheetData>
    <row r="1" spans="1:10">
      <c r="A1" s="173" t="s">
        <v>576</v>
      </c>
      <c r="B1" s="173"/>
      <c r="C1" s="173"/>
      <c r="D1" s="173"/>
      <c r="E1" s="173"/>
      <c r="F1" s="173"/>
      <c r="G1" s="372"/>
      <c r="H1" s="372"/>
      <c r="I1" s="372"/>
    </row>
    <row r="2" spans="1:10" ht="13.5">
      <c r="A2" s="176"/>
      <c r="B2" s="260"/>
      <c r="C2" s="874" t="s">
        <v>577</v>
      </c>
      <c r="D2" s="875"/>
      <c r="E2" s="875"/>
      <c r="F2" s="875"/>
      <c r="G2" s="875"/>
      <c r="H2" s="875"/>
      <c r="I2" s="875"/>
      <c r="J2" s="875"/>
    </row>
    <row r="3" spans="1:10">
      <c r="A3" s="373"/>
      <c r="B3" s="223"/>
      <c r="C3" s="252" t="s">
        <v>578</v>
      </c>
      <c r="D3" s="267"/>
      <c r="E3" s="267"/>
      <c r="F3" s="267"/>
      <c r="G3" s="266" t="s">
        <v>96</v>
      </c>
      <c r="H3" s="267"/>
      <c r="I3" s="267"/>
      <c r="J3" s="267"/>
    </row>
    <row r="4" spans="1:10">
      <c r="A4" s="368"/>
      <c r="B4" s="255"/>
      <c r="C4" s="270" t="s">
        <v>233</v>
      </c>
      <c r="D4" s="270" t="s">
        <v>0</v>
      </c>
      <c r="E4" s="270" t="s">
        <v>1</v>
      </c>
      <c r="F4" s="301" t="s">
        <v>2</v>
      </c>
      <c r="G4" s="270" t="s">
        <v>233</v>
      </c>
      <c r="H4" s="270" t="s">
        <v>0</v>
      </c>
      <c r="I4" s="270" t="s">
        <v>1</v>
      </c>
      <c r="J4" s="301" t="s">
        <v>2</v>
      </c>
    </row>
    <row r="5" spans="1:10">
      <c r="A5" s="373"/>
      <c r="B5" s="223" t="s">
        <v>579</v>
      </c>
      <c r="C5" s="374" t="s">
        <v>75</v>
      </c>
      <c r="D5" s="375">
        <v>122661000</v>
      </c>
      <c r="E5" s="375">
        <v>90766000</v>
      </c>
      <c r="F5" s="375">
        <v>107618000</v>
      </c>
      <c r="G5" s="374" t="s">
        <v>75</v>
      </c>
      <c r="H5" s="375">
        <v>107685000</v>
      </c>
      <c r="I5" s="375">
        <v>70482970</v>
      </c>
      <c r="J5" s="375">
        <v>88335020</v>
      </c>
    </row>
    <row r="6" spans="1:10">
      <c r="A6" s="373"/>
      <c r="B6" s="223" t="s">
        <v>580</v>
      </c>
      <c r="C6" s="376">
        <v>252276000</v>
      </c>
      <c r="D6" s="371">
        <v>117784000</v>
      </c>
      <c r="E6" s="371">
        <v>102847000</v>
      </c>
      <c r="F6" s="371">
        <v>174387000</v>
      </c>
      <c r="G6" s="376">
        <v>227986000</v>
      </c>
      <c r="H6" s="371">
        <v>101124000</v>
      </c>
      <c r="I6" s="371">
        <v>85097560</v>
      </c>
      <c r="J6" s="371">
        <v>86415560</v>
      </c>
    </row>
    <row r="7" spans="1:10">
      <c r="A7" s="373"/>
      <c r="B7" s="223" t="s">
        <v>581</v>
      </c>
      <c r="C7" s="376">
        <v>215744000</v>
      </c>
      <c r="D7" s="371">
        <v>108832000</v>
      </c>
      <c r="E7" s="371">
        <v>106842000</v>
      </c>
      <c r="F7" s="371">
        <v>140497000</v>
      </c>
      <c r="G7" s="376">
        <v>200064000</v>
      </c>
      <c r="H7" s="371">
        <v>92797000</v>
      </c>
      <c r="I7" s="371">
        <v>88988730</v>
      </c>
      <c r="J7" s="371">
        <v>110720110</v>
      </c>
    </row>
    <row r="8" spans="1:10">
      <c r="A8" s="373"/>
      <c r="B8" s="223" t="s">
        <v>582</v>
      </c>
      <c r="C8" s="376">
        <v>233349000</v>
      </c>
      <c r="D8" s="371">
        <v>88378000</v>
      </c>
      <c r="E8" s="371">
        <v>113610000</v>
      </c>
      <c r="F8" s="371">
        <v>144612000</v>
      </c>
      <c r="G8" s="376">
        <v>206945000</v>
      </c>
      <c r="H8" s="371">
        <v>74878000</v>
      </c>
      <c r="I8" s="371">
        <v>78146460</v>
      </c>
      <c r="J8" s="371">
        <v>107595290</v>
      </c>
    </row>
    <row r="9" spans="1:10">
      <c r="A9" s="373"/>
      <c r="B9" s="223" t="s">
        <v>583</v>
      </c>
      <c r="C9" s="376">
        <v>157875000</v>
      </c>
      <c r="D9" s="371">
        <v>87126000</v>
      </c>
      <c r="E9" s="371">
        <v>140931000</v>
      </c>
      <c r="F9" s="371">
        <v>125648000</v>
      </c>
      <c r="G9" s="376">
        <v>141798000</v>
      </c>
      <c r="H9" s="371">
        <v>71311000</v>
      </c>
      <c r="I9" s="371">
        <v>111701790</v>
      </c>
      <c r="J9" s="371">
        <v>103922350</v>
      </c>
    </row>
    <row r="10" spans="1:10">
      <c r="A10" s="368"/>
      <c r="B10" s="255" t="s">
        <v>584</v>
      </c>
      <c r="C10" s="377">
        <v>214811000</v>
      </c>
      <c r="D10" s="378">
        <v>104956200</v>
      </c>
      <c r="E10" s="378">
        <v>110999200</v>
      </c>
      <c r="F10" s="379">
        <v>138552400</v>
      </c>
      <c r="G10" s="377">
        <v>194198250</v>
      </c>
      <c r="H10" s="378">
        <v>89559000</v>
      </c>
      <c r="I10" s="378">
        <v>86883500.560825258</v>
      </c>
      <c r="J10" s="378">
        <v>99397665.685236201</v>
      </c>
    </row>
  </sheetData>
  <mergeCells count="1">
    <mergeCell ref="C2:J2"/>
  </mergeCells>
  <phoneticPr fontId="1"/>
  <pageMargins left="0.78740157480314965" right="0.78740157480314965" top="0.98425196850393704" bottom="0.98425196850393704" header="0.31496062992125984" footer="0.31496062992125984"/>
  <pageSetup paperSize="9"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Normal="100" zoomScaleSheetLayoutView="100" workbookViewId="0"/>
  </sheetViews>
  <sheetFormatPr defaultColWidth="9" defaultRowHeight="11.25"/>
  <cols>
    <col min="1" max="1" width="3" style="170" customWidth="1"/>
    <col min="2" max="2" width="23.375" style="170" customWidth="1"/>
    <col min="3" max="11" width="11" style="170" customWidth="1"/>
    <col min="12" max="12" width="11.375" style="170" customWidth="1"/>
    <col min="13" max="13" width="5.25" style="201" customWidth="1"/>
    <col min="14" max="15" width="11.375" style="170" bestFit="1" customWidth="1"/>
    <col min="16" max="16384" width="9" style="170"/>
  </cols>
  <sheetData>
    <row r="1" spans="1:10">
      <c r="A1" s="184" t="s">
        <v>585</v>
      </c>
    </row>
    <row r="2" spans="1:10">
      <c r="B2" s="260"/>
      <c r="C2" s="204" t="s">
        <v>586</v>
      </c>
      <c r="D2" s="204" t="s">
        <v>390</v>
      </c>
      <c r="E2" s="312" t="s">
        <v>587</v>
      </c>
    </row>
    <row r="3" spans="1:10">
      <c r="B3" s="223"/>
      <c r="C3" s="380" t="s">
        <v>588</v>
      </c>
      <c r="D3" s="380" t="s">
        <v>589</v>
      </c>
      <c r="E3" s="363" t="s">
        <v>590</v>
      </c>
    </row>
    <row r="4" spans="1:10">
      <c r="A4" s="184"/>
      <c r="B4" s="255"/>
      <c r="C4" s="317" t="s">
        <v>591</v>
      </c>
      <c r="D4" s="317" t="s">
        <v>592</v>
      </c>
      <c r="E4" s="318" t="s">
        <v>593</v>
      </c>
    </row>
    <row r="5" spans="1:10">
      <c r="A5" s="171" t="s">
        <v>537</v>
      </c>
      <c r="B5" s="223"/>
      <c r="C5" s="381">
        <v>1805270</v>
      </c>
      <c r="D5" s="261">
        <v>7344796000</v>
      </c>
      <c r="E5" s="353">
        <v>4069</v>
      </c>
      <c r="J5" s="382"/>
    </row>
    <row r="6" spans="1:10">
      <c r="A6" s="196"/>
      <c r="B6" s="223" t="s">
        <v>161</v>
      </c>
      <c r="C6" s="381">
        <v>22280</v>
      </c>
      <c r="D6" s="261">
        <v>233851000</v>
      </c>
      <c r="E6" s="353">
        <v>10496</v>
      </c>
      <c r="J6" s="382"/>
    </row>
    <row r="7" spans="1:10">
      <c r="A7" s="196"/>
      <c r="B7" s="223" t="s">
        <v>162</v>
      </c>
      <c r="C7" s="381">
        <v>2750</v>
      </c>
      <c r="D7" s="261">
        <v>29182000</v>
      </c>
      <c r="E7" s="353">
        <v>10612</v>
      </c>
      <c r="J7" s="382"/>
    </row>
    <row r="8" spans="1:10">
      <c r="A8" s="196"/>
      <c r="B8" s="223" t="s">
        <v>163</v>
      </c>
      <c r="C8" s="381">
        <v>3470</v>
      </c>
      <c r="D8" s="261">
        <v>7612000</v>
      </c>
      <c r="E8" s="353">
        <v>2193</v>
      </c>
      <c r="J8" s="382"/>
    </row>
    <row r="9" spans="1:10">
      <c r="A9" s="196"/>
      <c r="B9" s="223" t="s">
        <v>164</v>
      </c>
      <c r="C9" s="381">
        <v>5590</v>
      </c>
      <c r="D9" s="261">
        <v>119110000</v>
      </c>
      <c r="E9" s="353">
        <v>21318</v>
      </c>
      <c r="J9" s="382"/>
    </row>
    <row r="10" spans="1:10">
      <c r="A10" s="196"/>
      <c r="B10" s="223" t="s">
        <v>165</v>
      </c>
      <c r="C10" s="381">
        <v>221820</v>
      </c>
      <c r="D10" s="261">
        <v>402319000</v>
      </c>
      <c r="E10" s="353">
        <v>1814</v>
      </c>
      <c r="J10" s="382"/>
    </row>
    <row r="11" spans="1:10">
      <c r="A11" s="196"/>
      <c r="B11" s="223" t="s">
        <v>166</v>
      </c>
      <c r="C11" s="381">
        <v>280860</v>
      </c>
      <c r="D11" s="261">
        <v>2186116000</v>
      </c>
      <c r="E11" s="353">
        <f t="shared" ref="E11:E23" si="0">D11/C11</f>
        <v>7783.6502171900593</v>
      </c>
      <c r="J11" s="382"/>
    </row>
    <row r="12" spans="1:10">
      <c r="A12" s="196"/>
      <c r="B12" s="223" t="s">
        <v>167</v>
      </c>
      <c r="C12" s="381">
        <v>13740</v>
      </c>
      <c r="D12" s="261">
        <v>40344000</v>
      </c>
      <c r="E12" s="353">
        <f t="shared" si="0"/>
        <v>2936.2445414847161</v>
      </c>
      <c r="J12" s="382"/>
    </row>
    <row r="13" spans="1:10">
      <c r="A13" s="196"/>
      <c r="B13" s="223" t="s">
        <v>168</v>
      </c>
      <c r="C13" s="381">
        <v>19050</v>
      </c>
      <c r="D13" s="261">
        <v>39325000</v>
      </c>
      <c r="E13" s="353">
        <v>2065</v>
      </c>
      <c r="J13" s="382"/>
    </row>
    <row r="14" spans="1:10">
      <c r="A14" s="196"/>
      <c r="B14" s="223" t="s">
        <v>169</v>
      </c>
      <c r="C14" s="381">
        <v>73640</v>
      </c>
      <c r="D14" s="261">
        <v>352939000</v>
      </c>
      <c r="E14" s="353">
        <v>4792</v>
      </c>
      <c r="J14" s="382"/>
    </row>
    <row r="15" spans="1:10">
      <c r="A15" s="196"/>
      <c r="B15" s="223" t="s">
        <v>170</v>
      </c>
      <c r="C15" s="381">
        <v>162220</v>
      </c>
      <c r="D15" s="261">
        <v>387719000</v>
      </c>
      <c r="E15" s="353">
        <f t="shared" si="0"/>
        <v>2390.0813709776844</v>
      </c>
      <c r="J15" s="382"/>
    </row>
    <row r="16" spans="1:10">
      <c r="A16" s="196"/>
      <c r="B16" s="223" t="s">
        <v>261</v>
      </c>
      <c r="C16" s="381">
        <v>154610</v>
      </c>
      <c r="D16" s="261">
        <v>212390000</v>
      </c>
      <c r="E16" s="353">
        <f t="shared" si="0"/>
        <v>1373.7145074704094</v>
      </c>
      <c r="J16" s="382"/>
    </row>
    <row r="17" spans="1:10">
      <c r="A17" s="196"/>
      <c r="B17" s="223" t="s">
        <v>172</v>
      </c>
      <c r="C17" s="381">
        <v>44750</v>
      </c>
      <c r="D17" s="261">
        <v>60053000</v>
      </c>
      <c r="E17" s="353">
        <f t="shared" si="0"/>
        <v>1341.9664804469273</v>
      </c>
      <c r="J17" s="382"/>
    </row>
    <row r="18" spans="1:10">
      <c r="A18" s="196"/>
      <c r="B18" s="223" t="s">
        <v>173</v>
      </c>
      <c r="C18" s="381">
        <v>161310</v>
      </c>
      <c r="D18" s="261">
        <v>369924000</v>
      </c>
      <c r="E18" s="353">
        <f t="shared" si="0"/>
        <v>2293.2490236191184</v>
      </c>
      <c r="J18" s="382"/>
    </row>
    <row r="19" spans="1:10">
      <c r="A19" s="196"/>
      <c r="B19" s="223" t="s">
        <v>174</v>
      </c>
      <c r="C19" s="381">
        <v>41810</v>
      </c>
      <c r="D19" s="261">
        <v>94789000</v>
      </c>
      <c r="E19" s="353">
        <f t="shared" si="0"/>
        <v>2267.1370485529778</v>
      </c>
      <c r="J19" s="382"/>
    </row>
    <row r="20" spans="1:10">
      <c r="A20" s="196"/>
      <c r="B20" s="223" t="s">
        <v>175</v>
      </c>
      <c r="C20" s="381">
        <v>81310</v>
      </c>
      <c r="D20" s="261">
        <v>159123000</v>
      </c>
      <c r="E20" s="353">
        <f t="shared" si="0"/>
        <v>1956.9917599311277</v>
      </c>
      <c r="J20" s="382"/>
    </row>
    <row r="21" spans="1:10">
      <c r="A21" s="196"/>
      <c r="B21" s="223" t="s">
        <v>176</v>
      </c>
      <c r="C21" s="381">
        <v>41430</v>
      </c>
      <c r="D21" s="261">
        <v>434527000</v>
      </c>
      <c r="E21" s="353">
        <f t="shared" si="0"/>
        <v>10488.221095824281</v>
      </c>
      <c r="J21" s="382"/>
    </row>
    <row r="22" spans="1:10">
      <c r="A22" s="196"/>
      <c r="B22" s="223" t="s">
        <v>177</v>
      </c>
      <c r="C22" s="381">
        <v>65450</v>
      </c>
      <c r="D22" s="261">
        <v>226589000</v>
      </c>
      <c r="E22" s="353">
        <f t="shared" si="0"/>
        <v>3462.0168067226891</v>
      </c>
      <c r="J22" s="382"/>
    </row>
    <row r="23" spans="1:10">
      <c r="A23" s="196"/>
      <c r="B23" s="223" t="s">
        <v>573</v>
      </c>
      <c r="C23" s="381">
        <v>280030</v>
      </c>
      <c r="D23" s="261">
        <v>815286000</v>
      </c>
      <c r="E23" s="353">
        <f t="shared" si="0"/>
        <v>2911.4237760239976</v>
      </c>
      <c r="J23" s="382"/>
    </row>
    <row r="24" spans="1:10">
      <c r="A24" s="184"/>
      <c r="B24" s="255" t="s">
        <v>539</v>
      </c>
      <c r="C24" s="348">
        <v>129150</v>
      </c>
      <c r="D24" s="250">
        <v>1173597000</v>
      </c>
      <c r="E24" s="193">
        <v>9087</v>
      </c>
      <c r="J24" s="382"/>
    </row>
  </sheetData>
  <phoneticPr fontId="1"/>
  <pageMargins left="0.78740157480314965" right="0.78740157480314965" top="0.98425196850393704" bottom="0.98425196850393704" header="0.31496062992125984" footer="0.31496062992125984"/>
  <pageSetup paperSize="9"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zoomScaleNormal="100" zoomScaleSheetLayoutView="100" workbookViewId="0">
      <selection activeCell="H15" sqref="H15"/>
    </sheetView>
  </sheetViews>
  <sheetFormatPr defaultColWidth="9" defaultRowHeight="11.25"/>
  <cols>
    <col min="1" max="1" width="3" style="170" customWidth="1"/>
    <col min="2" max="2" width="23.375" style="170" customWidth="1"/>
    <col min="3" max="11" width="11" style="170" customWidth="1"/>
    <col min="12" max="12" width="11.375" style="170" customWidth="1"/>
    <col min="13" max="13" width="5.25" style="201" customWidth="1"/>
    <col min="14" max="15" width="11.375" style="170" bestFit="1" customWidth="1"/>
    <col min="16" max="16384" width="9" style="170"/>
  </cols>
  <sheetData>
    <row r="1" spans="1:5">
      <c r="A1" s="184" t="s">
        <v>594</v>
      </c>
    </row>
    <row r="2" spans="1:5">
      <c r="B2" s="260"/>
      <c r="C2" s="204" t="s">
        <v>586</v>
      </c>
      <c r="D2" s="204" t="s">
        <v>390</v>
      </c>
      <c r="E2" s="312" t="s">
        <v>587</v>
      </c>
    </row>
    <row r="3" spans="1:5">
      <c r="B3" s="223"/>
      <c r="C3" s="380" t="s">
        <v>588</v>
      </c>
      <c r="D3" s="380" t="s">
        <v>589</v>
      </c>
      <c r="E3" s="363" t="s">
        <v>590</v>
      </c>
    </row>
    <row r="4" spans="1:5">
      <c r="A4" s="184"/>
      <c r="B4" s="255"/>
      <c r="C4" s="317"/>
      <c r="D4" s="317"/>
      <c r="E4" s="318" t="s">
        <v>593</v>
      </c>
    </row>
    <row r="5" spans="1:5">
      <c r="A5" s="171" t="s">
        <v>595</v>
      </c>
      <c r="B5" s="223"/>
      <c r="C5" s="353">
        <v>1805270</v>
      </c>
      <c r="D5" s="261">
        <v>7344796000</v>
      </c>
      <c r="E5" s="353">
        <f>D5/C5</f>
        <v>4068.5304691265019</v>
      </c>
    </row>
    <row r="6" spans="1:5">
      <c r="A6" s="171" t="s">
        <v>467</v>
      </c>
      <c r="B6" s="223"/>
      <c r="C6" s="353">
        <v>1270850</v>
      </c>
      <c r="D6" s="261">
        <v>4398667000</v>
      </c>
      <c r="E6" s="353">
        <f>D6/C6</f>
        <v>3461.2007711374276</v>
      </c>
    </row>
    <row r="7" spans="1:5">
      <c r="A7" s="196"/>
      <c r="B7" s="223" t="s">
        <v>468</v>
      </c>
      <c r="C7" s="353">
        <v>287240</v>
      </c>
      <c r="D7" s="261">
        <v>566142000</v>
      </c>
      <c r="E7" s="353">
        <f t="shared" ref="E7:E27" si="0">D7/C7</f>
        <v>1970.9720094694333</v>
      </c>
    </row>
    <row r="8" spans="1:5">
      <c r="A8" s="196"/>
      <c r="B8" s="223" t="s">
        <v>469</v>
      </c>
      <c r="C8" s="353">
        <v>188890</v>
      </c>
      <c r="D8" s="261">
        <v>290746000</v>
      </c>
      <c r="E8" s="353">
        <f t="shared" si="0"/>
        <v>1539.234475091323</v>
      </c>
    </row>
    <row r="9" spans="1:5">
      <c r="A9" s="196"/>
      <c r="B9" s="223" t="s">
        <v>470</v>
      </c>
      <c r="C9" s="353">
        <v>311720</v>
      </c>
      <c r="D9" s="261">
        <v>2121740000</v>
      </c>
      <c r="E9" s="353">
        <f t="shared" si="0"/>
        <v>6806.5571666880533</v>
      </c>
    </row>
    <row r="10" spans="1:5">
      <c r="A10" s="196"/>
      <c r="B10" s="223" t="s">
        <v>471</v>
      </c>
      <c r="C10" s="353">
        <v>81390</v>
      </c>
      <c r="D10" s="261">
        <v>92618000</v>
      </c>
      <c r="E10" s="353">
        <f t="shared" si="0"/>
        <v>1137.9530654871605</v>
      </c>
    </row>
    <row r="11" spans="1:5">
      <c r="A11" s="196"/>
      <c r="B11" s="223" t="s">
        <v>472</v>
      </c>
      <c r="C11" s="353">
        <v>24820</v>
      </c>
      <c r="D11" s="261">
        <v>45621000</v>
      </c>
      <c r="E11" s="353">
        <f t="shared" si="0"/>
        <v>1838.0741337630943</v>
      </c>
    </row>
    <row r="12" spans="1:5">
      <c r="A12" s="196"/>
      <c r="B12" s="223" t="s">
        <v>473</v>
      </c>
      <c r="C12" s="353">
        <v>108580</v>
      </c>
      <c r="D12" s="261">
        <v>143171000</v>
      </c>
      <c r="E12" s="353">
        <f t="shared" si="0"/>
        <v>1318.5761650396021</v>
      </c>
    </row>
    <row r="13" spans="1:5">
      <c r="A13" s="196"/>
      <c r="B13" s="223" t="s">
        <v>474</v>
      </c>
      <c r="C13" s="353">
        <v>16300</v>
      </c>
      <c r="D13" s="261">
        <v>63929000</v>
      </c>
      <c r="E13" s="353">
        <f t="shared" si="0"/>
        <v>3922.0245398773004</v>
      </c>
    </row>
    <row r="14" spans="1:5">
      <c r="A14" s="196"/>
      <c r="B14" s="223" t="s">
        <v>475</v>
      </c>
      <c r="C14" s="353">
        <v>32320</v>
      </c>
      <c r="D14" s="261">
        <v>330659000</v>
      </c>
      <c r="E14" s="353">
        <f t="shared" si="0"/>
        <v>10230.785891089108</v>
      </c>
    </row>
    <row r="15" spans="1:5">
      <c r="A15" s="196"/>
      <c r="B15" s="223" t="s">
        <v>476</v>
      </c>
      <c r="C15" s="353">
        <v>129610</v>
      </c>
      <c r="D15" s="261">
        <v>429397000</v>
      </c>
      <c r="E15" s="353">
        <f t="shared" si="0"/>
        <v>3312.9928246277295</v>
      </c>
    </row>
    <row r="16" spans="1:5">
      <c r="A16" s="196"/>
      <c r="B16" s="223" t="s">
        <v>596</v>
      </c>
      <c r="C16" s="353">
        <v>1890</v>
      </c>
      <c r="D16" s="261">
        <v>2307000</v>
      </c>
      <c r="E16" s="353">
        <f t="shared" si="0"/>
        <v>1220.6349206349207</v>
      </c>
    </row>
    <row r="17" spans="1:13">
      <c r="A17" s="196"/>
      <c r="B17" s="223" t="s">
        <v>478</v>
      </c>
      <c r="C17" s="353">
        <v>88080</v>
      </c>
      <c r="D17" s="261">
        <v>312336000</v>
      </c>
      <c r="E17" s="353">
        <f t="shared" si="0"/>
        <v>3546.049046321526</v>
      </c>
    </row>
    <row r="18" spans="1:13">
      <c r="A18" s="171" t="s">
        <v>497</v>
      </c>
      <c r="B18" s="223"/>
      <c r="C18" s="353">
        <v>392880</v>
      </c>
      <c r="D18" s="261">
        <v>2299705000</v>
      </c>
      <c r="E18" s="353">
        <f>D18/C18</f>
        <v>5853.4539808592954</v>
      </c>
    </row>
    <row r="19" spans="1:13">
      <c r="A19" s="196"/>
      <c r="B19" s="223" t="s">
        <v>480</v>
      </c>
      <c r="C19" s="353">
        <v>172330</v>
      </c>
      <c r="D19" s="261">
        <v>152036000</v>
      </c>
      <c r="E19" s="353">
        <f t="shared" si="0"/>
        <v>882.23756745778451</v>
      </c>
    </row>
    <row r="20" spans="1:13">
      <c r="A20" s="196"/>
      <c r="B20" s="223" t="s">
        <v>481</v>
      </c>
      <c r="C20" s="353">
        <v>64920</v>
      </c>
      <c r="D20" s="261">
        <v>151868000</v>
      </c>
      <c r="E20" s="353">
        <f t="shared" si="0"/>
        <v>2339.3099199014173</v>
      </c>
      <c r="M20" s="170"/>
    </row>
    <row r="21" spans="1:13">
      <c r="A21" s="196"/>
      <c r="B21" s="223" t="s">
        <v>482</v>
      </c>
      <c r="C21" s="353">
        <v>4090</v>
      </c>
      <c r="D21" s="261">
        <v>27952000</v>
      </c>
      <c r="E21" s="353">
        <f t="shared" si="0"/>
        <v>6834.2298288508555</v>
      </c>
      <c r="M21" s="170"/>
    </row>
    <row r="22" spans="1:13">
      <c r="A22" s="196"/>
      <c r="B22" s="222" t="s">
        <v>483</v>
      </c>
      <c r="C22" s="353">
        <v>6190</v>
      </c>
      <c r="D22" s="261">
        <v>893263000</v>
      </c>
      <c r="E22" s="353">
        <f t="shared" si="0"/>
        <v>144307.43134087237</v>
      </c>
      <c r="M22" s="170"/>
    </row>
    <row r="23" spans="1:13">
      <c r="A23" s="196"/>
      <c r="B23" s="223" t="s">
        <v>484</v>
      </c>
      <c r="C23" s="353">
        <v>11400</v>
      </c>
      <c r="D23" s="261">
        <v>232749000</v>
      </c>
      <c r="E23" s="353">
        <f t="shared" si="0"/>
        <v>20416.57894736842</v>
      </c>
      <c r="M23" s="170"/>
    </row>
    <row r="24" spans="1:13">
      <c r="A24" s="196"/>
      <c r="B24" s="223" t="s">
        <v>485</v>
      </c>
      <c r="C24" s="353">
        <v>7290</v>
      </c>
      <c r="D24" s="261">
        <v>61367000</v>
      </c>
      <c r="E24" s="353">
        <f t="shared" si="0"/>
        <v>8417.9698216735251</v>
      </c>
      <c r="M24" s="170"/>
    </row>
    <row r="25" spans="1:13">
      <c r="A25" s="196"/>
      <c r="B25" s="223" t="s">
        <v>486</v>
      </c>
      <c r="C25" s="353">
        <v>64090</v>
      </c>
      <c r="D25" s="261">
        <v>244017000</v>
      </c>
      <c r="E25" s="353">
        <f t="shared" si="0"/>
        <v>3807.4114526447183</v>
      </c>
      <c r="M25" s="170"/>
    </row>
    <row r="26" spans="1:13">
      <c r="A26" s="196"/>
      <c r="B26" s="223" t="s">
        <v>487</v>
      </c>
      <c r="C26" s="353">
        <v>62570</v>
      </c>
      <c r="D26" s="261">
        <v>536452000</v>
      </c>
      <c r="E26" s="353">
        <f t="shared" si="0"/>
        <v>8573.6295349208885</v>
      </c>
      <c r="M26" s="170"/>
    </row>
    <row r="27" spans="1:13">
      <c r="A27" s="171" t="s">
        <v>597</v>
      </c>
      <c r="B27" s="223"/>
      <c r="C27" s="188">
        <v>120080</v>
      </c>
      <c r="D27" s="248">
        <v>585346000</v>
      </c>
      <c r="E27" s="353">
        <f t="shared" si="0"/>
        <v>4874.6335776149235</v>
      </c>
    </row>
    <row r="28" spans="1:13">
      <c r="A28" s="184" t="s">
        <v>498</v>
      </c>
      <c r="B28" s="255"/>
      <c r="C28" s="193">
        <v>17200</v>
      </c>
      <c r="D28" s="250">
        <v>42258000</v>
      </c>
      <c r="E28" s="193">
        <f>D28/C28</f>
        <v>2456.8604651162791</v>
      </c>
    </row>
    <row r="29" spans="1:13">
      <c r="B29" s="333" t="s">
        <v>598</v>
      </c>
    </row>
  </sheetData>
  <phoneticPr fontId="1"/>
  <pageMargins left="0.78740157480314965" right="0.78740157480314965" top="0.98425196850393704" bottom="0.98425196850393704" header="0.31496062992125984" footer="0.31496062992125984"/>
  <pageSetup paperSize="9"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zoomScaleNormal="100" zoomScaleSheetLayoutView="100" workbookViewId="0"/>
  </sheetViews>
  <sheetFormatPr defaultColWidth="9" defaultRowHeight="11.25"/>
  <cols>
    <col min="1" max="1" width="3" style="170" customWidth="1"/>
    <col min="2" max="2" width="23.375" style="170" customWidth="1"/>
    <col min="3" max="11" width="11" style="170" customWidth="1"/>
    <col min="12" max="12" width="11.375" style="170" customWidth="1"/>
    <col min="13" max="13" width="5.25" style="201" customWidth="1"/>
    <col min="14" max="15" width="11.375" style="170" bestFit="1" customWidth="1"/>
    <col min="16" max="16384" width="9" style="170"/>
  </cols>
  <sheetData>
    <row r="1" spans="1:8">
      <c r="A1" s="184" t="s">
        <v>599</v>
      </c>
    </row>
    <row r="2" spans="1:8">
      <c r="A2" s="177"/>
      <c r="B2" s="176"/>
      <c r="C2" s="358" t="s">
        <v>600</v>
      </c>
      <c r="D2" s="357" t="s">
        <v>601</v>
      </c>
      <c r="E2" s="334" t="s">
        <v>602</v>
      </c>
    </row>
    <row r="3" spans="1:8">
      <c r="A3" s="196"/>
      <c r="B3" s="171"/>
      <c r="C3" s="363" t="s">
        <v>588</v>
      </c>
      <c r="D3" s="380" t="s">
        <v>589</v>
      </c>
      <c r="E3" s="295" t="s">
        <v>603</v>
      </c>
    </row>
    <row r="4" spans="1:8">
      <c r="A4" s="184"/>
      <c r="B4" s="183"/>
      <c r="C4" s="207" t="s">
        <v>604</v>
      </c>
      <c r="D4" s="206" t="s">
        <v>592</v>
      </c>
      <c r="E4" s="383" t="s">
        <v>593</v>
      </c>
    </row>
    <row r="5" spans="1:8">
      <c r="A5" s="171"/>
      <c r="B5" s="171" t="s">
        <v>605</v>
      </c>
      <c r="C5" s="381">
        <v>270270</v>
      </c>
      <c r="D5" s="336">
        <v>1166742000</v>
      </c>
      <c r="E5" s="325">
        <v>4317</v>
      </c>
      <c r="H5" s="382"/>
    </row>
    <row r="6" spans="1:8">
      <c r="A6" s="196"/>
      <c r="B6" s="171" t="s">
        <v>606</v>
      </c>
      <c r="C6" s="381">
        <v>81230</v>
      </c>
      <c r="D6" s="336">
        <v>431671000</v>
      </c>
      <c r="E6" s="325">
        <v>5314</v>
      </c>
      <c r="H6" s="382"/>
    </row>
    <row r="7" spans="1:8">
      <c r="A7" s="196"/>
      <c r="B7" s="171" t="s">
        <v>607</v>
      </c>
      <c r="C7" s="381">
        <v>191700</v>
      </c>
      <c r="D7" s="336">
        <v>1116915000</v>
      </c>
      <c r="E7" s="325">
        <v>5826</v>
      </c>
      <c r="H7" s="382"/>
    </row>
    <row r="8" spans="1:8">
      <c r="A8" s="196"/>
      <c r="B8" s="171" t="s">
        <v>608</v>
      </c>
      <c r="C8" s="381">
        <v>248090</v>
      </c>
      <c r="D8" s="336">
        <v>1109020000</v>
      </c>
      <c r="E8" s="325">
        <v>4470</v>
      </c>
      <c r="H8" s="382"/>
    </row>
    <row r="9" spans="1:8">
      <c r="A9" s="196"/>
      <c r="B9" s="171" t="s">
        <v>609</v>
      </c>
      <c r="C9" s="381">
        <v>143080</v>
      </c>
      <c r="D9" s="336">
        <v>466539000</v>
      </c>
      <c r="E9" s="325">
        <v>3261</v>
      </c>
      <c r="H9" s="382"/>
    </row>
    <row r="10" spans="1:8">
      <c r="A10" s="196"/>
      <c r="B10" s="171" t="s">
        <v>610</v>
      </c>
      <c r="C10" s="381">
        <v>181180</v>
      </c>
      <c r="D10" s="336">
        <v>653780000</v>
      </c>
      <c r="E10" s="325">
        <v>3609</v>
      </c>
      <c r="H10" s="382"/>
    </row>
    <row r="11" spans="1:8">
      <c r="A11" s="196"/>
      <c r="B11" s="171" t="s">
        <v>611</v>
      </c>
      <c r="C11" s="381">
        <v>178840</v>
      </c>
      <c r="D11" s="336">
        <v>559092000</v>
      </c>
      <c r="E11" s="325">
        <v>3126</v>
      </c>
      <c r="H11" s="382"/>
    </row>
    <row r="12" spans="1:8">
      <c r="A12" s="196"/>
      <c r="B12" s="171" t="s">
        <v>612</v>
      </c>
      <c r="C12" s="381">
        <v>179420</v>
      </c>
      <c r="D12" s="336">
        <v>456578000</v>
      </c>
      <c r="E12" s="325">
        <v>2545</v>
      </c>
      <c r="H12" s="382"/>
    </row>
    <row r="13" spans="1:8">
      <c r="A13" s="196"/>
      <c r="B13" s="171" t="s">
        <v>613</v>
      </c>
      <c r="C13" s="381">
        <v>35510</v>
      </c>
      <c r="D13" s="336">
        <v>130527000</v>
      </c>
      <c r="E13" s="325">
        <v>3676</v>
      </c>
      <c r="H13" s="382"/>
    </row>
    <row r="14" spans="1:8">
      <c r="A14" s="196"/>
      <c r="B14" s="171" t="s">
        <v>614</v>
      </c>
      <c r="C14" s="381">
        <v>37170</v>
      </c>
      <c r="D14" s="336">
        <v>153274000</v>
      </c>
      <c r="E14" s="325">
        <v>4124</v>
      </c>
      <c r="H14" s="382"/>
    </row>
    <row r="15" spans="1:8">
      <c r="A15" s="196"/>
      <c r="B15" s="171" t="s">
        <v>615</v>
      </c>
      <c r="C15" s="381">
        <v>36040</v>
      </c>
      <c r="D15" s="336">
        <v>107618000</v>
      </c>
      <c r="E15" s="325">
        <v>2986</v>
      </c>
      <c r="H15" s="382"/>
    </row>
    <row r="16" spans="1:8">
      <c r="A16" s="196"/>
      <c r="B16" s="171" t="s">
        <v>616</v>
      </c>
      <c r="C16" s="381">
        <v>40700</v>
      </c>
      <c r="D16" s="336">
        <v>174387000</v>
      </c>
      <c r="E16" s="325">
        <v>4285</v>
      </c>
      <c r="H16" s="382"/>
    </row>
    <row r="17" spans="1:8">
      <c r="A17" s="196"/>
      <c r="B17" s="171" t="s">
        <v>617</v>
      </c>
      <c r="C17" s="381">
        <v>44970</v>
      </c>
      <c r="D17" s="336">
        <v>140497000</v>
      </c>
      <c r="E17" s="325">
        <v>3124</v>
      </c>
      <c r="H17" s="382"/>
    </row>
    <row r="18" spans="1:8">
      <c r="A18" s="196"/>
      <c r="B18" s="171" t="s">
        <v>618</v>
      </c>
      <c r="C18" s="381">
        <v>47500</v>
      </c>
      <c r="D18" s="336">
        <v>144612000</v>
      </c>
      <c r="E18" s="325">
        <v>3044</v>
      </c>
      <c r="H18" s="382"/>
    </row>
    <row r="19" spans="1:8">
      <c r="A19" s="184"/>
      <c r="B19" s="183" t="s">
        <v>619</v>
      </c>
      <c r="C19" s="348">
        <v>48090</v>
      </c>
      <c r="D19" s="342">
        <v>125648000</v>
      </c>
      <c r="E19" s="329">
        <v>2613</v>
      </c>
      <c r="H19" s="382"/>
    </row>
    <row r="20" spans="1:8">
      <c r="B20" s="333"/>
    </row>
  </sheetData>
  <phoneticPr fontId="1"/>
  <pageMargins left="0.78740157480314965" right="0.78740157480314965" top="0.98425196850393704" bottom="0.98425196850393704" header="0.31496062992125984" footer="0.31496062992125984"/>
  <pageSetup paperSize="9"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zoomScaleNormal="100" zoomScaleSheetLayoutView="85" workbookViewId="0"/>
  </sheetViews>
  <sheetFormatPr defaultColWidth="9" defaultRowHeight="11.25"/>
  <cols>
    <col min="1" max="1" width="3" style="170" customWidth="1"/>
    <col min="2" max="2" width="22.5" style="170" customWidth="1"/>
    <col min="3" max="10" width="11.375" style="170" customWidth="1"/>
    <col min="11" max="11" width="9.25" style="170" customWidth="1"/>
    <col min="12" max="12" width="5.25" style="201" customWidth="1"/>
    <col min="13" max="14" width="11.375" style="170" bestFit="1" customWidth="1"/>
    <col min="15" max="16384" width="9" style="170"/>
  </cols>
  <sheetData>
    <row r="1" spans="1:6">
      <c r="A1" s="184" t="s">
        <v>620</v>
      </c>
    </row>
    <row r="2" spans="1:6" s="385" customFormat="1">
      <c r="A2" s="303"/>
      <c r="B2" s="384"/>
      <c r="C2" s="202" t="s">
        <v>621</v>
      </c>
      <c r="D2" s="203"/>
      <c r="E2" s="280"/>
      <c r="F2" s="280"/>
    </row>
    <row r="3" spans="1:6">
      <c r="A3" s="184"/>
      <c r="B3" s="255"/>
      <c r="C3" s="185" t="s">
        <v>622</v>
      </c>
      <c r="D3" s="313" t="s">
        <v>259</v>
      </c>
      <c r="E3" s="65"/>
      <c r="F3" s="65"/>
    </row>
    <row r="4" spans="1:6">
      <c r="A4" s="171" t="s">
        <v>537</v>
      </c>
      <c r="B4" s="223"/>
      <c r="C4" s="381">
        <v>23910</v>
      </c>
      <c r="D4" s="211">
        <v>100</v>
      </c>
      <c r="E4" s="325"/>
      <c r="F4" s="211"/>
    </row>
    <row r="5" spans="1:6">
      <c r="A5" s="196"/>
      <c r="B5" s="223" t="s">
        <v>161</v>
      </c>
      <c r="C5" s="381">
        <v>2520</v>
      </c>
      <c r="D5" s="211">
        <v>10.53952321204517</v>
      </c>
      <c r="E5" s="325"/>
      <c r="F5" s="211"/>
    </row>
    <row r="6" spans="1:6">
      <c r="A6" s="196"/>
      <c r="B6" s="223" t="s">
        <v>162</v>
      </c>
      <c r="C6" s="381">
        <v>210</v>
      </c>
      <c r="D6" s="211">
        <v>0.87829360100376408</v>
      </c>
      <c r="E6" s="325"/>
      <c r="F6" s="211"/>
    </row>
    <row r="7" spans="1:6">
      <c r="A7" s="196"/>
      <c r="B7" s="223" t="s">
        <v>163</v>
      </c>
      <c r="C7" s="381">
        <v>50</v>
      </c>
      <c r="D7" s="211">
        <v>0.20911752404851527</v>
      </c>
      <c r="E7" s="325"/>
      <c r="F7" s="211"/>
    </row>
    <row r="8" spans="1:6">
      <c r="A8" s="196"/>
      <c r="B8" s="223" t="s">
        <v>164</v>
      </c>
      <c r="C8" s="381">
        <v>110</v>
      </c>
      <c r="D8" s="211">
        <v>0.46005855290673359</v>
      </c>
      <c r="E8" s="325"/>
      <c r="F8" s="211"/>
    </row>
    <row r="9" spans="1:6">
      <c r="A9" s="196"/>
      <c r="B9" s="223" t="s">
        <v>165</v>
      </c>
      <c r="C9" s="381">
        <v>4140</v>
      </c>
      <c r="D9" s="211">
        <v>17.314930991217064</v>
      </c>
      <c r="E9" s="325"/>
      <c r="F9" s="211"/>
    </row>
    <row r="10" spans="1:6">
      <c r="A10" s="196"/>
      <c r="B10" s="223" t="s">
        <v>166</v>
      </c>
      <c r="C10" s="381">
        <v>1900</v>
      </c>
      <c r="D10" s="211">
        <v>7.9464659138435794</v>
      </c>
      <c r="E10" s="325"/>
      <c r="F10" s="211"/>
    </row>
    <row r="11" spans="1:6">
      <c r="A11" s="196"/>
      <c r="B11" s="223" t="s">
        <v>167</v>
      </c>
      <c r="C11" s="381">
        <v>20</v>
      </c>
      <c r="D11" s="211">
        <v>8.3647009619406104E-2</v>
      </c>
      <c r="E11" s="325"/>
      <c r="F11" s="211"/>
    </row>
    <row r="12" spans="1:6">
      <c r="A12" s="196"/>
      <c r="B12" s="223" t="s">
        <v>168</v>
      </c>
      <c r="C12" s="381">
        <v>30</v>
      </c>
      <c r="D12" s="211">
        <v>0.12547051442910914</v>
      </c>
      <c r="E12" s="325"/>
      <c r="F12" s="211"/>
    </row>
    <row r="13" spans="1:6">
      <c r="A13" s="196"/>
      <c r="B13" s="223" t="s">
        <v>169</v>
      </c>
      <c r="C13" s="381">
        <v>490</v>
      </c>
      <c r="D13" s="211">
        <v>2.0493517356754496</v>
      </c>
      <c r="E13" s="325"/>
      <c r="F13" s="211"/>
    </row>
    <row r="14" spans="1:6">
      <c r="A14" s="196"/>
      <c r="B14" s="223" t="s">
        <v>170</v>
      </c>
      <c r="C14" s="381">
        <v>1100</v>
      </c>
      <c r="D14" s="211">
        <v>4.6005855290673363</v>
      </c>
      <c r="E14" s="325"/>
      <c r="F14" s="211"/>
    </row>
    <row r="15" spans="1:6">
      <c r="A15" s="196"/>
      <c r="B15" s="223" t="s">
        <v>623</v>
      </c>
      <c r="C15" s="381">
        <v>860</v>
      </c>
      <c r="D15" s="211">
        <v>3.5968214136344629</v>
      </c>
      <c r="E15" s="325"/>
      <c r="F15" s="211"/>
    </row>
    <row r="16" spans="1:6">
      <c r="A16" s="196"/>
      <c r="B16" s="223" t="s">
        <v>172</v>
      </c>
      <c r="C16" s="381">
        <v>30</v>
      </c>
      <c r="D16" s="211">
        <v>0.12547051442910914</v>
      </c>
      <c r="E16" s="325"/>
      <c r="F16" s="211"/>
    </row>
    <row r="17" spans="1:6">
      <c r="A17" s="196"/>
      <c r="B17" s="223" t="s">
        <v>173</v>
      </c>
      <c r="C17" s="381">
        <v>540</v>
      </c>
      <c r="D17" s="211">
        <v>2.2584692597239648</v>
      </c>
      <c r="E17" s="325"/>
      <c r="F17" s="211"/>
    </row>
    <row r="18" spans="1:6">
      <c r="A18" s="196"/>
      <c r="B18" s="223" t="s">
        <v>174</v>
      </c>
      <c r="C18" s="381">
        <v>320</v>
      </c>
      <c r="D18" s="211">
        <v>1.3383521539104977</v>
      </c>
      <c r="E18" s="325"/>
      <c r="F18" s="211"/>
    </row>
    <row r="19" spans="1:6">
      <c r="A19" s="196"/>
      <c r="B19" s="223" t="s">
        <v>175</v>
      </c>
      <c r="C19" s="381">
        <v>990</v>
      </c>
      <c r="D19" s="211">
        <v>4.1405269761606025</v>
      </c>
      <c r="E19" s="325"/>
      <c r="F19" s="211"/>
    </row>
    <row r="20" spans="1:6">
      <c r="A20" s="196"/>
      <c r="B20" s="223" t="s">
        <v>176</v>
      </c>
      <c r="C20" s="381">
        <v>340</v>
      </c>
      <c r="D20" s="211">
        <v>1.4219991635299039</v>
      </c>
      <c r="E20" s="325"/>
      <c r="F20" s="211"/>
    </row>
    <row r="21" spans="1:6">
      <c r="A21" s="196"/>
      <c r="B21" s="223" t="s">
        <v>177</v>
      </c>
      <c r="C21" s="381">
        <v>450</v>
      </c>
      <c r="D21" s="211">
        <v>1.8820577164366372</v>
      </c>
      <c r="E21" s="325"/>
      <c r="F21" s="211"/>
    </row>
    <row r="22" spans="1:6">
      <c r="A22" s="196"/>
      <c r="B22" s="223" t="s">
        <v>624</v>
      </c>
      <c r="C22" s="381">
        <v>8850</v>
      </c>
      <c r="D22" s="211">
        <v>37.013801756587199</v>
      </c>
      <c r="E22" s="325"/>
      <c r="F22" s="211"/>
    </row>
    <row r="23" spans="1:6">
      <c r="A23" s="184"/>
      <c r="B23" s="255" t="s">
        <v>539</v>
      </c>
      <c r="C23" s="348">
        <v>960</v>
      </c>
      <c r="D23" s="214">
        <v>4.0150564617314926</v>
      </c>
      <c r="E23" s="325"/>
      <c r="F23" s="211"/>
    </row>
    <row r="24" spans="1:6">
      <c r="A24" s="196"/>
      <c r="B24" s="171"/>
      <c r="C24" s="325"/>
      <c r="D24" s="211"/>
      <c r="E24" s="325"/>
      <c r="F24" s="211"/>
    </row>
  </sheetData>
  <phoneticPr fontId="1"/>
  <pageMargins left="0.78740157480314965" right="0.78740157480314965" top="0.98425196850393704" bottom="0.98425196850393704"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zoomScaleNormal="100" zoomScaleSheetLayoutView="85" workbookViewId="0">
      <selection activeCell="J22" sqref="J22"/>
    </sheetView>
  </sheetViews>
  <sheetFormatPr defaultRowHeight="11.25"/>
  <cols>
    <col min="1" max="1" width="1.625" style="90" customWidth="1"/>
    <col min="2" max="2" width="1" style="90" customWidth="1"/>
    <col min="3" max="3" width="19.375" style="90" customWidth="1"/>
    <col min="4" max="9" width="11.75" style="90" customWidth="1"/>
    <col min="10" max="16384" width="9" style="90"/>
  </cols>
  <sheetData>
    <row r="1" spans="1:9">
      <c r="A1" s="90" t="s">
        <v>88</v>
      </c>
    </row>
    <row r="2" spans="1:9">
      <c r="A2" s="110"/>
      <c r="B2" s="110"/>
      <c r="C2" s="110"/>
      <c r="D2" s="111" t="s">
        <v>89</v>
      </c>
      <c r="E2" s="112"/>
      <c r="F2" s="112"/>
      <c r="G2" s="112"/>
      <c r="H2" s="112"/>
      <c r="I2" s="112"/>
    </row>
    <row r="3" spans="1:9">
      <c r="A3" s="113"/>
      <c r="B3" s="113"/>
      <c r="C3" s="113"/>
      <c r="D3" s="852" t="s">
        <v>90</v>
      </c>
      <c r="E3" s="853"/>
      <c r="F3" s="853"/>
      <c r="G3" s="852" t="s">
        <v>91</v>
      </c>
      <c r="H3" s="853"/>
      <c r="I3" s="853"/>
    </row>
    <row r="4" spans="1:9">
      <c r="A4" s="113"/>
      <c r="B4" s="113"/>
      <c r="C4" s="113"/>
      <c r="D4" s="114" t="s">
        <v>92</v>
      </c>
      <c r="E4" s="115" t="s">
        <v>93</v>
      </c>
      <c r="F4" s="116" t="s">
        <v>94</v>
      </c>
      <c r="G4" s="117" t="s">
        <v>92</v>
      </c>
      <c r="H4" s="117" t="s">
        <v>93</v>
      </c>
      <c r="I4" s="118" t="s">
        <v>94</v>
      </c>
    </row>
    <row r="5" spans="1:9">
      <c r="A5" s="110" t="s">
        <v>95</v>
      </c>
      <c r="B5" s="110"/>
      <c r="C5" s="110"/>
      <c r="D5" s="119">
        <v>743730</v>
      </c>
      <c r="E5" s="120">
        <v>752020</v>
      </c>
      <c r="F5" s="121">
        <v>8290</v>
      </c>
      <c r="G5" s="120">
        <v>217090</v>
      </c>
      <c r="H5" s="120">
        <v>222320</v>
      </c>
      <c r="I5" s="122">
        <v>5230</v>
      </c>
    </row>
    <row r="6" spans="1:9">
      <c r="A6" s="113"/>
      <c r="B6" s="113" t="s">
        <v>96</v>
      </c>
      <c r="C6" s="113"/>
      <c r="D6" s="123">
        <v>505810</v>
      </c>
      <c r="E6" s="124">
        <v>500000</v>
      </c>
      <c r="F6" s="125">
        <v>-5810</v>
      </c>
      <c r="G6" s="124">
        <v>209510</v>
      </c>
      <c r="H6" s="124">
        <v>211990</v>
      </c>
      <c r="I6" s="126">
        <v>2480</v>
      </c>
    </row>
    <row r="7" spans="1:9">
      <c r="A7" s="103"/>
      <c r="B7" s="103" t="s">
        <v>97</v>
      </c>
      <c r="C7" s="103"/>
      <c r="D7" s="127">
        <v>237920</v>
      </c>
      <c r="E7" s="128">
        <v>252020</v>
      </c>
      <c r="F7" s="129">
        <v>14100</v>
      </c>
      <c r="G7" s="128">
        <v>7590</v>
      </c>
      <c r="H7" s="128">
        <v>10330</v>
      </c>
      <c r="I7" s="130">
        <v>2740</v>
      </c>
    </row>
    <row r="8" spans="1:9" ht="38.25" customHeight="1">
      <c r="A8" s="131" t="s">
        <v>82</v>
      </c>
      <c r="B8" s="113"/>
      <c r="C8" s="854" t="s">
        <v>98</v>
      </c>
      <c r="D8" s="854"/>
      <c r="E8" s="854"/>
      <c r="F8" s="854"/>
      <c r="G8" s="854"/>
      <c r="H8" s="854"/>
      <c r="I8" s="854"/>
    </row>
    <row r="9" spans="1:9">
      <c r="A9" s="131"/>
      <c r="B9" s="113"/>
      <c r="C9" s="132"/>
      <c r="D9" s="132"/>
      <c r="E9" s="132"/>
      <c r="F9" s="132"/>
      <c r="G9" s="132"/>
      <c r="H9" s="132"/>
      <c r="I9" s="132"/>
    </row>
  </sheetData>
  <mergeCells count="3">
    <mergeCell ref="D3:F3"/>
    <mergeCell ref="G3:I3"/>
    <mergeCell ref="C8:I8"/>
  </mergeCells>
  <phoneticPr fontId="1"/>
  <pageMargins left="0.78740157480314965" right="0.78740157480314965" top="0.98425196850393704" bottom="0.98425196850393704" header="0.31496062992125984" footer="0.31496062992125984"/>
  <pageSetup paperSize="9" fitToHeight="0" orientation="landscape" horizontalDpi="300" verticalDpi="3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zoomScaleNormal="100" zoomScaleSheetLayoutView="85" workbookViewId="0"/>
  </sheetViews>
  <sheetFormatPr defaultColWidth="9" defaultRowHeight="11.25"/>
  <cols>
    <col min="1" max="1" width="3" style="170" customWidth="1"/>
    <col min="2" max="2" width="22.5" style="170" customWidth="1"/>
    <col min="3" max="10" width="11.375" style="170" customWidth="1"/>
    <col min="11" max="11" width="9.25" style="170" customWidth="1"/>
    <col min="12" max="12" width="5.25" style="201" customWidth="1"/>
    <col min="13" max="14" width="11.375" style="170" bestFit="1" customWidth="1"/>
    <col min="15" max="16384" width="9" style="170"/>
  </cols>
  <sheetData>
    <row r="1" spans="1:12">
      <c r="A1" s="184" t="s">
        <v>625</v>
      </c>
    </row>
    <row r="2" spans="1:12">
      <c r="A2" s="177"/>
      <c r="B2" s="260"/>
      <c r="C2" s="202" t="s">
        <v>626</v>
      </c>
      <c r="D2" s="203"/>
      <c r="J2" s="201"/>
      <c r="L2" s="170"/>
    </row>
    <row r="3" spans="1:12">
      <c r="A3" s="184"/>
      <c r="B3" s="255"/>
      <c r="C3" s="185" t="s">
        <v>622</v>
      </c>
      <c r="D3" s="313" t="s">
        <v>259</v>
      </c>
      <c r="F3" s="280"/>
      <c r="J3" s="201"/>
      <c r="L3" s="170"/>
    </row>
    <row r="4" spans="1:12">
      <c r="A4" s="171" t="s">
        <v>537</v>
      </c>
      <c r="B4" s="223"/>
      <c r="C4" s="325">
        <v>58270</v>
      </c>
      <c r="D4" s="211">
        <v>100</v>
      </c>
      <c r="J4" s="201"/>
      <c r="L4" s="170"/>
    </row>
    <row r="5" spans="1:12">
      <c r="A5" s="196"/>
      <c r="B5" s="223" t="s">
        <v>161</v>
      </c>
      <c r="C5" s="325">
        <v>1410</v>
      </c>
      <c r="D5" s="211">
        <v>2.4197700360391283</v>
      </c>
      <c r="J5" s="201"/>
      <c r="L5" s="170"/>
    </row>
    <row r="6" spans="1:12">
      <c r="A6" s="196"/>
      <c r="B6" s="223" t="s">
        <v>162</v>
      </c>
      <c r="C6" s="325">
        <v>1890</v>
      </c>
      <c r="D6" s="211">
        <v>3.2435215376694702</v>
      </c>
      <c r="J6" s="201"/>
      <c r="L6" s="170"/>
    </row>
    <row r="7" spans="1:12">
      <c r="A7" s="196"/>
      <c r="B7" s="223" t="s">
        <v>163</v>
      </c>
      <c r="C7" s="325">
        <v>110</v>
      </c>
      <c r="D7" s="211">
        <v>0.1887763857902866</v>
      </c>
      <c r="J7" s="201"/>
      <c r="L7" s="170"/>
    </row>
    <row r="8" spans="1:12">
      <c r="A8" s="196"/>
      <c r="B8" s="223" t="s">
        <v>164</v>
      </c>
      <c r="C8" s="325">
        <v>540</v>
      </c>
      <c r="D8" s="211">
        <v>0.92672043933413417</v>
      </c>
      <c r="J8" s="201"/>
      <c r="L8" s="170"/>
    </row>
    <row r="9" spans="1:12">
      <c r="A9" s="196"/>
      <c r="B9" s="223" t="s">
        <v>165</v>
      </c>
      <c r="C9" s="325">
        <v>9100</v>
      </c>
      <c r="D9" s="211">
        <v>15.61695555174189</v>
      </c>
      <c r="J9" s="201"/>
      <c r="L9" s="170"/>
    </row>
    <row r="10" spans="1:12">
      <c r="A10" s="196"/>
      <c r="B10" s="223" t="s">
        <v>166</v>
      </c>
      <c r="C10" s="325">
        <v>5220</v>
      </c>
      <c r="D10" s="211">
        <v>8.9582975802299636</v>
      </c>
      <c r="J10" s="201"/>
      <c r="L10" s="170"/>
    </row>
    <row r="11" spans="1:12">
      <c r="A11" s="196"/>
      <c r="B11" s="223" t="s">
        <v>167</v>
      </c>
      <c r="C11" s="325">
        <v>30</v>
      </c>
      <c r="D11" s="211">
        <v>5.1484468851896337E-2</v>
      </c>
      <c r="J11" s="201"/>
      <c r="L11" s="170"/>
    </row>
    <row r="12" spans="1:12">
      <c r="A12" s="196"/>
      <c r="B12" s="223" t="s">
        <v>168</v>
      </c>
      <c r="C12" s="325">
        <v>250</v>
      </c>
      <c r="D12" s="211">
        <v>0.42903724043246949</v>
      </c>
      <c r="J12" s="201"/>
      <c r="L12" s="170"/>
    </row>
    <row r="13" spans="1:12">
      <c r="A13" s="196"/>
      <c r="B13" s="223" t="s">
        <v>169</v>
      </c>
      <c r="C13" s="325">
        <v>1000</v>
      </c>
      <c r="D13" s="211">
        <v>1.716148961729878</v>
      </c>
      <c r="J13" s="201"/>
      <c r="L13" s="170"/>
    </row>
    <row r="14" spans="1:12">
      <c r="A14" s="196"/>
      <c r="B14" s="223" t="s">
        <v>170</v>
      </c>
      <c r="C14" s="325">
        <v>2820</v>
      </c>
      <c r="D14" s="211">
        <v>4.8395400720782566</v>
      </c>
      <c r="J14" s="201"/>
      <c r="L14" s="170"/>
    </row>
    <row r="15" spans="1:12">
      <c r="A15" s="196"/>
      <c r="B15" s="223" t="s">
        <v>627</v>
      </c>
      <c r="C15" s="325">
        <v>1560</v>
      </c>
      <c r="D15" s="211">
        <v>2.6771923802986102</v>
      </c>
      <c r="J15" s="201"/>
      <c r="L15" s="170"/>
    </row>
    <row r="16" spans="1:12">
      <c r="A16" s="196"/>
      <c r="B16" s="223" t="s">
        <v>172</v>
      </c>
      <c r="C16" s="325">
        <v>230</v>
      </c>
      <c r="D16" s="211">
        <v>0.39471426119787201</v>
      </c>
      <c r="J16" s="201"/>
      <c r="L16" s="170"/>
    </row>
    <row r="17" spans="1:12">
      <c r="A17" s="196"/>
      <c r="B17" s="223" t="s">
        <v>173</v>
      </c>
      <c r="C17" s="325">
        <v>2210</v>
      </c>
      <c r="D17" s="211">
        <v>3.7926892054230303</v>
      </c>
      <c r="J17" s="201"/>
      <c r="L17" s="170"/>
    </row>
    <row r="18" spans="1:12">
      <c r="A18" s="196"/>
      <c r="B18" s="223" t="s">
        <v>174</v>
      </c>
      <c r="C18" s="325">
        <v>940</v>
      </c>
      <c r="D18" s="211">
        <v>1.6131800240260854</v>
      </c>
      <c r="J18" s="201"/>
      <c r="L18" s="170"/>
    </row>
    <row r="19" spans="1:12">
      <c r="A19" s="196"/>
      <c r="B19" s="223" t="s">
        <v>175</v>
      </c>
      <c r="C19" s="325">
        <v>1350</v>
      </c>
      <c r="D19" s="211">
        <v>2.3168010983353358</v>
      </c>
      <c r="J19" s="201"/>
      <c r="L19" s="170"/>
    </row>
    <row r="20" spans="1:12">
      <c r="A20" s="196"/>
      <c r="B20" s="223" t="s">
        <v>176</v>
      </c>
      <c r="C20" s="325">
        <v>740</v>
      </c>
      <c r="D20" s="211">
        <v>1.2699502316801099</v>
      </c>
      <c r="J20" s="201"/>
      <c r="L20" s="170"/>
    </row>
    <row r="21" spans="1:12">
      <c r="A21" s="196"/>
      <c r="B21" s="223" t="s">
        <v>177</v>
      </c>
      <c r="C21" s="325">
        <v>970</v>
      </c>
      <c r="D21" s="211">
        <v>1.6646644928779819</v>
      </c>
      <c r="J21" s="201"/>
      <c r="L21" s="170"/>
    </row>
    <row r="22" spans="1:12">
      <c r="A22" s="196"/>
      <c r="B22" s="223" t="s">
        <v>628</v>
      </c>
      <c r="C22" s="325">
        <v>24680</v>
      </c>
      <c r="D22" s="211">
        <v>42.354556375493388</v>
      </c>
      <c r="J22" s="201"/>
      <c r="L22" s="170"/>
    </row>
    <row r="23" spans="1:12">
      <c r="A23" s="184"/>
      <c r="B23" s="255" t="s">
        <v>539</v>
      </c>
      <c r="C23" s="329">
        <v>3220</v>
      </c>
      <c r="D23" s="214">
        <v>5.5259996567702077</v>
      </c>
      <c r="J23" s="201"/>
      <c r="L23" s="170"/>
    </row>
    <row r="24" spans="1:12">
      <c r="A24" s="196"/>
      <c r="B24" s="171"/>
      <c r="C24" s="325"/>
      <c r="D24" s="211"/>
      <c r="E24" s="325"/>
      <c r="F24" s="211"/>
    </row>
  </sheetData>
  <phoneticPr fontId="1"/>
  <pageMargins left="0.78740157480314965" right="0.78740157480314965" top="0.98425196850393704" bottom="0.98425196850393704" header="0.31496062992125984" footer="0.31496062992125984"/>
  <pageSetup paperSize="9"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zoomScaleNormal="100" zoomScaleSheetLayoutView="85" workbookViewId="0">
      <selection activeCell="M14" sqref="M14"/>
    </sheetView>
  </sheetViews>
  <sheetFormatPr defaultColWidth="9" defaultRowHeight="11.25"/>
  <cols>
    <col min="1" max="1" width="3" style="170" customWidth="1"/>
    <col min="2" max="2" width="22.5" style="170" customWidth="1"/>
    <col min="3" max="10" width="11.375" style="170" customWidth="1"/>
    <col min="11" max="11" width="9.25" style="170" customWidth="1"/>
    <col min="12" max="12" width="5.25" style="201" customWidth="1"/>
    <col min="13" max="14" width="11.375" style="170" bestFit="1" customWidth="1"/>
    <col min="15" max="16384" width="9" style="170"/>
  </cols>
  <sheetData>
    <row r="1" spans="1:6">
      <c r="A1" s="184" t="s">
        <v>629</v>
      </c>
    </row>
    <row r="2" spans="1:6" s="385" customFormat="1">
      <c r="A2" s="303"/>
      <c r="B2" s="384"/>
      <c r="C2" s="202" t="s">
        <v>621</v>
      </c>
      <c r="D2" s="203"/>
      <c r="E2" s="280"/>
      <c r="F2" s="280"/>
    </row>
    <row r="3" spans="1:6" s="385" customFormat="1" ht="13.5" customHeight="1">
      <c r="A3" s="253"/>
      <c r="B3" s="386"/>
      <c r="C3" s="387" t="s">
        <v>630</v>
      </c>
      <c r="D3" s="388" t="s">
        <v>631</v>
      </c>
      <c r="E3" s="280"/>
      <c r="F3" s="280"/>
    </row>
    <row r="4" spans="1:6">
      <c r="A4" s="184"/>
      <c r="B4" s="255"/>
      <c r="C4" s="317" t="s">
        <v>632</v>
      </c>
      <c r="D4" s="318" t="s">
        <v>633</v>
      </c>
      <c r="E4" s="65"/>
      <c r="F4" s="65"/>
    </row>
    <row r="5" spans="1:6">
      <c r="A5" s="171" t="s">
        <v>537</v>
      </c>
      <c r="B5" s="223"/>
      <c r="C5" s="247">
        <v>1151898000</v>
      </c>
      <c r="D5" s="211">
        <v>100</v>
      </c>
      <c r="E5" s="248"/>
      <c r="F5" s="211"/>
    </row>
    <row r="6" spans="1:6">
      <c r="A6" s="196"/>
      <c r="B6" s="223" t="s">
        <v>161</v>
      </c>
      <c r="C6" s="247">
        <v>518682000</v>
      </c>
      <c r="D6" s="211">
        <v>45.028466062099248</v>
      </c>
      <c r="E6" s="248"/>
      <c r="F6" s="211"/>
    </row>
    <row r="7" spans="1:6">
      <c r="A7" s="196"/>
      <c r="B7" s="223" t="s">
        <v>162</v>
      </c>
      <c r="C7" s="247">
        <v>21629000</v>
      </c>
      <c r="D7" s="211">
        <v>1.8776836143477982</v>
      </c>
      <c r="E7" s="248"/>
      <c r="F7" s="211"/>
    </row>
    <row r="8" spans="1:6">
      <c r="A8" s="196"/>
      <c r="B8" s="223" t="s">
        <v>163</v>
      </c>
      <c r="C8" s="247">
        <v>580000</v>
      </c>
      <c r="D8" s="211">
        <v>5.0351680443928196E-2</v>
      </c>
      <c r="E8" s="248"/>
      <c r="F8" s="211"/>
    </row>
    <row r="9" spans="1:6">
      <c r="A9" s="196"/>
      <c r="B9" s="223" t="s">
        <v>164</v>
      </c>
      <c r="C9" s="247">
        <v>2841000</v>
      </c>
      <c r="D9" s="211">
        <v>0.24663642093310348</v>
      </c>
      <c r="E9" s="248"/>
      <c r="F9" s="211"/>
    </row>
    <row r="10" spans="1:6">
      <c r="A10" s="196"/>
      <c r="B10" s="223" t="s">
        <v>165</v>
      </c>
      <c r="C10" s="247">
        <v>23096000</v>
      </c>
      <c r="D10" s="211">
        <v>2.0050386405740785</v>
      </c>
      <c r="E10" s="248"/>
      <c r="F10" s="211"/>
    </row>
    <row r="11" spans="1:6">
      <c r="A11" s="196"/>
      <c r="B11" s="223" t="s">
        <v>166</v>
      </c>
      <c r="C11" s="247">
        <v>25368000</v>
      </c>
      <c r="D11" s="211">
        <v>2.2022783267268453</v>
      </c>
      <c r="E11" s="248"/>
      <c r="F11" s="211"/>
    </row>
    <row r="12" spans="1:6">
      <c r="A12" s="196"/>
      <c r="B12" s="223" t="s">
        <v>167</v>
      </c>
      <c r="C12" s="247">
        <v>324000</v>
      </c>
      <c r="D12" s="211">
        <v>2.8127490454884028E-2</v>
      </c>
      <c r="E12" s="248"/>
      <c r="F12" s="211"/>
    </row>
    <row r="13" spans="1:6">
      <c r="A13" s="196"/>
      <c r="B13" s="223" t="s">
        <v>168</v>
      </c>
      <c r="C13" s="247">
        <v>111000</v>
      </c>
      <c r="D13" s="211">
        <v>9.6362698780621207E-3</v>
      </c>
      <c r="E13" s="248"/>
      <c r="F13" s="211"/>
    </row>
    <row r="14" spans="1:6">
      <c r="A14" s="196"/>
      <c r="B14" s="223" t="s">
        <v>169</v>
      </c>
      <c r="C14" s="247">
        <v>4767000</v>
      </c>
      <c r="D14" s="211">
        <v>0.41383872530380295</v>
      </c>
      <c r="E14" s="248"/>
      <c r="F14" s="211"/>
    </row>
    <row r="15" spans="1:6">
      <c r="A15" s="196"/>
      <c r="B15" s="223" t="s">
        <v>170</v>
      </c>
      <c r="C15" s="247">
        <v>12724000</v>
      </c>
      <c r="D15" s="211">
        <v>1.1046116930492111</v>
      </c>
      <c r="E15" s="248"/>
      <c r="F15" s="211"/>
    </row>
    <row r="16" spans="1:6">
      <c r="A16" s="196"/>
      <c r="B16" s="223" t="s">
        <v>623</v>
      </c>
      <c r="C16" s="247">
        <v>10232000</v>
      </c>
      <c r="D16" s="211">
        <v>0.88827309362460916</v>
      </c>
      <c r="E16" s="248"/>
      <c r="F16" s="211"/>
    </row>
    <row r="17" spans="1:6">
      <c r="A17" s="196"/>
      <c r="B17" s="223" t="s">
        <v>172</v>
      </c>
      <c r="C17" s="247">
        <v>148000</v>
      </c>
      <c r="D17" s="211">
        <v>1.2848359837416159E-2</v>
      </c>
      <c r="E17" s="248"/>
      <c r="F17" s="211"/>
    </row>
    <row r="18" spans="1:6">
      <c r="A18" s="196"/>
      <c r="B18" s="223" t="s">
        <v>173</v>
      </c>
      <c r="C18" s="247">
        <v>31290000</v>
      </c>
      <c r="D18" s="211">
        <v>2.7163863467077816</v>
      </c>
      <c r="E18" s="248"/>
      <c r="F18" s="211"/>
    </row>
    <row r="19" spans="1:6">
      <c r="A19" s="196"/>
      <c r="B19" s="223" t="s">
        <v>174</v>
      </c>
      <c r="C19" s="247">
        <v>1713000</v>
      </c>
      <c r="D19" s="211">
        <v>0.1487110837938776</v>
      </c>
      <c r="E19" s="248"/>
      <c r="F19" s="211"/>
    </row>
    <row r="20" spans="1:6">
      <c r="A20" s="196"/>
      <c r="B20" s="223" t="s">
        <v>175</v>
      </c>
      <c r="C20" s="247">
        <v>6419000</v>
      </c>
      <c r="D20" s="211">
        <v>0.55725420132685366</v>
      </c>
      <c r="E20" s="248"/>
      <c r="F20" s="211"/>
    </row>
    <row r="21" spans="1:6">
      <c r="A21" s="196"/>
      <c r="B21" s="223" t="s">
        <v>176</v>
      </c>
      <c r="C21" s="247">
        <v>29642000</v>
      </c>
      <c r="D21" s="211">
        <v>2.5733181236533098</v>
      </c>
      <c r="E21" s="248"/>
      <c r="F21" s="211"/>
    </row>
    <row r="22" spans="1:6">
      <c r="A22" s="196"/>
      <c r="B22" s="223" t="s">
        <v>177</v>
      </c>
      <c r="C22" s="247">
        <v>263020000</v>
      </c>
      <c r="D22" s="211">
        <v>22.833618948899989</v>
      </c>
      <c r="E22" s="248"/>
      <c r="F22" s="211"/>
    </row>
    <row r="23" spans="1:6">
      <c r="A23" s="196"/>
      <c r="B23" s="223" t="s">
        <v>624</v>
      </c>
      <c r="C23" s="247">
        <v>42091000</v>
      </c>
      <c r="D23" s="211">
        <v>3.6540561751127272</v>
      </c>
      <c r="E23" s="248"/>
      <c r="F23" s="211"/>
    </row>
    <row r="24" spans="1:6">
      <c r="A24" s="184"/>
      <c r="B24" s="255" t="s">
        <v>539</v>
      </c>
      <c r="C24" s="249">
        <v>157222000</v>
      </c>
      <c r="D24" s="214">
        <v>13.648951556474618</v>
      </c>
      <c r="E24" s="248"/>
      <c r="F24" s="211"/>
    </row>
    <row r="25" spans="1:6">
      <c r="A25" s="196"/>
      <c r="B25" s="171"/>
      <c r="C25" s="248"/>
      <c r="D25" s="211"/>
      <c r="E25" s="248"/>
      <c r="F25" s="211"/>
    </row>
  </sheetData>
  <phoneticPr fontId="1"/>
  <pageMargins left="0.78740157480314965" right="0.78740157480314965" top="0.98425196850393704" bottom="0.98425196850393704" header="0.31496062992125984" footer="0.31496062992125984"/>
  <pageSetup paperSize="9"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zoomScaleNormal="100" zoomScaleSheetLayoutView="85" workbookViewId="0">
      <selection activeCell="G21" sqref="G21"/>
    </sheetView>
  </sheetViews>
  <sheetFormatPr defaultColWidth="9" defaultRowHeight="11.25"/>
  <cols>
    <col min="1" max="1" width="3" style="170" customWidth="1"/>
    <col min="2" max="2" width="22.5" style="170" customWidth="1"/>
    <col min="3" max="10" width="11.375" style="170" customWidth="1"/>
    <col min="11" max="11" width="9.25" style="170" customWidth="1"/>
    <col min="12" max="12" width="5.25" style="201" customWidth="1"/>
    <col min="13" max="14" width="11.375" style="170" bestFit="1" customWidth="1"/>
    <col min="15" max="16384" width="9" style="170"/>
  </cols>
  <sheetData>
    <row r="1" spans="1:12">
      <c r="A1" s="184" t="s">
        <v>634</v>
      </c>
    </row>
    <row r="2" spans="1:12">
      <c r="A2" s="177"/>
      <c r="B2" s="260"/>
      <c r="C2" s="202" t="s">
        <v>626</v>
      </c>
      <c r="D2" s="203"/>
      <c r="F2" s="280"/>
      <c r="J2" s="201"/>
      <c r="L2" s="170"/>
    </row>
    <row r="3" spans="1:12" s="385" customFormat="1" ht="13.5" customHeight="1">
      <c r="A3" s="253"/>
      <c r="B3" s="386"/>
      <c r="C3" s="387" t="s">
        <v>630</v>
      </c>
      <c r="D3" s="388" t="s">
        <v>631</v>
      </c>
      <c r="E3" s="280"/>
      <c r="F3" s="280"/>
    </row>
    <row r="4" spans="1:12">
      <c r="A4" s="184"/>
      <c r="B4" s="255"/>
      <c r="C4" s="317" t="s">
        <v>632</v>
      </c>
      <c r="D4" s="318" t="s">
        <v>635</v>
      </c>
      <c r="E4" s="65"/>
      <c r="F4" s="65"/>
    </row>
    <row r="5" spans="1:12">
      <c r="A5" s="171" t="s">
        <v>537</v>
      </c>
      <c r="B5" s="223"/>
      <c r="C5" s="248">
        <v>13289174000</v>
      </c>
      <c r="D5" s="211">
        <v>100</v>
      </c>
      <c r="J5" s="201"/>
      <c r="L5" s="170"/>
    </row>
    <row r="6" spans="1:12">
      <c r="A6" s="196"/>
      <c r="B6" s="223" t="s">
        <v>161</v>
      </c>
      <c r="C6" s="248">
        <v>403411000</v>
      </c>
      <c r="D6" s="211">
        <v>3.0356363758951459</v>
      </c>
      <c r="J6" s="201"/>
      <c r="L6" s="170"/>
    </row>
    <row r="7" spans="1:12">
      <c r="A7" s="196"/>
      <c r="B7" s="223" t="s">
        <v>162</v>
      </c>
      <c r="C7" s="248">
        <v>3091614000</v>
      </c>
      <c r="D7" s="211">
        <v>23.264154717215682</v>
      </c>
      <c r="J7" s="201"/>
      <c r="L7" s="170"/>
    </row>
    <row r="8" spans="1:12">
      <c r="A8" s="196"/>
      <c r="B8" s="223" t="s">
        <v>163</v>
      </c>
      <c r="C8" s="248">
        <v>3962000</v>
      </c>
      <c r="D8" s="211">
        <v>2.9813741621563538E-2</v>
      </c>
      <c r="J8" s="201"/>
      <c r="L8" s="170"/>
    </row>
    <row r="9" spans="1:12">
      <c r="A9" s="196"/>
      <c r="B9" s="223" t="s">
        <v>164</v>
      </c>
      <c r="C9" s="248">
        <v>160534000</v>
      </c>
      <c r="D9" s="211">
        <v>1.208005854991439</v>
      </c>
      <c r="J9" s="201"/>
      <c r="L9" s="170"/>
    </row>
    <row r="10" spans="1:12">
      <c r="A10" s="196"/>
      <c r="B10" s="223" t="s">
        <v>165</v>
      </c>
      <c r="C10" s="248">
        <v>436066000</v>
      </c>
      <c r="D10" s="211">
        <v>3.2813627092248172</v>
      </c>
      <c r="J10" s="201"/>
      <c r="L10" s="170"/>
    </row>
    <row r="11" spans="1:12">
      <c r="A11" s="196"/>
      <c r="B11" s="223" t="s">
        <v>166</v>
      </c>
      <c r="C11" s="248">
        <v>3243310000</v>
      </c>
      <c r="D11" s="211">
        <v>24.405655310104297</v>
      </c>
      <c r="J11" s="201"/>
      <c r="L11" s="170"/>
    </row>
    <row r="12" spans="1:12">
      <c r="A12" s="196"/>
      <c r="B12" s="223" t="s">
        <v>167</v>
      </c>
      <c r="C12" s="248">
        <v>221398000</v>
      </c>
      <c r="D12" s="211">
        <v>1.6660027177008894</v>
      </c>
      <c r="J12" s="201"/>
      <c r="L12" s="170"/>
    </row>
    <row r="13" spans="1:12">
      <c r="A13" s="196"/>
      <c r="B13" s="223" t="s">
        <v>168</v>
      </c>
      <c r="C13" s="248">
        <v>12348000</v>
      </c>
      <c r="D13" s="211">
        <v>9.2917738905367628E-2</v>
      </c>
      <c r="J13" s="201"/>
      <c r="L13" s="170"/>
    </row>
    <row r="14" spans="1:12">
      <c r="A14" s="196"/>
      <c r="B14" s="223" t="s">
        <v>169</v>
      </c>
      <c r="C14" s="248">
        <v>118744000</v>
      </c>
      <c r="D14" s="211">
        <v>0.89353935767565384</v>
      </c>
      <c r="J14" s="201"/>
      <c r="L14" s="170"/>
    </row>
    <row r="15" spans="1:12">
      <c r="A15" s="196"/>
      <c r="B15" s="223" t="s">
        <v>170</v>
      </c>
      <c r="C15" s="248">
        <v>992702000</v>
      </c>
      <c r="D15" s="211">
        <v>7.4700052840003446</v>
      </c>
      <c r="J15" s="201"/>
      <c r="L15" s="170"/>
    </row>
    <row r="16" spans="1:12">
      <c r="A16" s="196"/>
      <c r="B16" s="223" t="s">
        <v>627</v>
      </c>
      <c r="C16" s="248">
        <v>66831000</v>
      </c>
      <c r="D16" s="211">
        <v>0.50289807327377911</v>
      </c>
      <c r="J16" s="201"/>
      <c r="L16" s="170"/>
    </row>
    <row r="17" spans="1:12">
      <c r="A17" s="196"/>
      <c r="B17" s="223" t="s">
        <v>172</v>
      </c>
      <c r="C17" s="248">
        <v>18961000</v>
      </c>
      <c r="D17" s="211">
        <v>0.14268004918891122</v>
      </c>
      <c r="J17" s="201"/>
      <c r="L17" s="170"/>
    </row>
    <row r="18" spans="1:12">
      <c r="A18" s="196"/>
      <c r="B18" s="223" t="s">
        <v>173</v>
      </c>
      <c r="C18" s="248">
        <v>635187000</v>
      </c>
      <c r="D18" s="211">
        <v>4.7797327358344468</v>
      </c>
      <c r="J18" s="201"/>
      <c r="L18" s="170"/>
    </row>
    <row r="19" spans="1:12">
      <c r="A19" s="196"/>
      <c r="B19" s="223" t="s">
        <v>174</v>
      </c>
      <c r="C19" s="248">
        <v>209560000</v>
      </c>
      <c r="D19" s="211">
        <v>1.5769226891001651</v>
      </c>
      <c r="J19" s="201"/>
      <c r="L19" s="170"/>
    </row>
    <row r="20" spans="1:12">
      <c r="A20" s="196"/>
      <c r="B20" s="223" t="s">
        <v>175</v>
      </c>
      <c r="C20" s="248">
        <v>41091000</v>
      </c>
      <c r="D20" s="211">
        <v>0.30920657672177365</v>
      </c>
      <c r="J20" s="201"/>
      <c r="L20" s="170"/>
    </row>
    <row r="21" spans="1:12">
      <c r="A21" s="196"/>
      <c r="B21" s="223" t="s">
        <v>176</v>
      </c>
      <c r="C21" s="248">
        <v>1273178000</v>
      </c>
      <c r="D21" s="211">
        <v>9.5805653534222674</v>
      </c>
      <c r="J21" s="201"/>
      <c r="L21" s="170"/>
    </row>
    <row r="22" spans="1:12">
      <c r="A22" s="196"/>
      <c r="B22" s="223" t="s">
        <v>177</v>
      </c>
      <c r="C22" s="248">
        <v>527123000</v>
      </c>
      <c r="D22" s="211">
        <v>3.9665595468913266</v>
      </c>
      <c r="J22" s="201"/>
      <c r="L22" s="170"/>
    </row>
    <row r="23" spans="1:12">
      <c r="A23" s="196"/>
      <c r="B23" s="223" t="s">
        <v>628</v>
      </c>
      <c r="C23" s="248">
        <v>1181321000</v>
      </c>
      <c r="D23" s="211">
        <v>8.8893485780229842</v>
      </c>
      <c r="J23" s="201"/>
      <c r="L23" s="170"/>
    </row>
    <row r="24" spans="1:12">
      <c r="A24" s="184"/>
      <c r="B24" s="255" t="s">
        <v>539</v>
      </c>
      <c r="C24" s="250">
        <v>651834000</v>
      </c>
      <c r="D24" s="214">
        <v>4.9050001151313092</v>
      </c>
      <c r="J24" s="201"/>
      <c r="L24" s="170"/>
    </row>
    <row r="25" spans="1:12">
      <c r="A25" s="196"/>
      <c r="B25" s="171"/>
      <c r="C25" s="248"/>
      <c r="D25" s="211"/>
      <c r="E25" s="248"/>
      <c r="F25" s="211"/>
    </row>
  </sheetData>
  <phoneticPr fontId="1"/>
  <pageMargins left="0.78740157480314965" right="0.78740157480314965" top="0.98425196850393704" bottom="0.98425196850393704" header="0.31496062992125984" footer="0.31496062992125984"/>
  <pageSetup paperSize="9"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zoomScaleNormal="100" zoomScaleSheetLayoutView="85" workbookViewId="0"/>
  </sheetViews>
  <sheetFormatPr defaultColWidth="9" defaultRowHeight="11.25"/>
  <cols>
    <col min="1" max="1" width="3" style="170" customWidth="1"/>
    <col min="2" max="2" width="22.5" style="170" customWidth="1"/>
    <col min="3" max="10" width="11.375" style="170" customWidth="1"/>
    <col min="11" max="11" width="9.25" style="170" customWidth="1"/>
    <col min="12" max="12" width="5.25" style="201" customWidth="1"/>
    <col min="13" max="14" width="11.375" style="170" bestFit="1" customWidth="1"/>
    <col min="15" max="16384" width="9" style="170"/>
  </cols>
  <sheetData>
    <row r="1" spans="1:6">
      <c r="A1" s="184" t="s">
        <v>636</v>
      </c>
    </row>
    <row r="2" spans="1:6">
      <c r="A2" s="177"/>
      <c r="B2" s="260"/>
      <c r="C2" s="178" t="s">
        <v>131</v>
      </c>
      <c r="D2" s="179"/>
      <c r="E2" s="179"/>
      <c r="F2" s="179"/>
    </row>
    <row r="3" spans="1:6">
      <c r="A3" s="184"/>
      <c r="B3" s="255"/>
      <c r="C3" s="185" t="s">
        <v>233</v>
      </c>
      <c r="D3" s="185" t="s">
        <v>0</v>
      </c>
      <c r="E3" s="185" t="s">
        <v>1</v>
      </c>
      <c r="F3" s="313" t="s">
        <v>2</v>
      </c>
    </row>
    <row r="4" spans="1:6">
      <c r="A4" s="170" t="s">
        <v>637</v>
      </c>
      <c r="C4" s="389">
        <v>1744060</v>
      </c>
      <c r="D4" s="344">
        <v>1870420</v>
      </c>
      <c r="E4" s="344">
        <v>1859720</v>
      </c>
      <c r="F4" s="344">
        <v>1810950</v>
      </c>
    </row>
    <row r="5" spans="1:6">
      <c r="A5" s="170" t="s">
        <v>638</v>
      </c>
      <c r="C5" s="381">
        <v>48430</v>
      </c>
      <c r="D5" s="325">
        <v>53140</v>
      </c>
      <c r="E5" s="325">
        <v>25940</v>
      </c>
      <c r="F5" s="325">
        <v>26240</v>
      </c>
    </row>
    <row r="6" spans="1:6">
      <c r="B6" s="170" t="s">
        <v>639</v>
      </c>
      <c r="C6" s="381">
        <v>45070</v>
      </c>
      <c r="D6" s="325">
        <v>48620</v>
      </c>
      <c r="E6" s="325">
        <v>23980</v>
      </c>
      <c r="F6" s="325">
        <v>24540</v>
      </c>
    </row>
    <row r="7" spans="1:6">
      <c r="B7" s="170" t="s">
        <v>640</v>
      </c>
      <c r="C7" s="381">
        <v>4000</v>
      </c>
      <c r="D7" s="325">
        <v>3940</v>
      </c>
      <c r="E7" s="325">
        <v>2370</v>
      </c>
      <c r="F7" s="325">
        <v>1800</v>
      </c>
    </row>
    <row r="8" spans="1:6">
      <c r="A8" s="184"/>
      <c r="B8" s="184" t="s">
        <v>641</v>
      </c>
      <c r="C8" s="348">
        <v>8870</v>
      </c>
      <c r="D8" s="329">
        <v>9900</v>
      </c>
      <c r="E8" s="329">
        <v>4950</v>
      </c>
      <c r="F8" s="329">
        <v>4180</v>
      </c>
    </row>
  </sheetData>
  <phoneticPr fontId="1"/>
  <pageMargins left="0.78740157480314965" right="0.78740157480314965" top="0.98425196850393704" bottom="0.98425196850393704" header="0.31496062992125984" footer="0.31496062992125984"/>
  <pageSetup paperSize="9"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zoomScaleNormal="100" zoomScaleSheetLayoutView="85" workbookViewId="0"/>
  </sheetViews>
  <sheetFormatPr defaultColWidth="9" defaultRowHeight="11.25"/>
  <cols>
    <col min="1" max="1" width="3" style="170" customWidth="1"/>
    <col min="2" max="2" width="22.5" style="170" customWidth="1"/>
    <col min="3" max="10" width="11.375" style="170" customWidth="1"/>
    <col min="11" max="11" width="9.25" style="170" customWidth="1"/>
    <col min="12" max="12" width="5.25" style="201" customWidth="1"/>
    <col min="13" max="14" width="11.375" style="170" bestFit="1" customWidth="1"/>
    <col min="15" max="16384" width="9" style="170"/>
  </cols>
  <sheetData>
    <row r="1" spans="1:6" ht="11.25" customHeight="1">
      <c r="A1" s="170" t="s">
        <v>642</v>
      </c>
    </row>
    <row r="2" spans="1:6" ht="11.25" customHeight="1">
      <c r="A2" s="177"/>
      <c r="B2" s="260"/>
      <c r="C2" s="863" t="s">
        <v>643</v>
      </c>
      <c r="D2" s="864"/>
      <c r="E2" s="863" t="s">
        <v>259</v>
      </c>
      <c r="F2" s="875"/>
    </row>
    <row r="3" spans="1:6" ht="11.25" customHeight="1">
      <c r="A3" s="184"/>
      <c r="B3" s="255"/>
      <c r="C3" s="185" t="s">
        <v>1</v>
      </c>
      <c r="D3" s="185" t="s">
        <v>2</v>
      </c>
      <c r="E3" s="185" t="s">
        <v>1</v>
      </c>
      <c r="F3" s="313" t="s">
        <v>2</v>
      </c>
    </row>
    <row r="4" spans="1:6" ht="11.25" customHeight="1">
      <c r="A4" s="171" t="s">
        <v>537</v>
      </c>
      <c r="B4" s="223"/>
      <c r="C4" s="389">
        <v>25940</v>
      </c>
      <c r="D4" s="344">
        <v>26240</v>
      </c>
      <c r="E4" s="209">
        <v>100</v>
      </c>
      <c r="F4" s="209">
        <v>100</v>
      </c>
    </row>
    <row r="5" spans="1:6">
      <c r="A5" s="196"/>
      <c r="B5" s="223" t="s">
        <v>161</v>
      </c>
      <c r="C5" s="381">
        <v>100</v>
      </c>
      <c r="D5" s="325">
        <v>100</v>
      </c>
      <c r="E5" s="211">
        <v>0.38550501156515038</v>
      </c>
      <c r="F5" s="211">
        <v>0.38109756097560976</v>
      </c>
    </row>
    <row r="6" spans="1:6">
      <c r="A6" s="196"/>
      <c r="B6" s="223" t="s">
        <v>162</v>
      </c>
      <c r="C6" s="381">
        <v>30</v>
      </c>
      <c r="D6" s="325">
        <v>20</v>
      </c>
      <c r="E6" s="211">
        <v>0.1156515034695451</v>
      </c>
      <c r="F6" s="211">
        <v>7.621951219512195E-2</v>
      </c>
    </row>
    <row r="7" spans="1:6">
      <c r="A7" s="196"/>
      <c r="B7" s="223" t="s">
        <v>163</v>
      </c>
      <c r="C7" s="381">
        <v>10</v>
      </c>
      <c r="D7" s="325">
        <v>10</v>
      </c>
      <c r="E7" s="211">
        <v>3.8550501156515031E-2</v>
      </c>
      <c r="F7" s="211">
        <v>3.8109756097560975E-2</v>
      </c>
    </row>
    <row r="8" spans="1:6">
      <c r="A8" s="196"/>
      <c r="B8" s="223" t="s">
        <v>164</v>
      </c>
      <c r="C8" s="381">
        <v>70</v>
      </c>
      <c r="D8" s="325">
        <v>50</v>
      </c>
      <c r="E8" s="211">
        <v>0.26985350809560521</v>
      </c>
      <c r="F8" s="211">
        <v>0.19054878048780488</v>
      </c>
    </row>
    <row r="9" spans="1:6">
      <c r="A9" s="196"/>
      <c r="B9" s="223" t="s">
        <v>165</v>
      </c>
      <c r="C9" s="381">
        <v>8650</v>
      </c>
      <c r="D9" s="325">
        <v>8640</v>
      </c>
      <c r="E9" s="211">
        <v>33.346183500385507</v>
      </c>
      <c r="F9" s="211">
        <v>32.926829268292686</v>
      </c>
    </row>
    <row r="10" spans="1:6">
      <c r="A10" s="196"/>
      <c r="B10" s="223" t="s">
        <v>166</v>
      </c>
      <c r="C10" s="381">
        <v>1250</v>
      </c>
      <c r="D10" s="325">
        <v>940</v>
      </c>
      <c r="E10" s="211">
        <v>4.8188126445643791</v>
      </c>
      <c r="F10" s="211">
        <v>3.5823170731707314</v>
      </c>
    </row>
    <row r="11" spans="1:6">
      <c r="A11" s="196"/>
      <c r="B11" s="223" t="s">
        <v>167</v>
      </c>
      <c r="C11" s="381">
        <v>10</v>
      </c>
      <c r="D11" s="325">
        <v>10</v>
      </c>
      <c r="E11" s="211">
        <v>3.8550501156515031E-2</v>
      </c>
      <c r="F11" s="211">
        <v>3.8109756097560975E-2</v>
      </c>
    </row>
    <row r="12" spans="1:6">
      <c r="A12" s="196"/>
      <c r="B12" s="223" t="s">
        <v>168</v>
      </c>
      <c r="C12" s="381">
        <v>50</v>
      </c>
      <c r="D12" s="325">
        <v>40</v>
      </c>
      <c r="E12" s="211">
        <v>0.19275250578257519</v>
      </c>
      <c r="F12" s="211">
        <v>0.1524390243902439</v>
      </c>
    </row>
    <row r="13" spans="1:6">
      <c r="A13" s="196"/>
      <c r="B13" s="223" t="s">
        <v>169</v>
      </c>
      <c r="C13" s="381">
        <v>310</v>
      </c>
      <c r="D13" s="325">
        <v>160</v>
      </c>
      <c r="E13" s="211">
        <v>1.1950655358519662</v>
      </c>
      <c r="F13" s="211">
        <v>0.6097560975609756</v>
      </c>
    </row>
    <row r="14" spans="1:6">
      <c r="A14" s="196"/>
      <c r="B14" s="223" t="s">
        <v>170</v>
      </c>
      <c r="C14" s="381">
        <v>1140</v>
      </c>
      <c r="D14" s="325">
        <v>1150</v>
      </c>
      <c r="E14" s="211">
        <v>4.3947571318427139</v>
      </c>
      <c r="F14" s="211">
        <v>4.3826219512195124</v>
      </c>
    </row>
    <row r="15" spans="1:6">
      <c r="A15" s="196"/>
      <c r="B15" s="223" t="s">
        <v>261</v>
      </c>
      <c r="C15" s="381">
        <v>780</v>
      </c>
      <c r="D15" s="325">
        <v>740</v>
      </c>
      <c r="E15" s="211">
        <v>3.0069390902081725</v>
      </c>
      <c r="F15" s="211">
        <v>2.8201219512195124</v>
      </c>
    </row>
    <row r="16" spans="1:6">
      <c r="A16" s="196"/>
      <c r="B16" s="223" t="s">
        <v>172</v>
      </c>
      <c r="C16" s="381">
        <v>330</v>
      </c>
      <c r="D16" s="325">
        <v>300</v>
      </c>
      <c r="E16" s="211">
        <v>1.2721665381649963</v>
      </c>
      <c r="F16" s="211">
        <v>1.1432926829268293</v>
      </c>
    </row>
    <row r="17" spans="1:6">
      <c r="A17" s="196"/>
      <c r="B17" s="223" t="s">
        <v>173</v>
      </c>
      <c r="C17" s="381">
        <v>11040</v>
      </c>
      <c r="D17" s="325">
        <v>12000</v>
      </c>
      <c r="E17" s="211">
        <v>42.559753276792598</v>
      </c>
      <c r="F17" s="211">
        <v>45.731707317073173</v>
      </c>
    </row>
    <row r="18" spans="1:6">
      <c r="A18" s="196"/>
      <c r="B18" s="223" t="s">
        <v>174</v>
      </c>
      <c r="C18" s="381">
        <v>280</v>
      </c>
      <c r="D18" s="325">
        <v>280</v>
      </c>
      <c r="E18" s="211">
        <v>1.0794140323824208</v>
      </c>
      <c r="F18" s="211">
        <v>1.0670731707317074</v>
      </c>
    </row>
    <row r="19" spans="1:6">
      <c r="A19" s="196"/>
      <c r="B19" s="223" t="s">
        <v>175</v>
      </c>
      <c r="C19" s="381">
        <v>50</v>
      </c>
      <c r="D19" s="325">
        <v>80</v>
      </c>
      <c r="E19" s="211">
        <v>0.19275250578257519</v>
      </c>
      <c r="F19" s="211">
        <v>0.3048780487804878</v>
      </c>
    </row>
    <row r="20" spans="1:6">
      <c r="A20" s="196"/>
      <c r="B20" s="223" t="s">
        <v>176</v>
      </c>
      <c r="C20" s="381">
        <v>50</v>
      </c>
      <c r="D20" s="325">
        <v>50</v>
      </c>
      <c r="E20" s="211">
        <v>0.19275250578257519</v>
      </c>
      <c r="F20" s="211">
        <v>0.19054878048780488</v>
      </c>
    </row>
    <row r="21" spans="1:6">
      <c r="A21" s="196"/>
      <c r="B21" s="223" t="s">
        <v>177</v>
      </c>
      <c r="C21" s="381">
        <v>220</v>
      </c>
      <c r="D21" s="325">
        <v>140</v>
      </c>
      <c r="E21" s="211">
        <v>0.84811102544333083</v>
      </c>
      <c r="F21" s="211">
        <v>0.53353658536585369</v>
      </c>
    </row>
    <row r="22" spans="1:6">
      <c r="A22" s="196"/>
      <c r="B22" s="223" t="s">
        <v>573</v>
      </c>
      <c r="C22" s="381">
        <v>550</v>
      </c>
      <c r="D22" s="325">
        <v>250</v>
      </c>
      <c r="E22" s="211">
        <v>2.1202775636083269</v>
      </c>
      <c r="F22" s="211">
        <v>0.9527439024390244</v>
      </c>
    </row>
    <row r="23" spans="1:6">
      <c r="A23" s="184"/>
      <c r="B23" s="255" t="s">
        <v>539</v>
      </c>
      <c r="C23" s="348">
        <v>1040</v>
      </c>
      <c r="D23" s="329">
        <v>1300</v>
      </c>
      <c r="E23" s="214">
        <v>4.0092521202775639</v>
      </c>
      <c r="F23" s="214">
        <v>4.9542682926829267</v>
      </c>
    </row>
    <row r="24" spans="1:6">
      <c r="A24" s="196"/>
      <c r="B24" s="171"/>
      <c r="C24" s="325"/>
      <c r="D24" s="211"/>
      <c r="E24" s="325"/>
      <c r="F24" s="211"/>
    </row>
  </sheetData>
  <mergeCells count="2">
    <mergeCell ref="C2:D2"/>
    <mergeCell ref="E2:F2"/>
  </mergeCells>
  <phoneticPr fontId="1"/>
  <pageMargins left="0.78740157480314965" right="0.78740157480314965" top="0.98425196850393704" bottom="0.98425196850393704" header="0.31496062992125984" footer="0.31496062992125984"/>
  <pageSetup paperSize="9"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zoomScaleNormal="100" zoomScaleSheetLayoutView="85" workbookViewId="0"/>
  </sheetViews>
  <sheetFormatPr defaultColWidth="9" defaultRowHeight="11.25"/>
  <cols>
    <col min="1" max="1" width="3" style="170" customWidth="1"/>
    <col min="2" max="2" width="22.5" style="170" customWidth="1"/>
    <col min="3" max="10" width="11.375" style="170" customWidth="1"/>
    <col min="11" max="11" width="9.25" style="170" customWidth="1"/>
    <col min="12" max="12" width="5.25" style="201" customWidth="1"/>
    <col min="13" max="14" width="11.375" style="170" bestFit="1" customWidth="1"/>
    <col min="15" max="16384" width="9" style="170"/>
  </cols>
  <sheetData>
    <row r="1" spans="1:6">
      <c r="A1" s="184" t="s">
        <v>644</v>
      </c>
    </row>
    <row r="2" spans="1:6">
      <c r="A2" s="177"/>
      <c r="B2" s="260"/>
      <c r="C2" s="178" t="s">
        <v>577</v>
      </c>
      <c r="D2" s="179"/>
      <c r="E2" s="179"/>
      <c r="F2" s="179"/>
    </row>
    <row r="3" spans="1:6">
      <c r="A3" s="184"/>
      <c r="B3" s="255"/>
      <c r="C3" s="185" t="s">
        <v>233</v>
      </c>
      <c r="D3" s="185" t="s">
        <v>0</v>
      </c>
      <c r="E3" s="185" t="s">
        <v>1</v>
      </c>
      <c r="F3" s="313" t="s">
        <v>2</v>
      </c>
    </row>
    <row r="4" spans="1:6">
      <c r="A4" s="170" t="s">
        <v>251</v>
      </c>
      <c r="B4" s="173"/>
      <c r="C4" s="244">
        <v>21742760000</v>
      </c>
      <c r="D4" s="245">
        <v>22223346000</v>
      </c>
      <c r="E4" s="245">
        <v>22423070644.911781</v>
      </c>
      <c r="F4" s="245">
        <v>24972327851.844398</v>
      </c>
    </row>
    <row r="5" spans="1:6">
      <c r="A5" s="170" t="s">
        <v>645</v>
      </c>
      <c r="C5" s="247">
        <v>2107584000</v>
      </c>
      <c r="D5" s="248">
        <v>1810405000</v>
      </c>
      <c r="E5" s="248">
        <v>1070601000</v>
      </c>
      <c r="F5" s="248">
        <v>930849000</v>
      </c>
    </row>
    <row r="6" spans="1:6">
      <c r="B6" s="170" t="s">
        <v>639</v>
      </c>
      <c r="C6" s="247">
        <v>777360000</v>
      </c>
      <c r="D6" s="248">
        <v>714561000</v>
      </c>
      <c r="E6" s="248">
        <v>534882000</v>
      </c>
      <c r="F6" s="248">
        <v>505083000</v>
      </c>
    </row>
    <row r="7" spans="1:6">
      <c r="B7" s="170" t="s">
        <v>640</v>
      </c>
      <c r="C7" s="247">
        <v>431484000</v>
      </c>
      <c r="D7" s="248">
        <v>110330000</v>
      </c>
      <c r="E7" s="248">
        <v>91613000</v>
      </c>
      <c r="F7" s="248">
        <v>51071000</v>
      </c>
    </row>
    <row r="8" spans="1:6">
      <c r="A8" s="184"/>
      <c r="B8" s="184" t="s">
        <v>641</v>
      </c>
      <c r="C8" s="249">
        <v>898741000</v>
      </c>
      <c r="D8" s="250">
        <v>985513000</v>
      </c>
      <c r="E8" s="250">
        <v>444106000</v>
      </c>
      <c r="F8" s="250">
        <v>374695000</v>
      </c>
    </row>
  </sheetData>
  <phoneticPr fontId="1"/>
  <pageMargins left="0.78740157480314965" right="0.78740157480314965" top="0.98425196850393704" bottom="0.98425196850393704" header="0.31496062992125984" footer="0.31496062992125984"/>
  <pageSetup paperSize="9"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zoomScaleNormal="100" zoomScaleSheetLayoutView="85" workbookViewId="0"/>
  </sheetViews>
  <sheetFormatPr defaultColWidth="9" defaultRowHeight="11.25"/>
  <cols>
    <col min="1" max="1" width="3" style="170" customWidth="1"/>
    <col min="2" max="2" width="22.5" style="170" customWidth="1"/>
    <col min="3" max="10" width="11.375" style="170" customWidth="1"/>
    <col min="11" max="11" width="9.25" style="170" customWidth="1"/>
    <col min="12" max="12" width="5.25" style="201" customWidth="1"/>
    <col min="13" max="14" width="11.375" style="170" bestFit="1" customWidth="1"/>
    <col min="15" max="16384" width="9" style="170"/>
  </cols>
  <sheetData>
    <row r="1" spans="1:6" ht="11.25" customHeight="1">
      <c r="A1" s="170" t="s">
        <v>646</v>
      </c>
    </row>
    <row r="2" spans="1:6" ht="11.25" customHeight="1">
      <c r="A2" s="177"/>
      <c r="B2" s="260"/>
      <c r="C2" s="863" t="s">
        <v>577</v>
      </c>
      <c r="D2" s="864"/>
      <c r="E2" s="863" t="s">
        <v>259</v>
      </c>
      <c r="F2" s="875"/>
    </row>
    <row r="3" spans="1:6" ht="11.25" customHeight="1">
      <c r="A3" s="184"/>
      <c r="B3" s="255"/>
      <c r="C3" s="185" t="s">
        <v>1</v>
      </c>
      <c r="D3" s="313" t="s">
        <v>2</v>
      </c>
      <c r="E3" s="185" t="s">
        <v>1</v>
      </c>
      <c r="F3" s="313" t="s">
        <v>2</v>
      </c>
    </row>
    <row r="4" spans="1:6" ht="11.25" customHeight="1">
      <c r="A4" s="171" t="s">
        <v>537</v>
      </c>
      <c r="B4" s="223"/>
      <c r="C4" s="247">
        <v>1070601000</v>
      </c>
      <c r="D4" s="248">
        <v>930849000</v>
      </c>
      <c r="E4" s="211">
        <v>100</v>
      </c>
      <c r="F4" s="211">
        <v>100</v>
      </c>
    </row>
    <row r="5" spans="1:6" ht="11.25" customHeight="1">
      <c r="A5" s="196"/>
      <c r="B5" s="223" t="s">
        <v>161</v>
      </c>
      <c r="C5" s="247">
        <v>3260000</v>
      </c>
      <c r="D5" s="248">
        <v>17959000</v>
      </c>
      <c r="E5" s="211">
        <v>0.30450186390634792</v>
      </c>
      <c r="F5" s="211">
        <v>1.9293139918504505</v>
      </c>
    </row>
    <row r="6" spans="1:6" ht="11.25" customHeight="1">
      <c r="A6" s="196"/>
      <c r="B6" s="223" t="s">
        <v>162</v>
      </c>
      <c r="C6" s="247">
        <v>19360000</v>
      </c>
      <c r="D6" s="248">
        <v>14037000</v>
      </c>
      <c r="E6" s="211">
        <v>1.8083300874929129</v>
      </c>
      <c r="F6" s="211">
        <v>1.5079782005459532</v>
      </c>
    </row>
    <row r="7" spans="1:6" ht="11.25" customHeight="1">
      <c r="A7" s="196"/>
      <c r="B7" s="223" t="s">
        <v>163</v>
      </c>
      <c r="C7" s="247">
        <v>492000</v>
      </c>
      <c r="D7" s="248">
        <v>138000</v>
      </c>
      <c r="E7" s="211">
        <v>4.5955496025129813E-2</v>
      </c>
      <c r="F7" s="211">
        <v>1.4825175726675325E-2</v>
      </c>
    </row>
    <row r="8" spans="1:6" ht="11.25" customHeight="1">
      <c r="A8" s="196"/>
      <c r="B8" s="223" t="s">
        <v>164</v>
      </c>
      <c r="C8" s="247">
        <v>2243000</v>
      </c>
      <c r="D8" s="248">
        <v>2919000</v>
      </c>
      <c r="E8" s="211">
        <v>0.2095084910251345</v>
      </c>
      <c r="F8" s="211">
        <v>0.31358469526206723</v>
      </c>
    </row>
    <row r="9" spans="1:6" ht="11.25" customHeight="1">
      <c r="A9" s="196"/>
      <c r="B9" s="223" t="s">
        <v>165</v>
      </c>
      <c r="C9" s="247">
        <v>141264000</v>
      </c>
      <c r="D9" s="248">
        <v>158245000</v>
      </c>
      <c r="E9" s="211">
        <v>13.194831687995809</v>
      </c>
      <c r="F9" s="211">
        <v>17.00007197730244</v>
      </c>
    </row>
    <row r="10" spans="1:6" ht="11.25" customHeight="1">
      <c r="A10" s="196"/>
      <c r="B10" s="223" t="s">
        <v>166</v>
      </c>
      <c r="C10" s="247">
        <v>28947000</v>
      </c>
      <c r="D10" s="248">
        <v>15911000</v>
      </c>
      <c r="E10" s="211">
        <v>2.703808421624863</v>
      </c>
      <c r="F10" s="211">
        <v>1.7092997897618196</v>
      </c>
    </row>
    <row r="11" spans="1:6" ht="11.25" customHeight="1">
      <c r="A11" s="196"/>
      <c r="B11" s="223" t="s">
        <v>167</v>
      </c>
      <c r="C11" s="247">
        <v>36000</v>
      </c>
      <c r="D11" s="248">
        <v>461000</v>
      </c>
      <c r="E11" s="211">
        <v>3.3625972701314499E-3</v>
      </c>
      <c r="F11" s="211">
        <v>4.9524681231864681E-2</v>
      </c>
    </row>
    <row r="12" spans="1:6" ht="11.25" customHeight="1">
      <c r="A12" s="196"/>
      <c r="B12" s="223" t="s">
        <v>168</v>
      </c>
      <c r="C12" s="247">
        <v>175000</v>
      </c>
      <c r="D12" s="248">
        <v>45000</v>
      </c>
      <c r="E12" s="211">
        <v>1.6345958952027881E-2</v>
      </c>
      <c r="F12" s="211">
        <v>4.8342964326115187E-3</v>
      </c>
    </row>
    <row r="13" spans="1:6" ht="11.25" customHeight="1">
      <c r="A13" s="196"/>
      <c r="B13" s="223" t="s">
        <v>169</v>
      </c>
      <c r="C13" s="247">
        <v>119470000</v>
      </c>
      <c r="D13" s="248">
        <v>78922000</v>
      </c>
      <c r="E13" s="211">
        <v>11.159152662850119</v>
      </c>
      <c r="F13" s="211">
        <v>8.4784965123236944</v>
      </c>
    </row>
    <row r="14" spans="1:6" ht="11.25" customHeight="1">
      <c r="A14" s="196"/>
      <c r="B14" s="223" t="s">
        <v>170</v>
      </c>
      <c r="C14" s="247">
        <v>26804000</v>
      </c>
      <c r="D14" s="248">
        <v>19205000</v>
      </c>
      <c r="E14" s="211">
        <v>2.5036404785723159</v>
      </c>
      <c r="F14" s="211">
        <v>2.0631702886289829</v>
      </c>
    </row>
    <row r="15" spans="1:6" ht="11.25" customHeight="1">
      <c r="A15" s="196"/>
      <c r="B15" s="223" t="s">
        <v>261</v>
      </c>
      <c r="C15" s="247">
        <v>3127000</v>
      </c>
      <c r="D15" s="248">
        <v>5686000</v>
      </c>
      <c r="E15" s="211">
        <v>0.29207893510280675</v>
      </c>
      <c r="F15" s="211">
        <v>0.61084021146286882</v>
      </c>
    </row>
    <row r="16" spans="1:6" ht="11.25" customHeight="1">
      <c r="A16" s="196"/>
      <c r="B16" s="223" t="s">
        <v>172</v>
      </c>
      <c r="C16" s="247">
        <v>17532000</v>
      </c>
      <c r="D16" s="248">
        <v>9232000</v>
      </c>
      <c r="E16" s="211">
        <v>1.6375848705540159</v>
      </c>
      <c r="F16" s="211">
        <v>0.99178277035265661</v>
      </c>
    </row>
    <row r="17" spans="1:6" ht="11.25" customHeight="1">
      <c r="A17" s="196"/>
      <c r="B17" s="223" t="s">
        <v>173</v>
      </c>
      <c r="C17" s="247">
        <v>611741000</v>
      </c>
      <c r="D17" s="248">
        <v>527611000</v>
      </c>
      <c r="E17" s="211">
        <v>57.139961572985641</v>
      </c>
      <c r="F17" s="211">
        <v>56.680621669035467</v>
      </c>
    </row>
    <row r="18" spans="1:6" ht="11.25" customHeight="1">
      <c r="A18" s="196"/>
      <c r="B18" s="223" t="s">
        <v>174</v>
      </c>
      <c r="C18" s="247">
        <v>4934000</v>
      </c>
      <c r="D18" s="248">
        <v>3987000</v>
      </c>
      <c r="E18" s="211">
        <v>0.46086263696746038</v>
      </c>
      <c r="F18" s="211">
        <v>0.42831866392938056</v>
      </c>
    </row>
    <row r="19" spans="1:6" ht="11.25" customHeight="1">
      <c r="A19" s="196"/>
      <c r="B19" s="223" t="s">
        <v>175</v>
      </c>
      <c r="C19" s="247">
        <v>1003000</v>
      </c>
      <c r="D19" s="248">
        <v>459000</v>
      </c>
      <c r="E19" s="211">
        <v>9.3685696165051222E-2</v>
      </c>
      <c r="F19" s="211">
        <v>4.9309823612637492E-2</v>
      </c>
    </row>
    <row r="20" spans="1:6" ht="11.25" customHeight="1">
      <c r="A20" s="196"/>
      <c r="B20" s="223" t="s">
        <v>176</v>
      </c>
      <c r="C20" s="247">
        <v>458000</v>
      </c>
      <c r="D20" s="248">
        <v>469000</v>
      </c>
      <c r="E20" s="211">
        <v>4.2779709714450109E-2</v>
      </c>
      <c r="F20" s="211">
        <v>5.0384111708773389E-2</v>
      </c>
    </row>
    <row r="21" spans="1:6" ht="11.25" customHeight="1">
      <c r="A21" s="196"/>
      <c r="B21" s="223" t="s">
        <v>177</v>
      </c>
      <c r="C21" s="247">
        <v>14695000</v>
      </c>
      <c r="D21" s="248">
        <v>7477000</v>
      </c>
      <c r="E21" s="211">
        <v>1.3725935245717125</v>
      </c>
      <c r="F21" s="211">
        <v>0.80324520948080735</v>
      </c>
    </row>
    <row r="22" spans="1:6" ht="11.25" customHeight="1">
      <c r="A22" s="196"/>
      <c r="B22" s="223" t="s">
        <v>573</v>
      </c>
      <c r="C22" s="247">
        <v>6217000</v>
      </c>
      <c r="D22" s="248">
        <v>3816000</v>
      </c>
      <c r="E22" s="211">
        <v>0.58070186745575614</v>
      </c>
      <c r="F22" s="211">
        <v>0.40994833748545684</v>
      </c>
    </row>
    <row r="23" spans="1:6" ht="11.25" customHeight="1">
      <c r="A23" s="184"/>
      <c r="B23" s="255" t="s">
        <v>539</v>
      </c>
      <c r="C23" s="249">
        <v>68840000</v>
      </c>
      <c r="D23" s="250">
        <v>64272000</v>
      </c>
      <c r="E23" s="214">
        <v>6.4300332243291392</v>
      </c>
      <c r="F23" s="214">
        <v>6.9046644514846127</v>
      </c>
    </row>
    <row r="24" spans="1:6" ht="11.25" customHeight="1"/>
  </sheetData>
  <mergeCells count="2">
    <mergeCell ref="C2:D2"/>
    <mergeCell ref="E2:F2"/>
  </mergeCells>
  <phoneticPr fontId="1"/>
  <pageMargins left="0.78740157480314965" right="0.78740157480314965" top="0.98425196850393704" bottom="0.98425196850393704" header="0.31496062992125984" footer="0.31496062992125984"/>
  <pageSetup paperSize="9"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zoomScaleNormal="100" zoomScaleSheetLayoutView="85" workbookViewId="0"/>
  </sheetViews>
  <sheetFormatPr defaultColWidth="9" defaultRowHeight="11.25"/>
  <cols>
    <col min="1" max="1" width="3" style="170" customWidth="1"/>
    <col min="2" max="2" width="22.5" style="170" customWidth="1"/>
    <col min="3" max="10" width="11.375" style="170" customWidth="1"/>
    <col min="11" max="11" width="9.25" style="170" customWidth="1"/>
    <col min="12" max="12" width="5.25" style="201" customWidth="1"/>
    <col min="13" max="14" width="11.375" style="170" bestFit="1" customWidth="1"/>
    <col min="15" max="16384" width="9" style="170"/>
  </cols>
  <sheetData>
    <row r="1" spans="1:10">
      <c r="A1" s="170" t="s">
        <v>647</v>
      </c>
    </row>
    <row r="2" spans="1:10">
      <c r="A2" s="177"/>
      <c r="B2" s="260"/>
      <c r="C2" s="178" t="s">
        <v>577</v>
      </c>
      <c r="D2" s="179"/>
      <c r="E2" s="179"/>
      <c r="F2" s="179"/>
      <c r="G2" s="178" t="s">
        <v>259</v>
      </c>
      <c r="H2" s="179"/>
      <c r="I2" s="179"/>
      <c r="J2" s="179"/>
    </row>
    <row r="3" spans="1:10">
      <c r="A3" s="184"/>
      <c r="B3" s="255"/>
      <c r="C3" s="185" t="s">
        <v>233</v>
      </c>
      <c r="D3" s="185" t="s">
        <v>0</v>
      </c>
      <c r="E3" s="185" t="s">
        <v>1</v>
      </c>
      <c r="F3" s="313" t="s">
        <v>2</v>
      </c>
      <c r="G3" s="185" t="s">
        <v>233</v>
      </c>
      <c r="H3" s="185" t="s">
        <v>0</v>
      </c>
      <c r="I3" s="185" t="s">
        <v>1</v>
      </c>
      <c r="J3" s="313" t="s">
        <v>2</v>
      </c>
    </row>
    <row r="4" spans="1:10">
      <c r="A4" s="176" t="s">
        <v>537</v>
      </c>
      <c r="B4" s="260"/>
      <c r="C4" s="244">
        <v>2107584000</v>
      </c>
      <c r="D4" s="245">
        <v>1810405000</v>
      </c>
      <c r="E4" s="245">
        <v>1070601000</v>
      </c>
      <c r="F4" s="245">
        <v>930849000</v>
      </c>
      <c r="G4" s="209">
        <v>100</v>
      </c>
      <c r="H4" s="209">
        <v>100</v>
      </c>
      <c r="I4" s="209">
        <v>100</v>
      </c>
      <c r="J4" s="209">
        <v>100</v>
      </c>
    </row>
    <row r="5" spans="1:10">
      <c r="A5" s="196"/>
      <c r="B5" s="223" t="s">
        <v>648</v>
      </c>
      <c r="C5" s="247">
        <v>387513000</v>
      </c>
      <c r="D5" s="248">
        <v>52749000</v>
      </c>
      <c r="E5" s="248">
        <v>23112000</v>
      </c>
      <c r="F5" s="248">
        <v>32134000</v>
      </c>
      <c r="G5" s="211">
        <f t="shared" ref="G5:J14" si="0">C5/C$4*100</f>
        <v>18.386598114238865</v>
      </c>
      <c r="H5" s="211">
        <f t="shared" si="0"/>
        <v>2.913657441290761</v>
      </c>
      <c r="I5" s="211">
        <f t="shared" si="0"/>
        <v>2.1587874474243907</v>
      </c>
      <c r="J5" s="211">
        <f t="shared" si="0"/>
        <v>3.452117368123079</v>
      </c>
    </row>
    <row r="6" spans="1:10">
      <c r="A6" s="196"/>
      <c r="B6" s="223" t="s">
        <v>649</v>
      </c>
      <c r="C6" s="247">
        <v>1430000</v>
      </c>
      <c r="D6" s="248">
        <v>16873000</v>
      </c>
      <c r="E6" s="248">
        <v>2243000</v>
      </c>
      <c r="F6" s="248">
        <v>2919000</v>
      </c>
      <c r="G6" s="211">
        <f t="shared" si="0"/>
        <v>6.7850201937384225E-2</v>
      </c>
      <c r="H6" s="211">
        <f t="shared" si="0"/>
        <v>0.93200140300098588</v>
      </c>
      <c r="I6" s="211">
        <f t="shared" si="0"/>
        <v>0.2095084910251345</v>
      </c>
      <c r="J6" s="211">
        <f t="shared" si="0"/>
        <v>0.31358469526206723</v>
      </c>
    </row>
    <row r="7" spans="1:10">
      <c r="A7" s="196"/>
      <c r="B7" s="223" t="s">
        <v>650</v>
      </c>
      <c r="C7" s="247">
        <v>278392000</v>
      </c>
      <c r="D7" s="248">
        <v>255663000</v>
      </c>
      <c r="E7" s="248">
        <v>141264000</v>
      </c>
      <c r="F7" s="248">
        <v>158245000</v>
      </c>
      <c r="G7" s="211">
        <f t="shared" si="0"/>
        <v>13.209058334092497</v>
      </c>
      <c r="H7" s="211">
        <f t="shared" si="0"/>
        <v>14.121867758871634</v>
      </c>
      <c r="I7" s="211">
        <f t="shared" si="0"/>
        <v>13.194831687995809</v>
      </c>
      <c r="J7" s="211">
        <f t="shared" si="0"/>
        <v>17.00007197730244</v>
      </c>
    </row>
    <row r="8" spans="1:10">
      <c r="A8" s="196"/>
      <c r="B8" s="223" t="s">
        <v>651</v>
      </c>
      <c r="C8" s="247">
        <v>85928000</v>
      </c>
      <c r="D8" s="248">
        <v>83930000</v>
      </c>
      <c r="E8" s="248">
        <v>28947000</v>
      </c>
      <c r="F8" s="248">
        <v>15911000</v>
      </c>
      <c r="G8" s="211">
        <f t="shared" si="0"/>
        <v>4.0770854210318541</v>
      </c>
      <c r="H8" s="211">
        <f t="shared" si="0"/>
        <v>4.6359792422137582</v>
      </c>
      <c r="I8" s="211">
        <f t="shared" si="0"/>
        <v>2.703808421624863</v>
      </c>
      <c r="J8" s="211">
        <f t="shared" si="0"/>
        <v>1.7092997897618196</v>
      </c>
    </row>
    <row r="9" spans="1:10">
      <c r="A9" s="196"/>
      <c r="B9" s="223" t="s">
        <v>652</v>
      </c>
      <c r="C9" s="247">
        <v>38000</v>
      </c>
      <c r="D9" s="248">
        <v>83000</v>
      </c>
      <c r="E9" s="248">
        <v>36000</v>
      </c>
      <c r="F9" s="248">
        <v>461000</v>
      </c>
      <c r="G9" s="211">
        <f t="shared" si="0"/>
        <v>1.8030123591752452E-3</v>
      </c>
      <c r="H9" s="211">
        <f t="shared" si="0"/>
        <v>4.5846095210740137E-3</v>
      </c>
      <c r="I9" s="211">
        <f t="shared" si="0"/>
        <v>3.3625972701314499E-3</v>
      </c>
      <c r="J9" s="211">
        <f t="shared" si="0"/>
        <v>4.9524681231864681E-2</v>
      </c>
    </row>
    <row r="10" spans="1:10">
      <c r="A10" s="196"/>
      <c r="B10" s="223" t="s">
        <v>653</v>
      </c>
      <c r="C10" s="247">
        <v>101457000</v>
      </c>
      <c r="D10" s="248">
        <v>140269000</v>
      </c>
      <c r="E10" s="248">
        <v>119645000</v>
      </c>
      <c r="F10" s="248">
        <v>78967000</v>
      </c>
      <c r="G10" s="211">
        <f t="shared" si="0"/>
        <v>4.8139006559169175</v>
      </c>
      <c r="H10" s="211">
        <f t="shared" si="0"/>
        <v>7.747934854355794</v>
      </c>
      <c r="I10" s="211">
        <f t="shared" si="0"/>
        <v>11.175498621802147</v>
      </c>
      <c r="J10" s="211">
        <f t="shared" si="0"/>
        <v>8.4833308087563086</v>
      </c>
    </row>
    <row r="11" spans="1:10">
      <c r="A11" s="196"/>
      <c r="B11" s="223" t="s">
        <v>654</v>
      </c>
      <c r="C11" s="247">
        <v>84407000</v>
      </c>
      <c r="D11" s="248">
        <v>63218000</v>
      </c>
      <c r="E11" s="248">
        <v>30140000</v>
      </c>
      <c r="F11" s="248">
        <v>25112000</v>
      </c>
      <c r="G11" s="211">
        <f t="shared" si="0"/>
        <v>4.0049174789711826</v>
      </c>
      <c r="H11" s="211">
        <f t="shared" si="0"/>
        <v>3.4919258397982773</v>
      </c>
      <c r="I11" s="211">
        <f t="shared" si="0"/>
        <v>2.8152411589378303</v>
      </c>
      <c r="J11" s="211">
        <f t="shared" si="0"/>
        <v>2.6977522670164551</v>
      </c>
    </row>
    <row r="12" spans="1:10">
      <c r="A12" s="196"/>
      <c r="B12" s="223" t="s">
        <v>197</v>
      </c>
      <c r="C12" s="247">
        <v>18822000</v>
      </c>
      <c r="D12" s="248">
        <v>29146000</v>
      </c>
      <c r="E12" s="248">
        <v>17532000</v>
      </c>
      <c r="F12" s="248">
        <v>9232000</v>
      </c>
      <c r="G12" s="211">
        <f t="shared" si="0"/>
        <v>0.89306049011569655</v>
      </c>
      <c r="H12" s="211">
        <f t="shared" si="0"/>
        <v>1.6099160132677495</v>
      </c>
      <c r="I12" s="211">
        <f t="shared" si="0"/>
        <v>1.6375848705540159</v>
      </c>
      <c r="J12" s="211">
        <f t="shared" si="0"/>
        <v>0.99178277035265661</v>
      </c>
    </row>
    <row r="13" spans="1:10">
      <c r="A13" s="196"/>
      <c r="B13" s="223" t="s">
        <v>173</v>
      </c>
      <c r="C13" s="247">
        <v>865985000</v>
      </c>
      <c r="D13" s="248">
        <v>1011195000</v>
      </c>
      <c r="E13" s="248">
        <v>611741000</v>
      </c>
      <c r="F13" s="248">
        <v>527611000</v>
      </c>
      <c r="G13" s="211">
        <f t="shared" si="0"/>
        <v>41.088990996325656</v>
      </c>
      <c r="H13" s="211">
        <f t="shared" si="0"/>
        <v>55.854629212800454</v>
      </c>
      <c r="I13" s="211">
        <f t="shared" si="0"/>
        <v>57.139961572985641</v>
      </c>
      <c r="J13" s="211">
        <f t="shared" si="0"/>
        <v>56.680621669035467</v>
      </c>
    </row>
    <row r="14" spans="1:10">
      <c r="A14" s="184"/>
      <c r="B14" s="255" t="s">
        <v>655</v>
      </c>
      <c r="C14" s="249">
        <v>283614000</v>
      </c>
      <c r="D14" s="250">
        <v>157279000</v>
      </c>
      <c r="E14" s="250">
        <v>95938000</v>
      </c>
      <c r="F14" s="250">
        <v>80258000</v>
      </c>
      <c r="G14" s="214">
        <f t="shared" si="0"/>
        <v>13.456830190398106</v>
      </c>
      <c r="H14" s="214">
        <f t="shared" si="0"/>
        <v>8.6875036248795148</v>
      </c>
      <c r="I14" s="214">
        <f t="shared" si="0"/>
        <v>8.961134913940862</v>
      </c>
      <c r="J14" s="214">
        <f t="shared" si="0"/>
        <v>8.6220214019674515</v>
      </c>
    </row>
    <row r="15" spans="1:10">
      <c r="A15" s="170" t="s">
        <v>82</v>
      </c>
      <c r="B15" s="170" t="s">
        <v>656</v>
      </c>
    </row>
    <row r="16" spans="1:10">
      <c r="B16" s="321" t="s">
        <v>657</v>
      </c>
    </row>
    <row r="17" spans="2:2">
      <c r="B17" s="321" t="s">
        <v>658</v>
      </c>
    </row>
    <row r="18" spans="2:2">
      <c r="B18" s="321" t="s">
        <v>659</v>
      </c>
    </row>
    <row r="19" spans="2:2">
      <c r="B19" s="321" t="s">
        <v>660</v>
      </c>
    </row>
  </sheetData>
  <phoneticPr fontId="1"/>
  <pageMargins left="0.78740157480314965" right="0.78740157480314965" top="0.98425196850393704" bottom="0.98425196850393704" header="0.31496062992125984" footer="0.31496062992125984"/>
  <pageSetup paperSize="9"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zoomScaleNormal="100" zoomScaleSheetLayoutView="85" workbookViewId="0"/>
  </sheetViews>
  <sheetFormatPr defaultColWidth="9" defaultRowHeight="11.25"/>
  <cols>
    <col min="1" max="1" width="3" style="170" customWidth="1"/>
    <col min="2" max="2" width="22.5" style="170" customWidth="1"/>
    <col min="3" max="9" width="11.375" style="170" customWidth="1"/>
    <col min="10" max="10" width="11.625" style="170" customWidth="1"/>
    <col min="11" max="11" width="2.125" style="170" customWidth="1"/>
    <col min="12" max="16384" width="9" style="170"/>
  </cols>
  <sheetData>
    <row r="1" spans="1:10">
      <c r="A1" s="170" t="s">
        <v>661</v>
      </c>
    </row>
    <row r="2" spans="1:10">
      <c r="A2" s="177"/>
      <c r="B2" s="177"/>
      <c r="C2" s="390" t="s">
        <v>662</v>
      </c>
      <c r="D2" s="391"/>
      <c r="E2" s="391"/>
      <c r="F2" s="391"/>
      <c r="G2" s="391"/>
      <c r="H2" s="391"/>
      <c r="I2" s="391"/>
      <c r="J2" s="392" t="s">
        <v>663</v>
      </c>
    </row>
    <row r="3" spans="1:10">
      <c r="A3" s="196"/>
      <c r="B3" s="229"/>
      <c r="C3" s="393" t="s">
        <v>664</v>
      </c>
      <c r="D3" s="394" t="s">
        <v>665</v>
      </c>
      <c r="E3" s="395"/>
      <c r="F3" s="395"/>
      <c r="G3" s="395"/>
      <c r="H3" s="395"/>
      <c r="I3" s="396"/>
      <c r="J3" s="397" t="s">
        <v>666</v>
      </c>
    </row>
    <row r="4" spans="1:10">
      <c r="A4" s="184"/>
      <c r="B4" s="184"/>
      <c r="C4" s="398" t="s">
        <v>351</v>
      </c>
      <c r="D4" s="399" t="s">
        <v>667</v>
      </c>
      <c r="E4" s="399" t="s">
        <v>668</v>
      </c>
      <c r="F4" s="399" t="s">
        <v>669</v>
      </c>
      <c r="G4" s="399" t="s">
        <v>670</v>
      </c>
      <c r="H4" s="399" t="s">
        <v>671</v>
      </c>
      <c r="I4" s="399" t="s">
        <v>672</v>
      </c>
      <c r="J4" s="400" t="s">
        <v>673</v>
      </c>
    </row>
    <row r="5" spans="1:10">
      <c r="A5" s="401" t="s">
        <v>674</v>
      </c>
      <c r="B5" s="401"/>
      <c r="C5" s="402">
        <v>372907430000</v>
      </c>
      <c r="D5" s="403">
        <v>24972328000</v>
      </c>
      <c r="E5" s="403">
        <v>7344796000</v>
      </c>
      <c r="F5" s="403">
        <v>1151898000</v>
      </c>
      <c r="G5" s="403">
        <v>13289174000</v>
      </c>
      <c r="H5" s="403">
        <v>2255611000</v>
      </c>
      <c r="I5" s="403">
        <v>930849000</v>
      </c>
      <c r="J5" s="404">
        <v>6.6966560575100367</v>
      </c>
    </row>
    <row r="6" spans="1:10">
      <c r="B6" s="170" t="s">
        <v>675</v>
      </c>
      <c r="C6" s="405">
        <v>83456380000</v>
      </c>
      <c r="D6" s="406">
        <v>6505638000</v>
      </c>
      <c r="E6" s="406">
        <v>896866000</v>
      </c>
      <c r="F6" s="406">
        <v>709136000</v>
      </c>
      <c r="G6" s="406">
        <v>4445689000</v>
      </c>
      <c r="H6" s="406">
        <v>274892000</v>
      </c>
      <c r="I6" s="406">
        <v>179056000</v>
      </c>
      <c r="J6" s="407">
        <v>7.7952554376310115</v>
      </c>
    </row>
    <row r="7" spans="1:10">
      <c r="B7" s="170" t="s">
        <v>676</v>
      </c>
      <c r="C7" s="402">
        <v>9607050000</v>
      </c>
      <c r="D7" s="403">
        <v>416071000</v>
      </c>
      <c r="E7" s="403">
        <v>111260000</v>
      </c>
      <c r="F7" s="403">
        <v>53926000</v>
      </c>
      <c r="G7" s="403">
        <v>163179000</v>
      </c>
      <c r="H7" s="403">
        <v>31109000</v>
      </c>
      <c r="I7" s="403">
        <v>56597000</v>
      </c>
      <c r="J7" s="404">
        <v>4.3308924175475303</v>
      </c>
    </row>
    <row r="8" spans="1:10">
      <c r="B8" s="170" t="s">
        <v>677</v>
      </c>
      <c r="C8" s="402">
        <v>15278850000</v>
      </c>
      <c r="D8" s="403">
        <v>954410000</v>
      </c>
      <c r="E8" s="403">
        <v>170247000</v>
      </c>
      <c r="F8" s="403">
        <v>101789000</v>
      </c>
      <c r="G8" s="403">
        <v>608600000</v>
      </c>
      <c r="H8" s="403">
        <v>44810000</v>
      </c>
      <c r="I8" s="403">
        <v>28965000</v>
      </c>
      <c r="J8" s="404">
        <v>6.2466088743589996</v>
      </c>
    </row>
    <row r="9" spans="1:10">
      <c r="B9" s="170" t="s">
        <v>678</v>
      </c>
      <c r="C9" s="402">
        <v>7285740000</v>
      </c>
      <c r="D9" s="403">
        <v>392244000</v>
      </c>
      <c r="E9" s="403">
        <v>143280000</v>
      </c>
      <c r="F9" s="403">
        <v>7492000</v>
      </c>
      <c r="G9" s="403">
        <v>168609000</v>
      </c>
      <c r="H9" s="403">
        <v>24732000</v>
      </c>
      <c r="I9" s="403">
        <v>48130000</v>
      </c>
      <c r="J9" s="404">
        <v>5.3837221750982049</v>
      </c>
    </row>
    <row r="10" spans="1:10">
      <c r="A10" s="401"/>
      <c r="B10" s="401" t="s">
        <v>679</v>
      </c>
      <c r="C10" s="408">
        <v>11612220000</v>
      </c>
      <c r="D10" s="409">
        <v>381054000</v>
      </c>
      <c r="E10" s="409">
        <v>84689000</v>
      </c>
      <c r="F10" s="409">
        <v>8318000</v>
      </c>
      <c r="G10" s="409">
        <v>250262000</v>
      </c>
      <c r="H10" s="409">
        <v>28438000</v>
      </c>
      <c r="I10" s="409">
        <v>9348000</v>
      </c>
      <c r="J10" s="410">
        <v>3.2814913944103714</v>
      </c>
    </row>
    <row r="11" spans="1:10">
      <c r="B11" s="170" t="s">
        <v>680</v>
      </c>
      <c r="C11" s="402">
        <v>9323460000</v>
      </c>
      <c r="D11" s="403">
        <v>344113000</v>
      </c>
      <c r="E11" s="403">
        <v>96445000</v>
      </c>
      <c r="F11" s="403">
        <v>6780000</v>
      </c>
      <c r="G11" s="403">
        <v>200625000</v>
      </c>
      <c r="H11" s="403">
        <v>30121000</v>
      </c>
      <c r="I11" s="403">
        <v>10142000</v>
      </c>
      <c r="J11" s="404">
        <v>3.690829370212346</v>
      </c>
    </row>
    <row r="12" spans="1:10">
      <c r="B12" s="170" t="s">
        <v>681</v>
      </c>
      <c r="C12" s="402">
        <v>13782750000</v>
      </c>
      <c r="D12" s="403">
        <v>466622000</v>
      </c>
      <c r="E12" s="403">
        <v>153201000</v>
      </c>
      <c r="F12" s="403">
        <v>18680000</v>
      </c>
      <c r="G12" s="403">
        <v>171946000</v>
      </c>
      <c r="H12" s="403">
        <v>96767000</v>
      </c>
      <c r="I12" s="403">
        <v>26028000</v>
      </c>
      <c r="J12" s="404">
        <v>3.3855507790535269</v>
      </c>
    </row>
    <row r="13" spans="1:10">
      <c r="B13" s="170" t="s">
        <v>682</v>
      </c>
      <c r="C13" s="402">
        <v>6095690000</v>
      </c>
      <c r="D13" s="403">
        <v>358493000</v>
      </c>
      <c r="E13" s="403">
        <v>230903000</v>
      </c>
      <c r="F13" s="403">
        <v>7156000</v>
      </c>
      <c r="G13" s="403">
        <v>77757000</v>
      </c>
      <c r="H13" s="403">
        <v>24909000</v>
      </c>
      <c r="I13" s="403">
        <v>17767000</v>
      </c>
      <c r="J13" s="404">
        <v>5.8810897535799889</v>
      </c>
    </row>
    <row r="14" spans="1:10">
      <c r="B14" s="170" t="s">
        <v>683</v>
      </c>
      <c r="C14" s="402">
        <v>6408280000</v>
      </c>
      <c r="D14" s="403">
        <v>405274000</v>
      </c>
      <c r="E14" s="403">
        <v>208394000</v>
      </c>
      <c r="F14" s="403">
        <v>14302000</v>
      </c>
      <c r="G14" s="403">
        <v>139813000</v>
      </c>
      <c r="H14" s="403">
        <v>27772000</v>
      </c>
      <c r="I14" s="403">
        <v>14992000</v>
      </c>
      <c r="J14" s="404">
        <v>6.3242242848314989</v>
      </c>
    </row>
    <row r="15" spans="1:10">
      <c r="A15" s="401"/>
      <c r="B15" s="401" t="s">
        <v>684</v>
      </c>
      <c r="C15" s="402">
        <v>6363160000</v>
      </c>
      <c r="D15" s="403">
        <v>765594000</v>
      </c>
      <c r="E15" s="403">
        <v>150027000</v>
      </c>
      <c r="F15" s="403">
        <v>7149000</v>
      </c>
      <c r="G15" s="403">
        <v>384417000</v>
      </c>
      <c r="H15" s="403">
        <v>213174000</v>
      </c>
      <c r="I15" s="403">
        <v>10828000</v>
      </c>
      <c r="J15" s="404">
        <v>12.031663513097266</v>
      </c>
    </row>
    <row r="16" spans="1:10">
      <c r="B16" s="170" t="s">
        <v>685</v>
      </c>
      <c r="C16" s="405">
        <v>3797250000</v>
      </c>
      <c r="D16" s="406">
        <v>362584000</v>
      </c>
      <c r="E16" s="406">
        <v>212496000</v>
      </c>
      <c r="F16" s="406">
        <v>2216000</v>
      </c>
      <c r="G16" s="406">
        <v>106740000</v>
      </c>
      <c r="H16" s="406">
        <v>27029000</v>
      </c>
      <c r="I16" s="406">
        <v>14104000</v>
      </c>
      <c r="J16" s="407">
        <v>9.5485943775100406</v>
      </c>
    </row>
    <row r="17" spans="1:10">
      <c r="B17" s="170" t="s">
        <v>686</v>
      </c>
      <c r="C17" s="402">
        <v>5156600000</v>
      </c>
      <c r="D17" s="403">
        <v>444462000</v>
      </c>
      <c r="E17" s="403">
        <v>275871000</v>
      </c>
      <c r="F17" s="403">
        <v>5147000</v>
      </c>
      <c r="G17" s="403">
        <v>84250000</v>
      </c>
      <c r="H17" s="403">
        <v>36993000</v>
      </c>
      <c r="I17" s="403">
        <v>42201000</v>
      </c>
      <c r="J17" s="404">
        <v>8.6192840243571354</v>
      </c>
    </row>
    <row r="18" spans="1:10">
      <c r="B18" s="170" t="s">
        <v>687</v>
      </c>
      <c r="C18" s="402">
        <v>2187580000</v>
      </c>
      <c r="D18" s="403">
        <v>287366000</v>
      </c>
      <c r="E18" s="403">
        <v>212501000</v>
      </c>
      <c r="F18" s="403">
        <v>1111000</v>
      </c>
      <c r="G18" s="403">
        <v>34366000</v>
      </c>
      <c r="H18" s="403">
        <v>26225000</v>
      </c>
      <c r="I18" s="403">
        <v>13163000</v>
      </c>
      <c r="J18" s="404">
        <v>13.136251017105661</v>
      </c>
    </row>
    <row r="19" spans="1:10">
      <c r="B19" s="170" t="s">
        <v>688</v>
      </c>
      <c r="C19" s="402">
        <v>2415840000</v>
      </c>
      <c r="D19" s="403">
        <v>375043000</v>
      </c>
      <c r="E19" s="403">
        <v>235964000</v>
      </c>
      <c r="F19" s="403">
        <v>948000</v>
      </c>
      <c r="G19" s="403">
        <v>82508000</v>
      </c>
      <c r="H19" s="403">
        <v>34130000</v>
      </c>
      <c r="I19" s="403">
        <v>21493000</v>
      </c>
      <c r="J19" s="404">
        <v>15.524331081528578</v>
      </c>
    </row>
    <row r="20" spans="1:10">
      <c r="A20" s="401"/>
      <c r="B20" s="401" t="s">
        <v>689</v>
      </c>
      <c r="C20" s="408">
        <v>12583470000</v>
      </c>
      <c r="D20" s="409">
        <v>739560000</v>
      </c>
      <c r="E20" s="409">
        <v>194873000</v>
      </c>
      <c r="F20" s="409">
        <v>5607000</v>
      </c>
      <c r="G20" s="409">
        <v>441388000</v>
      </c>
      <c r="H20" s="409">
        <v>73628000</v>
      </c>
      <c r="I20" s="409">
        <v>24064000</v>
      </c>
      <c r="J20" s="410">
        <v>5.877234181032736</v>
      </c>
    </row>
    <row r="21" spans="1:10">
      <c r="B21" s="170" t="s">
        <v>690</v>
      </c>
      <c r="C21" s="402">
        <v>4247550000</v>
      </c>
      <c r="D21" s="403">
        <v>288129000</v>
      </c>
      <c r="E21" s="403">
        <v>108377000</v>
      </c>
      <c r="F21" s="403">
        <v>1707000</v>
      </c>
      <c r="G21" s="403">
        <v>29600000</v>
      </c>
      <c r="H21" s="403">
        <v>144056000</v>
      </c>
      <c r="I21" s="403">
        <v>4389000</v>
      </c>
      <c r="J21" s="404">
        <v>6.783416322350531</v>
      </c>
    </row>
    <row r="22" spans="1:10">
      <c r="B22" s="170" t="s">
        <v>691</v>
      </c>
      <c r="C22" s="402">
        <v>4185480000</v>
      </c>
      <c r="D22" s="403">
        <v>134540000</v>
      </c>
      <c r="E22" s="403">
        <v>62491000</v>
      </c>
      <c r="F22" s="403">
        <v>2577000</v>
      </c>
      <c r="G22" s="403">
        <v>40963000</v>
      </c>
      <c r="H22" s="403">
        <v>18765000</v>
      </c>
      <c r="I22" s="403">
        <v>9745000</v>
      </c>
      <c r="J22" s="404">
        <v>3.2144461328210863</v>
      </c>
    </row>
    <row r="23" spans="1:10">
      <c r="B23" s="170" t="s">
        <v>692</v>
      </c>
      <c r="C23" s="402">
        <v>4189280000</v>
      </c>
      <c r="D23" s="403">
        <v>291186000</v>
      </c>
      <c r="E23" s="403">
        <v>39461000</v>
      </c>
      <c r="F23" s="403">
        <v>697000</v>
      </c>
      <c r="G23" s="403">
        <v>212024000</v>
      </c>
      <c r="H23" s="403">
        <v>36404000</v>
      </c>
      <c r="I23" s="403">
        <v>2601000</v>
      </c>
      <c r="J23" s="404">
        <v>6.95074093877707</v>
      </c>
    </row>
    <row r="24" spans="1:10">
      <c r="B24" s="170" t="s">
        <v>693</v>
      </c>
      <c r="C24" s="402">
        <v>4465370000</v>
      </c>
      <c r="D24" s="403">
        <v>169685000</v>
      </c>
      <c r="E24" s="403">
        <v>71652000</v>
      </c>
      <c r="F24" s="403">
        <v>1572000</v>
      </c>
      <c r="G24" s="403">
        <v>70102000</v>
      </c>
      <c r="H24" s="403">
        <v>17985000</v>
      </c>
      <c r="I24" s="403">
        <v>8373000</v>
      </c>
      <c r="J24" s="404">
        <v>3.8000210508871604</v>
      </c>
    </row>
    <row r="25" spans="1:10">
      <c r="A25" s="401"/>
      <c r="B25" s="401" t="s">
        <v>694</v>
      </c>
      <c r="C25" s="402">
        <v>13562230000</v>
      </c>
      <c r="D25" s="403">
        <v>673553000</v>
      </c>
      <c r="E25" s="403">
        <v>141986000</v>
      </c>
      <c r="F25" s="403">
        <v>33634000</v>
      </c>
      <c r="G25" s="403">
        <v>414137000</v>
      </c>
      <c r="H25" s="403">
        <v>59269000</v>
      </c>
      <c r="I25" s="403">
        <v>24528000</v>
      </c>
      <c r="J25" s="404">
        <v>4.9663882709554397</v>
      </c>
    </row>
    <row r="26" spans="1:10">
      <c r="B26" s="170" t="s">
        <v>695</v>
      </c>
      <c r="C26" s="405">
        <v>10621170000</v>
      </c>
      <c r="D26" s="406">
        <v>825758000</v>
      </c>
      <c r="E26" s="406">
        <v>193591000</v>
      </c>
      <c r="F26" s="406">
        <v>4126000</v>
      </c>
      <c r="G26" s="406">
        <v>461262000</v>
      </c>
      <c r="H26" s="406">
        <v>139327000</v>
      </c>
      <c r="I26" s="406">
        <v>27451000</v>
      </c>
      <c r="J26" s="407">
        <v>7.7746425299660959</v>
      </c>
    </row>
    <row r="27" spans="1:10">
      <c r="B27" s="170" t="s">
        <v>696</v>
      </c>
      <c r="C27" s="402">
        <v>7780120000</v>
      </c>
      <c r="D27" s="403">
        <v>847772000</v>
      </c>
      <c r="E27" s="403">
        <v>228023000</v>
      </c>
      <c r="F27" s="403">
        <v>7089000</v>
      </c>
      <c r="G27" s="403">
        <v>530799000</v>
      </c>
      <c r="H27" s="403">
        <v>63876000</v>
      </c>
      <c r="I27" s="403">
        <v>17986000</v>
      </c>
      <c r="J27" s="404">
        <v>10.89664426769767</v>
      </c>
    </row>
    <row r="28" spans="1:10">
      <c r="B28" s="170" t="s">
        <v>697</v>
      </c>
      <c r="C28" s="402">
        <v>5164570000</v>
      </c>
      <c r="D28" s="403">
        <v>540219000</v>
      </c>
      <c r="E28" s="403">
        <v>374344000</v>
      </c>
      <c r="F28" s="403">
        <v>7909000</v>
      </c>
      <c r="G28" s="403">
        <v>93251000</v>
      </c>
      <c r="H28" s="403">
        <v>52934000</v>
      </c>
      <c r="I28" s="403">
        <v>11781000</v>
      </c>
      <c r="J28" s="404">
        <v>10.460096387501768</v>
      </c>
    </row>
    <row r="29" spans="1:10">
      <c r="B29" s="170" t="s">
        <v>698</v>
      </c>
      <c r="C29" s="402">
        <v>5777170000</v>
      </c>
      <c r="D29" s="403">
        <v>636493000</v>
      </c>
      <c r="E29" s="403">
        <v>205580000</v>
      </c>
      <c r="F29" s="403">
        <v>5880000</v>
      </c>
      <c r="G29" s="403">
        <v>369368000</v>
      </c>
      <c r="H29" s="403">
        <v>27243000</v>
      </c>
      <c r="I29" s="403">
        <v>28422000</v>
      </c>
      <c r="J29" s="404">
        <v>11.017383944041805</v>
      </c>
    </row>
    <row r="30" spans="1:10">
      <c r="A30" s="401"/>
      <c r="B30" s="401" t="s">
        <v>699</v>
      </c>
      <c r="C30" s="408">
        <v>4017360000</v>
      </c>
      <c r="D30" s="409">
        <v>394675000</v>
      </c>
      <c r="E30" s="409">
        <v>131459000</v>
      </c>
      <c r="F30" s="409">
        <v>7447000</v>
      </c>
      <c r="G30" s="409">
        <v>214448000</v>
      </c>
      <c r="H30" s="409">
        <v>28335000</v>
      </c>
      <c r="I30" s="409">
        <v>12987000</v>
      </c>
      <c r="J30" s="410">
        <v>9.8242378079136543</v>
      </c>
    </row>
    <row r="31" spans="1:10">
      <c r="B31" s="170" t="s">
        <v>700</v>
      </c>
      <c r="C31" s="402">
        <v>4613000000</v>
      </c>
      <c r="D31" s="403">
        <v>257056000</v>
      </c>
      <c r="E31" s="403">
        <v>103443000</v>
      </c>
      <c r="F31" s="403">
        <v>1790000</v>
      </c>
      <c r="G31" s="403">
        <v>111122000</v>
      </c>
      <c r="H31" s="403">
        <v>28753000</v>
      </c>
      <c r="I31" s="403">
        <v>11949000</v>
      </c>
      <c r="J31" s="404">
        <v>5.5724257533058745</v>
      </c>
    </row>
    <row r="32" spans="1:10">
      <c r="B32" s="170" t="s">
        <v>701</v>
      </c>
      <c r="C32" s="402">
        <v>1897720000</v>
      </c>
      <c r="D32" s="403">
        <v>260450000</v>
      </c>
      <c r="E32" s="403">
        <v>198441000</v>
      </c>
      <c r="F32" s="403">
        <v>614000</v>
      </c>
      <c r="G32" s="403">
        <v>14198000</v>
      </c>
      <c r="H32" s="403">
        <v>30724000</v>
      </c>
      <c r="I32" s="403">
        <v>16473000</v>
      </c>
      <c r="J32" s="404">
        <v>13.724363973610437</v>
      </c>
    </row>
    <row r="33" spans="1:10">
      <c r="B33" s="170" t="s">
        <v>702</v>
      </c>
      <c r="C33" s="402">
        <v>8395610000</v>
      </c>
      <c r="D33" s="403">
        <v>749214000</v>
      </c>
      <c r="E33" s="403">
        <v>278106000</v>
      </c>
      <c r="F33" s="403">
        <v>12326000</v>
      </c>
      <c r="G33" s="403">
        <v>350054000</v>
      </c>
      <c r="H33" s="403">
        <v>68765000</v>
      </c>
      <c r="I33" s="403">
        <v>39963000</v>
      </c>
      <c r="J33" s="404">
        <v>8.9238780743745831</v>
      </c>
    </row>
    <row r="34" spans="1:10">
      <c r="B34" s="170" t="s">
        <v>703</v>
      </c>
      <c r="C34" s="402">
        <v>3691090000</v>
      </c>
      <c r="D34" s="403">
        <v>359980000</v>
      </c>
      <c r="E34" s="403">
        <v>53814000</v>
      </c>
      <c r="F34" s="403">
        <v>2001000</v>
      </c>
      <c r="G34" s="403">
        <v>264597000</v>
      </c>
      <c r="H34" s="403">
        <v>26785000</v>
      </c>
      <c r="I34" s="403">
        <v>12782000</v>
      </c>
      <c r="J34" s="404">
        <v>9.7526746841718843</v>
      </c>
    </row>
    <row r="35" spans="1:10">
      <c r="A35" s="401"/>
      <c r="B35" s="401" t="s">
        <v>704</v>
      </c>
      <c r="C35" s="402">
        <v>4726280000</v>
      </c>
      <c r="D35" s="403">
        <v>479923000</v>
      </c>
      <c r="E35" s="403">
        <v>77470000</v>
      </c>
      <c r="F35" s="403">
        <v>1019000</v>
      </c>
      <c r="G35" s="403">
        <v>358355000</v>
      </c>
      <c r="H35" s="403">
        <v>14650000</v>
      </c>
      <c r="I35" s="403">
        <v>28428000</v>
      </c>
      <c r="J35" s="404">
        <v>10.154349721133746</v>
      </c>
    </row>
    <row r="36" spans="1:10">
      <c r="B36" s="170" t="s">
        <v>705</v>
      </c>
      <c r="C36" s="405">
        <v>3507260000</v>
      </c>
      <c r="D36" s="406">
        <v>148962000</v>
      </c>
      <c r="E36" s="406">
        <v>53562000</v>
      </c>
      <c r="F36" s="406">
        <v>2872000</v>
      </c>
      <c r="G36" s="406">
        <v>79118000</v>
      </c>
      <c r="H36" s="406">
        <v>10450000</v>
      </c>
      <c r="I36" s="406">
        <v>2959000</v>
      </c>
      <c r="J36" s="407">
        <v>4.2472471387921056</v>
      </c>
    </row>
    <row r="37" spans="1:10">
      <c r="B37" s="170" t="s">
        <v>706</v>
      </c>
      <c r="C37" s="402">
        <v>6707780000</v>
      </c>
      <c r="D37" s="403">
        <v>354855000</v>
      </c>
      <c r="E37" s="403">
        <v>92602000</v>
      </c>
      <c r="F37" s="403">
        <v>5969000</v>
      </c>
      <c r="G37" s="403">
        <v>228043000</v>
      </c>
      <c r="H37" s="403">
        <v>21504000</v>
      </c>
      <c r="I37" s="403">
        <v>6738000</v>
      </c>
      <c r="J37" s="404">
        <v>5.2902003345369115</v>
      </c>
    </row>
    <row r="38" spans="1:10">
      <c r="B38" s="170" t="s">
        <v>707</v>
      </c>
      <c r="C38" s="402">
        <v>7113200000</v>
      </c>
      <c r="D38" s="403">
        <v>422632000</v>
      </c>
      <c r="E38" s="403">
        <v>155136000</v>
      </c>
      <c r="F38" s="403">
        <v>5466000</v>
      </c>
      <c r="G38" s="403">
        <v>207067000</v>
      </c>
      <c r="H38" s="403">
        <v>33892000</v>
      </c>
      <c r="I38" s="403">
        <v>21071000</v>
      </c>
      <c r="J38" s="404">
        <v>5.9415171793285726</v>
      </c>
    </row>
    <row r="39" spans="1:10">
      <c r="B39" s="170" t="s">
        <v>708</v>
      </c>
      <c r="C39" s="402">
        <v>8479030000</v>
      </c>
      <c r="D39" s="403">
        <v>462199000</v>
      </c>
      <c r="E39" s="403">
        <v>153023000</v>
      </c>
      <c r="F39" s="403">
        <v>7503000</v>
      </c>
      <c r="G39" s="403">
        <v>236805000</v>
      </c>
      <c r="H39" s="403">
        <v>50043000</v>
      </c>
      <c r="I39" s="403">
        <v>14825000</v>
      </c>
      <c r="J39" s="404">
        <v>5.4510834376101984</v>
      </c>
    </row>
    <row r="40" spans="1:10">
      <c r="A40" s="401"/>
      <c r="B40" s="401" t="s">
        <v>709</v>
      </c>
      <c r="C40" s="408">
        <v>6112730000</v>
      </c>
      <c r="D40" s="409">
        <v>338661000</v>
      </c>
      <c r="E40" s="409">
        <v>149472000</v>
      </c>
      <c r="F40" s="409">
        <v>5645000</v>
      </c>
      <c r="G40" s="409">
        <v>132004000</v>
      </c>
      <c r="H40" s="409">
        <v>37387000</v>
      </c>
      <c r="I40" s="409">
        <v>14154000</v>
      </c>
      <c r="J40" s="410">
        <v>5.5402577898909326</v>
      </c>
    </row>
    <row r="41" spans="1:10">
      <c r="B41" s="170" t="s">
        <v>710</v>
      </c>
      <c r="C41" s="402">
        <v>4145900000</v>
      </c>
      <c r="D41" s="403">
        <v>121502000</v>
      </c>
      <c r="E41" s="403">
        <v>32752000</v>
      </c>
      <c r="F41" s="403">
        <v>318000</v>
      </c>
      <c r="G41" s="403">
        <v>70817000</v>
      </c>
      <c r="H41" s="403">
        <v>16420000</v>
      </c>
      <c r="I41" s="403">
        <v>1194000</v>
      </c>
      <c r="J41" s="404">
        <v>2.9306543814370825</v>
      </c>
    </row>
    <row r="42" spans="1:10">
      <c r="B42" s="170" t="s">
        <v>711</v>
      </c>
      <c r="C42" s="402">
        <v>1876510000</v>
      </c>
      <c r="D42" s="403">
        <v>143115000</v>
      </c>
      <c r="E42" s="403">
        <v>88697000</v>
      </c>
      <c r="F42" s="403">
        <v>4235000</v>
      </c>
      <c r="G42" s="403">
        <v>36605000</v>
      </c>
      <c r="H42" s="403">
        <v>9662000</v>
      </c>
      <c r="I42" s="403">
        <v>3915000</v>
      </c>
      <c r="J42" s="404">
        <v>7.6266579980922025</v>
      </c>
    </row>
    <row r="43" spans="1:10">
      <c r="B43" s="170" t="s">
        <v>712</v>
      </c>
      <c r="C43" s="402">
        <v>5677550000</v>
      </c>
      <c r="D43" s="403">
        <v>321922000</v>
      </c>
      <c r="E43" s="403">
        <v>70314000</v>
      </c>
      <c r="F43" s="403">
        <v>5588000</v>
      </c>
      <c r="G43" s="403">
        <v>220595000</v>
      </c>
      <c r="H43" s="403">
        <v>21163000</v>
      </c>
      <c r="I43" s="403">
        <v>4263000</v>
      </c>
      <c r="J43" s="404">
        <v>5.6700865690306559</v>
      </c>
    </row>
    <row r="44" spans="1:10">
      <c r="B44" s="170" t="s">
        <v>713</v>
      </c>
      <c r="C44" s="402">
        <v>7105040000</v>
      </c>
      <c r="D44" s="403">
        <v>228358000</v>
      </c>
      <c r="E44" s="403">
        <v>42936000</v>
      </c>
      <c r="F44" s="403">
        <v>2467000</v>
      </c>
      <c r="G44" s="403">
        <v>151818000</v>
      </c>
      <c r="H44" s="403">
        <v>26647000</v>
      </c>
      <c r="I44" s="403">
        <v>4491000</v>
      </c>
      <c r="J44" s="404">
        <v>3.2140283517052683</v>
      </c>
    </row>
    <row r="45" spans="1:10">
      <c r="A45" s="401"/>
      <c r="B45" s="401" t="s">
        <v>714</v>
      </c>
      <c r="C45" s="402">
        <v>4976590000</v>
      </c>
      <c r="D45" s="403">
        <v>363809000</v>
      </c>
      <c r="E45" s="403">
        <v>247225000</v>
      </c>
      <c r="F45" s="403">
        <v>5325000</v>
      </c>
      <c r="G45" s="403">
        <v>46931000</v>
      </c>
      <c r="H45" s="403">
        <v>38827000</v>
      </c>
      <c r="I45" s="403">
        <v>25501000</v>
      </c>
      <c r="J45" s="404">
        <v>7.3104073271055086</v>
      </c>
    </row>
    <row r="46" spans="1:10">
      <c r="B46" s="170" t="s">
        <v>715</v>
      </c>
      <c r="C46" s="405">
        <v>2439580000</v>
      </c>
      <c r="D46" s="406">
        <v>112867000</v>
      </c>
      <c r="E46" s="406">
        <v>60082000</v>
      </c>
      <c r="F46" s="406">
        <v>1711000</v>
      </c>
      <c r="G46" s="406">
        <v>32484000</v>
      </c>
      <c r="H46" s="406">
        <v>15312000</v>
      </c>
      <c r="I46" s="406">
        <v>3278000</v>
      </c>
      <c r="J46" s="407">
        <v>4.626493084875265</v>
      </c>
    </row>
    <row r="47" spans="1:10">
      <c r="B47" s="170" t="s">
        <v>716</v>
      </c>
      <c r="C47" s="402">
        <v>4095550000</v>
      </c>
      <c r="D47" s="403">
        <v>157354000</v>
      </c>
      <c r="E47" s="403">
        <v>81125000</v>
      </c>
      <c r="F47" s="403">
        <v>3632000</v>
      </c>
      <c r="G47" s="403">
        <v>53089000</v>
      </c>
      <c r="H47" s="403">
        <v>15423000</v>
      </c>
      <c r="I47" s="403">
        <v>4085000</v>
      </c>
      <c r="J47" s="404">
        <v>3.8420724933159156</v>
      </c>
    </row>
    <row r="48" spans="1:10">
      <c r="B48" s="170" t="s">
        <v>717</v>
      </c>
      <c r="C48" s="402">
        <v>7405690000</v>
      </c>
      <c r="D48" s="403">
        <v>272474000</v>
      </c>
      <c r="E48" s="403">
        <v>102163000</v>
      </c>
      <c r="F48" s="403">
        <v>7752000</v>
      </c>
      <c r="G48" s="403">
        <v>128380000</v>
      </c>
      <c r="H48" s="403">
        <v>25602000</v>
      </c>
      <c r="I48" s="403">
        <v>8577000</v>
      </c>
      <c r="J48" s="404">
        <v>3.6792520345842181</v>
      </c>
    </row>
    <row r="49" spans="1:10">
      <c r="B49" s="170" t="s">
        <v>718</v>
      </c>
      <c r="C49" s="402">
        <v>6339340000</v>
      </c>
      <c r="D49" s="403">
        <v>277013000</v>
      </c>
      <c r="E49" s="403">
        <v>112809000</v>
      </c>
      <c r="F49" s="403">
        <v>11189000</v>
      </c>
      <c r="G49" s="403">
        <v>112766000</v>
      </c>
      <c r="H49" s="403">
        <v>29157000</v>
      </c>
      <c r="I49" s="403">
        <v>11093000</v>
      </c>
      <c r="J49" s="404">
        <v>4.3697451154221101</v>
      </c>
    </row>
    <row r="50" spans="1:10">
      <c r="A50" s="401"/>
      <c r="B50" s="401" t="s">
        <v>719</v>
      </c>
      <c r="C50" s="408">
        <v>7734780000</v>
      </c>
      <c r="D50" s="409">
        <v>558269000</v>
      </c>
      <c r="E50" s="409">
        <v>71518000</v>
      </c>
      <c r="F50" s="409">
        <v>12841000</v>
      </c>
      <c r="G50" s="409">
        <v>401004000</v>
      </c>
      <c r="H50" s="409">
        <v>66680000</v>
      </c>
      <c r="I50" s="409">
        <v>6226000</v>
      </c>
      <c r="J50" s="410">
        <v>7.2176454921794804</v>
      </c>
    </row>
    <row r="51" spans="1:10">
      <c r="B51" s="170" t="s">
        <v>720</v>
      </c>
      <c r="C51" s="402">
        <v>9188410000</v>
      </c>
      <c r="D51" s="403">
        <v>358468000</v>
      </c>
      <c r="E51" s="403">
        <v>119748000</v>
      </c>
      <c r="F51" s="403">
        <v>18272000</v>
      </c>
      <c r="G51" s="403">
        <v>179727000</v>
      </c>
      <c r="H51" s="403">
        <v>25040000</v>
      </c>
      <c r="I51" s="403">
        <v>15681000</v>
      </c>
      <c r="J51" s="404">
        <v>3.901306101926231</v>
      </c>
    </row>
    <row r="52" spans="1:10">
      <c r="A52" s="184"/>
      <c r="B52" s="184" t="s">
        <v>721</v>
      </c>
      <c r="C52" s="411">
        <v>2275710000</v>
      </c>
      <c r="D52" s="412">
        <v>74842000</v>
      </c>
      <c r="E52" s="412">
        <v>42069000</v>
      </c>
      <c r="F52" s="412">
        <v>10963000</v>
      </c>
      <c r="G52" s="412">
        <v>7195000</v>
      </c>
      <c r="H52" s="412">
        <v>6615000</v>
      </c>
      <c r="I52" s="412">
        <v>8000000</v>
      </c>
      <c r="J52" s="413">
        <v>3.2887318682960487</v>
      </c>
    </row>
    <row r="53" spans="1:10">
      <c r="A53" s="170" t="s">
        <v>722</v>
      </c>
      <c r="B53" s="414" t="s">
        <v>723</v>
      </c>
    </row>
    <row r="54" spans="1:10">
      <c r="A54" s="170" t="s">
        <v>724</v>
      </c>
      <c r="B54" s="415" t="s">
        <v>725</v>
      </c>
      <c r="C54" s="196"/>
    </row>
  </sheetData>
  <phoneticPr fontId="1"/>
  <pageMargins left="0.78740157480314965" right="0.78740157480314965" top="0.98425196850393704" bottom="0.98425196850393704" header="0.31496062992125984" footer="0.31496062992125984"/>
  <pageSetup paperSize="9" scale="80"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zoomScaleNormal="100" zoomScaleSheetLayoutView="85" workbookViewId="0"/>
  </sheetViews>
  <sheetFormatPr defaultColWidth="9" defaultRowHeight="11.25"/>
  <cols>
    <col min="1" max="1" width="3" style="170" customWidth="1"/>
    <col min="2" max="2" width="22.5" style="170" customWidth="1"/>
    <col min="3" max="10" width="11.375" style="170" customWidth="1"/>
    <col min="11" max="11" width="9.25" style="170" customWidth="1"/>
    <col min="12" max="12" width="5.25" style="201" customWidth="1"/>
    <col min="13" max="14" width="11.375" style="170" bestFit="1" customWidth="1"/>
    <col min="15" max="16384" width="9" style="170"/>
  </cols>
  <sheetData>
    <row r="1" spans="1:10">
      <c r="A1" s="173" t="s">
        <v>726</v>
      </c>
      <c r="B1" s="173"/>
      <c r="C1" s="173"/>
      <c r="D1" s="173"/>
      <c r="E1" s="173"/>
      <c r="F1" s="173"/>
      <c r="G1" s="173"/>
      <c r="H1" s="173"/>
      <c r="I1" s="173"/>
      <c r="J1" s="173"/>
    </row>
    <row r="2" spans="1:10">
      <c r="A2" s="177"/>
      <c r="B2" s="177"/>
      <c r="C2" s="416" t="s">
        <v>727</v>
      </c>
      <c r="D2" s="876" t="s">
        <v>728</v>
      </c>
      <c r="E2" s="879" t="s">
        <v>729</v>
      </c>
      <c r="F2" s="880"/>
      <c r="G2" s="65"/>
      <c r="H2" s="201"/>
      <c r="I2" s="259"/>
    </row>
    <row r="3" spans="1:10">
      <c r="A3" s="196"/>
      <c r="B3" s="229"/>
      <c r="C3" s="417" t="s">
        <v>730</v>
      </c>
      <c r="D3" s="877"/>
      <c r="E3" s="417"/>
      <c r="F3" s="418"/>
      <c r="G3" s="419"/>
      <c r="H3" s="201"/>
      <c r="I3" s="259"/>
    </row>
    <row r="4" spans="1:10">
      <c r="A4" s="196"/>
      <c r="B4" s="196"/>
      <c r="C4" s="417" t="s">
        <v>731</v>
      </c>
      <c r="D4" s="877"/>
      <c r="E4" s="417" t="s">
        <v>159</v>
      </c>
      <c r="F4" s="418" t="s">
        <v>732</v>
      </c>
      <c r="G4" s="65"/>
      <c r="H4" s="201"/>
    </row>
    <row r="5" spans="1:10">
      <c r="A5" s="184"/>
      <c r="B5" s="184"/>
      <c r="C5" s="420"/>
      <c r="D5" s="878"/>
      <c r="E5" s="420"/>
      <c r="F5" s="421"/>
      <c r="G5" s="65"/>
      <c r="H5" s="201"/>
    </row>
    <row r="6" spans="1:10">
      <c r="B6" s="170" t="s">
        <v>675</v>
      </c>
      <c r="C6" s="403">
        <v>6505638000</v>
      </c>
      <c r="D6" s="403">
        <v>3394214000</v>
      </c>
      <c r="E6" s="422">
        <v>52.173422499069268</v>
      </c>
      <c r="F6" s="423">
        <v>37</v>
      </c>
      <c r="G6" s="422"/>
      <c r="H6" s="175"/>
      <c r="I6" s="173"/>
      <c r="J6" s="173"/>
    </row>
    <row r="7" spans="1:10">
      <c r="B7" s="170" t="s">
        <v>676</v>
      </c>
      <c r="C7" s="403">
        <v>416071000</v>
      </c>
      <c r="D7" s="403">
        <v>275475000</v>
      </c>
      <c r="E7" s="422">
        <v>66.20865188874015</v>
      </c>
      <c r="F7" s="423">
        <v>22</v>
      </c>
      <c r="G7" s="422"/>
      <c r="H7" s="175"/>
      <c r="I7" s="173"/>
      <c r="J7" s="173"/>
    </row>
    <row r="8" spans="1:10">
      <c r="B8" s="170" t="s">
        <v>677</v>
      </c>
      <c r="C8" s="403">
        <v>954410000</v>
      </c>
      <c r="D8" s="403">
        <v>662180000</v>
      </c>
      <c r="E8" s="422">
        <v>69.381083601387246</v>
      </c>
      <c r="F8" s="423">
        <v>17</v>
      </c>
      <c r="G8" s="422"/>
      <c r="H8" s="175"/>
      <c r="I8" s="173"/>
      <c r="J8" s="173"/>
    </row>
    <row r="9" spans="1:10">
      <c r="B9" s="170" t="s">
        <v>678</v>
      </c>
      <c r="C9" s="403">
        <v>392244000</v>
      </c>
      <c r="D9" s="403">
        <v>244612000</v>
      </c>
      <c r="E9" s="422">
        <v>62.362203118467072</v>
      </c>
      <c r="F9" s="423">
        <v>25</v>
      </c>
      <c r="G9" s="422"/>
      <c r="H9" s="175"/>
      <c r="I9" s="173"/>
      <c r="J9" s="173"/>
    </row>
    <row r="10" spans="1:10">
      <c r="A10" s="401"/>
      <c r="B10" s="401" t="s">
        <v>679</v>
      </c>
      <c r="C10" s="409">
        <v>381054000</v>
      </c>
      <c r="D10" s="409">
        <v>248908000</v>
      </c>
      <c r="E10" s="424">
        <v>65.320925643084706</v>
      </c>
      <c r="F10" s="425">
        <v>24</v>
      </c>
      <c r="G10" s="422"/>
      <c r="H10" s="175"/>
      <c r="I10" s="173"/>
      <c r="J10" s="173"/>
    </row>
    <row r="11" spans="1:10">
      <c r="B11" s="170" t="s">
        <v>733</v>
      </c>
      <c r="C11" s="403">
        <v>344113000</v>
      </c>
      <c r="D11" s="403">
        <v>283913000</v>
      </c>
      <c r="E11" s="422">
        <v>82.505746658801044</v>
      </c>
      <c r="F11" s="423">
        <v>2</v>
      </c>
      <c r="G11" s="422"/>
      <c r="H11" s="175"/>
      <c r="I11" s="173"/>
      <c r="J11" s="173"/>
    </row>
    <row r="12" spans="1:10">
      <c r="B12" s="170" t="s">
        <v>734</v>
      </c>
      <c r="C12" s="403">
        <v>466622000</v>
      </c>
      <c r="D12" s="403">
        <v>243653000</v>
      </c>
      <c r="E12" s="422">
        <v>52.216354993978001</v>
      </c>
      <c r="F12" s="423">
        <v>36</v>
      </c>
      <c r="G12" s="422"/>
      <c r="H12" s="175"/>
      <c r="I12" s="173"/>
      <c r="J12" s="173"/>
    </row>
    <row r="13" spans="1:10">
      <c r="B13" s="170" t="s">
        <v>735</v>
      </c>
      <c r="C13" s="403">
        <v>358493000</v>
      </c>
      <c r="D13" s="403">
        <v>165518000</v>
      </c>
      <c r="E13" s="422">
        <v>46.170497052941059</v>
      </c>
      <c r="F13" s="423">
        <v>40</v>
      </c>
      <c r="G13" s="422"/>
      <c r="H13" s="175"/>
      <c r="I13" s="173"/>
      <c r="J13" s="173"/>
    </row>
    <row r="14" spans="1:10">
      <c r="B14" s="170" t="s">
        <v>736</v>
      </c>
      <c r="C14" s="403">
        <v>405274000</v>
      </c>
      <c r="D14" s="403">
        <v>213638000</v>
      </c>
      <c r="E14" s="422">
        <v>52.71445984691838</v>
      </c>
      <c r="F14" s="423">
        <v>34</v>
      </c>
      <c r="G14" s="422"/>
      <c r="H14" s="175"/>
      <c r="I14" s="173"/>
      <c r="J14" s="173"/>
    </row>
    <row r="15" spans="1:10">
      <c r="A15" s="401"/>
      <c r="B15" s="401" t="s">
        <v>737</v>
      </c>
      <c r="C15" s="403">
        <v>765594000</v>
      </c>
      <c r="D15" s="403">
        <v>166611000</v>
      </c>
      <c r="E15" s="422">
        <v>21.762317886503812</v>
      </c>
      <c r="F15" s="423">
        <v>47</v>
      </c>
      <c r="G15" s="422"/>
      <c r="H15" s="175"/>
      <c r="I15" s="173"/>
      <c r="J15" s="173"/>
    </row>
    <row r="16" spans="1:10">
      <c r="B16" s="170" t="s">
        <v>738</v>
      </c>
      <c r="C16" s="406">
        <v>362584000</v>
      </c>
      <c r="D16" s="406">
        <v>155391000</v>
      </c>
      <c r="E16" s="426">
        <v>42.856551861085983</v>
      </c>
      <c r="F16" s="427">
        <v>43</v>
      </c>
      <c r="G16" s="422"/>
      <c r="H16" s="175"/>
      <c r="I16" s="173"/>
      <c r="J16" s="173"/>
    </row>
    <row r="17" spans="1:10">
      <c r="B17" s="170" t="s">
        <v>739</v>
      </c>
      <c r="C17" s="403">
        <v>444462000</v>
      </c>
      <c r="D17" s="403">
        <v>192317000</v>
      </c>
      <c r="E17" s="422">
        <v>43.269615850173921</v>
      </c>
      <c r="F17" s="423">
        <v>42</v>
      </c>
      <c r="G17" s="422"/>
      <c r="H17" s="175"/>
      <c r="I17" s="173"/>
      <c r="J17" s="173"/>
    </row>
    <row r="18" spans="1:10">
      <c r="B18" s="170" t="s">
        <v>740</v>
      </c>
      <c r="C18" s="403">
        <v>287366000</v>
      </c>
      <c r="D18" s="403">
        <v>258122000</v>
      </c>
      <c r="E18" s="422">
        <v>89.823430746852452</v>
      </c>
      <c r="F18" s="423">
        <v>1</v>
      </c>
      <c r="G18" s="422"/>
      <c r="H18" s="175"/>
      <c r="I18" s="173"/>
      <c r="J18" s="173"/>
    </row>
    <row r="19" spans="1:10">
      <c r="B19" s="170" t="s">
        <v>741</v>
      </c>
      <c r="C19" s="403">
        <v>375043000</v>
      </c>
      <c r="D19" s="403">
        <v>164361000</v>
      </c>
      <c r="E19" s="422">
        <v>43.824574782091652</v>
      </c>
      <c r="F19" s="423">
        <v>41</v>
      </c>
      <c r="G19" s="422"/>
      <c r="H19" s="175"/>
      <c r="I19" s="173"/>
      <c r="J19" s="173"/>
    </row>
    <row r="20" spans="1:10">
      <c r="A20" s="401"/>
      <c r="B20" s="401" t="s">
        <v>742</v>
      </c>
      <c r="C20" s="409">
        <v>739560000</v>
      </c>
      <c r="D20" s="409">
        <v>564071000</v>
      </c>
      <c r="E20" s="424">
        <v>76.27116123100221</v>
      </c>
      <c r="F20" s="425">
        <v>8</v>
      </c>
      <c r="G20" s="422"/>
      <c r="H20" s="175"/>
      <c r="I20" s="173"/>
      <c r="J20" s="173"/>
    </row>
    <row r="21" spans="1:10">
      <c r="B21" s="170" t="s">
        <v>743</v>
      </c>
      <c r="C21" s="403">
        <v>288129000</v>
      </c>
      <c r="D21" s="403">
        <v>229078000</v>
      </c>
      <c r="E21" s="422">
        <v>79.50536044618903</v>
      </c>
      <c r="F21" s="423">
        <v>3</v>
      </c>
      <c r="G21" s="422"/>
      <c r="H21" s="175"/>
      <c r="I21" s="173"/>
      <c r="J21" s="173"/>
    </row>
    <row r="22" spans="1:10">
      <c r="B22" s="170" t="s">
        <v>744</v>
      </c>
      <c r="C22" s="403">
        <v>134540000</v>
      </c>
      <c r="D22" s="403">
        <v>90348000</v>
      </c>
      <c r="E22" s="422">
        <v>67.153262970120409</v>
      </c>
      <c r="F22" s="423">
        <v>20</v>
      </c>
      <c r="G22" s="422"/>
      <c r="H22" s="175"/>
      <c r="I22" s="173"/>
      <c r="J22" s="173"/>
    </row>
    <row r="23" spans="1:10">
      <c r="B23" s="170" t="s">
        <v>745</v>
      </c>
      <c r="C23" s="403">
        <v>291186000</v>
      </c>
      <c r="D23" s="403">
        <v>166188000</v>
      </c>
      <c r="E23" s="422">
        <v>57.072798829614058</v>
      </c>
      <c r="F23" s="423">
        <v>30</v>
      </c>
      <c r="G23" s="422"/>
      <c r="H23" s="175"/>
      <c r="I23" s="173"/>
      <c r="J23" s="173"/>
    </row>
    <row r="24" spans="1:10">
      <c r="B24" s="170" t="s">
        <v>746</v>
      </c>
      <c r="C24" s="403">
        <v>169685000</v>
      </c>
      <c r="D24" s="403">
        <v>96841000</v>
      </c>
      <c r="E24" s="422">
        <v>57.071043403954391</v>
      </c>
      <c r="F24" s="423">
        <v>31</v>
      </c>
      <c r="G24" s="422"/>
      <c r="H24" s="175"/>
      <c r="I24" s="173"/>
      <c r="J24" s="173"/>
    </row>
    <row r="25" spans="1:10">
      <c r="A25" s="401"/>
      <c r="B25" s="401" t="s">
        <v>747</v>
      </c>
      <c r="C25" s="403">
        <v>673553000</v>
      </c>
      <c r="D25" s="403">
        <v>523266000</v>
      </c>
      <c r="E25" s="422">
        <v>77.687427715413634</v>
      </c>
      <c r="F25" s="423">
        <v>5</v>
      </c>
      <c r="G25" s="422"/>
      <c r="H25" s="175"/>
      <c r="I25" s="173"/>
      <c r="J25" s="173"/>
    </row>
    <row r="26" spans="1:10">
      <c r="B26" s="170" t="s">
        <v>748</v>
      </c>
      <c r="C26" s="406">
        <v>825758000</v>
      </c>
      <c r="D26" s="406">
        <v>438925000</v>
      </c>
      <c r="E26" s="426">
        <v>53.15419287491008</v>
      </c>
      <c r="F26" s="427">
        <v>33</v>
      </c>
      <c r="G26" s="422"/>
      <c r="H26" s="175"/>
      <c r="I26" s="173"/>
      <c r="J26" s="173"/>
    </row>
    <row r="27" spans="1:10">
      <c r="B27" s="170" t="s">
        <v>749</v>
      </c>
      <c r="C27" s="403">
        <v>847772000</v>
      </c>
      <c r="D27" s="403">
        <v>615756000</v>
      </c>
      <c r="E27" s="422">
        <v>72.632264335222203</v>
      </c>
      <c r="F27" s="423">
        <v>11</v>
      </c>
      <c r="G27" s="422"/>
      <c r="H27" s="175"/>
      <c r="I27" s="173"/>
      <c r="J27" s="173"/>
    </row>
    <row r="28" spans="1:10">
      <c r="B28" s="170" t="s">
        <v>750</v>
      </c>
      <c r="C28" s="403">
        <v>540219000</v>
      </c>
      <c r="D28" s="403">
        <v>419303000</v>
      </c>
      <c r="E28" s="422">
        <v>77.617225606652113</v>
      </c>
      <c r="F28" s="423">
        <v>6</v>
      </c>
      <c r="G28" s="422"/>
      <c r="H28" s="175"/>
      <c r="I28" s="173"/>
      <c r="J28" s="173"/>
    </row>
    <row r="29" spans="1:10">
      <c r="B29" s="170" t="s">
        <v>751</v>
      </c>
      <c r="C29" s="403">
        <v>636493000</v>
      </c>
      <c r="D29" s="403">
        <v>392809000</v>
      </c>
      <c r="E29" s="422">
        <v>61.714582878366301</v>
      </c>
      <c r="F29" s="423">
        <v>26</v>
      </c>
      <c r="G29" s="422"/>
      <c r="H29" s="175"/>
      <c r="I29" s="173"/>
      <c r="J29" s="173"/>
    </row>
    <row r="30" spans="1:10">
      <c r="A30" s="401"/>
      <c r="B30" s="401" t="s">
        <v>752</v>
      </c>
      <c r="C30" s="409">
        <v>394675000</v>
      </c>
      <c r="D30" s="409">
        <v>263593000</v>
      </c>
      <c r="E30" s="424">
        <v>66.787356685880781</v>
      </c>
      <c r="F30" s="425">
        <v>21</v>
      </c>
      <c r="G30" s="422"/>
      <c r="H30" s="175"/>
      <c r="I30" s="173"/>
      <c r="J30" s="173"/>
    </row>
    <row r="31" spans="1:10">
      <c r="B31" s="170" t="s">
        <v>753</v>
      </c>
      <c r="C31" s="403">
        <v>257056000</v>
      </c>
      <c r="D31" s="403">
        <v>169585000</v>
      </c>
      <c r="E31" s="422">
        <v>65.972006099838168</v>
      </c>
      <c r="F31" s="423">
        <v>23</v>
      </c>
      <c r="G31" s="422"/>
      <c r="H31" s="175"/>
      <c r="I31" s="173"/>
      <c r="J31" s="173"/>
    </row>
    <row r="32" spans="1:10">
      <c r="B32" s="170" t="s">
        <v>754</v>
      </c>
      <c r="C32" s="403">
        <v>260450000</v>
      </c>
      <c r="D32" s="403">
        <v>203156000</v>
      </c>
      <c r="E32" s="422">
        <v>78.001919754271455</v>
      </c>
      <c r="F32" s="423">
        <v>4</v>
      </c>
      <c r="G32" s="422"/>
      <c r="H32" s="175"/>
      <c r="I32" s="173"/>
      <c r="J32" s="173"/>
    </row>
    <row r="33" spans="1:10">
      <c r="B33" s="170" t="s">
        <v>755</v>
      </c>
      <c r="C33" s="403">
        <v>749214000</v>
      </c>
      <c r="D33" s="403">
        <v>506076000</v>
      </c>
      <c r="E33" s="422">
        <v>67.547589874188148</v>
      </c>
      <c r="F33" s="423">
        <v>18</v>
      </c>
      <c r="G33" s="422"/>
      <c r="H33" s="175"/>
      <c r="I33" s="173"/>
      <c r="J33" s="173"/>
    </row>
    <row r="34" spans="1:10">
      <c r="B34" s="170" t="s">
        <v>756</v>
      </c>
      <c r="C34" s="403">
        <v>359980000</v>
      </c>
      <c r="D34" s="403">
        <v>185353000</v>
      </c>
      <c r="E34" s="422">
        <v>51.489804989166068</v>
      </c>
      <c r="F34" s="423">
        <v>38</v>
      </c>
      <c r="G34" s="422"/>
      <c r="H34" s="175"/>
      <c r="I34" s="173"/>
      <c r="J34" s="173"/>
    </row>
    <row r="35" spans="1:10">
      <c r="A35" s="401"/>
      <c r="B35" s="401" t="s">
        <v>757</v>
      </c>
      <c r="C35" s="403">
        <v>479923000</v>
      </c>
      <c r="D35" s="403">
        <v>288236000</v>
      </c>
      <c r="E35" s="422">
        <v>60.058801099343015</v>
      </c>
      <c r="F35" s="423">
        <v>27</v>
      </c>
      <c r="G35" s="422"/>
      <c r="H35" s="175"/>
      <c r="I35" s="173"/>
      <c r="J35" s="173"/>
    </row>
    <row r="36" spans="1:10">
      <c r="B36" s="170" t="s">
        <v>758</v>
      </c>
      <c r="C36" s="406">
        <v>148962000</v>
      </c>
      <c r="D36" s="406">
        <v>104803000</v>
      </c>
      <c r="E36" s="426">
        <v>70.355526912903969</v>
      </c>
      <c r="F36" s="427">
        <v>14</v>
      </c>
      <c r="G36" s="422"/>
      <c r="H36" s="175"/>
      <c r="I36" s="173"/>
      <c r="J36" s="173"/>
    </row>
    <row r="37" spans="1:10">
      <c r="B37" s="170" t="s">
        <v>759</v>
      </c>
      <c r="C37" s="403">
        <v>354855000</v>
      </c>
      <c r="D37" s="403">
        <v>254196000</v>
      </c>
      <c r="E37" s="422">
        <v>71.63376590438348</v>
      </c>
      <c r="F37" s="423">
        <v>12</v>
      </c>
      <c r="G37" s="422"/>
      <c r="H37" s="175"/>
      <c r="I37" s="173"/>
      <c r="J37" s="173"/>
    </row>
    <row r="38" spans="1:10">
      <c r="B38" s="170" t="s">
        <v>760</v>
      </c>
      <c r="C38" s="403">
        <v>422632000</v>
      </c>
      <c r="D38" s="403">
        <v>222087000</v>
      </c>
      <c r="E38" s="422">
        <v>52.548552878154041</v>
      </c>
      <c r="F38" s="423">
        <v>35</v>
      </c>
      <c r="G38" s="422"/>
      <c r="H38" s="175"/>
      <c r="I38" s="173"/>
      <c r="J38" s="173"/>
    </row>
    <row r="39" spans="1:10">
      <c r="B39" s="170" t="s">
        <v>761</v>
      </c>
      <c r="C39" s="403">
        <v>462199000</v>
      </c>
      <c r="D39" s="403">
        <v>322370000</v>
      </c>
      <c r="E39" s="422">
        <v>69.747013732180292</v>
      </c>
      <c r="F39" s="423">
        <v>16</v>
      </c>
      <c r="G39" s="422"/>
      <c r="H39" s="175"/>
      <c r="I39" s="173"/>
      <c r="J39" s="173"/>
    </row>
    <row r="40" spans="1:10">
      <c r="A40" s="401"/>
      <c r="B40" s="401" t="s">
        <v>762</v>
      </c>
      <c r="C40" s="409">
        <v>338661000</v>
      </c>
      <c r="D40" s="409">
        <v>197256000</v>
      </c>
      <c r="E40" s="424">
        <v>58.245856475944969</v>
      </c>
      <c r="F40" s="425">
        <v>28</v>
      </c>
      <c r="G40" s="422"/>
      <c r="H40" s="175"/>
      <c r="I40" s="173"/>
      <c r="J40" s="173"/>
    </row>
    <row r="41" spans="1:10">
      <c r="B41" s="170" t="s">
        <v>763</v>
      </c>
      <c r="C41" s="403">
        <v>121502000</v>
      </c>
      <c r="D41" s="403">
        <v>59302000</v>
      </c>
      <c r="E41" s="422">
        <v>48.807427038238053</v>
      </c>
      <c r="F41" s="423">
        <v>39</v>
      </c>
      <c r="G41" s="422"/>
      <c r="H41" s="175"/>
      <c r="I41" s="173"/>
      <c r="J41" s="173"/>
    </row>
    <row r="42" spans="1:10">
      <c r="B42" s="170" t="s">
        <v>764</v>
      </c>
      <c r="C42" s="403">
        <v>143115000</v>
      </c>
      <c r="D42" s="403">
        <v>107052000</v>
      </c>
      <c r="E42" s="422">
        <v>74.801383502777483</v>
      </c>
      <c r="F42" s="423">
        <v>9</v>
      </c>
      <c r="G42" s="422"/>
      <c r="H42" s="175"/>
      <c r="I42" s="173"/>
      <c r="J42" s="173"/>
    </row>
    <row r="43" spans="1:10">
      <c r="B43" s="170" t="s">
        <v>765</v>
      </c>
      <c r="C43" s="403">
        <v>321922000</v>
      </c>
      <c r="D43" s="403">
        <v>128684000</v>
      </c>
      <c r="E43" s="422">
        <v>39.973658215344088</v>
      </c>
      <c r="F43" s="423">
        <v>44</v>
      </c>
      <c r="G43" s="422"/>
      <c r="H43" s="175"/>
      <c r="I43" s="173"/>
      <c r="J43" s="173"/>
    </row>
    <row r="44" spans="1:10">
      <c r="B44" s="170" t="s">
        <v>766</v>
      </c>
      <c r="C44" s="403">
        <v>228358000</v>
      </c>
      <c r="D44" s="403">
        <v>79942000</v>
      </c>
      <c r="E44" s="422">
        <v>35.007313078587131</v>
      </c>
      <c r="F44" s="423">
        <v>46</v>
      </c>
      <c r="G44" s="422"/>
      <c r="H44" s="175"/>
      <c r="I44" s="173"/>
      <c r="J44" s="173"/>
    </row>
    <row r="45" spans="1:10">
      <c r="A45" s="401"/>
      <c r="B45" s="401" t="s">
        <v>767</v>
      </c>
      <c r="C45" s="403">
        <v>363809000</v>
      </c>
      <c r="D45" s="403">
        <v>245143000</v>
      </c>
      <c r="E45" s="422">
        <v>67.382335236346549</v>
      </c>
      <c r="F45" s="423">
        <v>19</v>
      </c>
      <c r="G45" s="422"/>
      <c r="H45" s="175"/>
      <c r="I45" s="173"/>
      <c r="J45" s="173"/>
    </row>
    <row r="46" spans="1:10">
      <c r="B46" s="170" t="s">
        <v>768</v>
      </c>
      <c r="C46" s="406">
        <v>112867000</v>
      </c>
      <c r="D46" s="406">
        <v>79452000</v>
      </c>
      <c r="E46" s="426">
        <v>70.394357961140102</v>
      </c>
      <c r="F46" s="427">
        <v>13</v>
      </c>
      <c r="G46" s="422"/>
      <c r="H46" s="175"/>
      <c r="I46" s="173"/>
      <c r="J46" s="173"/>
    </row>
    <row r="47" spans="1:10">
      <c r="B47" s="170" t="s">
        <v>769</v>
      </c>
      <c r="C47" s="403">
        <v>157354000</v>
      </c>
      <c r="D47" s="403">
        <v>115104000</v>
      </c>
      <c r="E47" s="422">
        <v>73.149713385106196</v>
      </c>
      <c r="F47" s="423">
        <v>10</v>
      </c>
      <c r="G47" s="422"/>
      <c r="H47" s="175"/>
      <c r="I47" s="173"/>
      <c r="J47" s="173"/>
    </row>
    <row r="48" spans="1:10">
      <c r="B48" s="170" t="s">
        <v>770</v>
      </c>
      <c r="C48" s="403">
        <v>272474000</v>
      </c>
      <c r="D48" s="403">
        <v>150730000</v>
      </c>
      <c r="E48" s="422">
        <v>55.319039614788935</v>
      </c>
      <c r="F48" s="423">
        <v>32</v>
      </c>
      <c r="G48" s="422"/>
      <c r="H48" s="175"/>
      <c r="I48" s="173"/>
      <c r="J48" s="173"/>
    </row>
    <row r="49" spans="1:10">
      <c r="B49" s="170" t="s">
        <v>771</v>
      </c>
      <c r="C49" s="403">
        <v>277013000</v>
      </c>
      <c r="D49" s="403">
        <v>161065000</v>
      </c>
      <c r="E49" s="422">
        <v>58.143480630872922</v>
      </c>
      <c r="F49" s="423">
        <v>29</v>
      </c>
      <c r="G49" s="422"/>
      <c r="H49" s="175"/>
      <c r="I49" s="173"/>
      <c r="J49" s="173"/>
    </row>
    <row r="50" spans="1:10">
      <c r="A50" s="401"/>
      <c r="B50" s="401" t="s">
        <v>772</v>
      </c>
      <c r="C50" s="409">
        <v>558269000</v>
      </c>
      <c r="D50" s="409">
        <v>218410000</v>
      </c>
      <c r="E50" s="424">
        <v>39.122716826476122</v>
      </c>
      <c r="F50" s="425">
        <v>45</v>
      </c>
      <c r="G50" s="422"/>
      <c r="H50" s="175"/>
      <c r="I50" s="173"/>
      <c r="J50" s="173"/>
    </row>
    <row r="51" spans="1:10">
      <c r="B51" s="170" t="s">
        <v>773</v>
      </c>
      <c r="C51" s="403">
        <v>358468000</v>
      </c>
      <c r="D51" s="403">
        <v>251687000</v>
      </c>
      <c r="E51" s="422">
        <v>70.211845966725065</v>
      </c>
      <c r="F51" s="423">
        <v>15</v>
      </c>
      <c r="G51" s="422"/>
      <c r="H51" s="175"/>
      <c r="I51" s="173"/>
      <c r="J51" s="173"/>
    </row>
    <row r="52" spans="1:10">
      <c r="A52" s="184"/>
      <c r="B52" s="184" t="s">
        <v>774</v>
      </c>
      <c r="C52" s="412">
        <v>74842000</v>
      </c>
      <c r="D52" s="412">
        <v>57871000</v>
      </c>
      <c r="E52" s="428">
        <v>77.324229710590302</v>
      </c>
      <c r="F52" s="429">
        <v>7</v>
      </c>
      <c r="G52" s="422"/>
      <c r="H52" s="175"/>
      <c r="I52" s="173"/>
      <c r="J52" s="173"/>
    </row>
  </sheetData>
  <mergeCells count="2">
    <mergeCell ref="D2:D5"/>
    <mergeCell ref="E2:F2"/>
  </mergeCells>
  <phoneticPr fontId="1"/>
  <pageMargins left="0.78740157480314965" right="0.78740157480314965" top="0.98425196850393704" bottom="0.98425196850393704"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zoomScaleNormal="100" zoomScaleSheetLayoutView="85" workbookViewId="0">
      <selection activeCell="H31" sqref="H31"/>
    </sheetView>
  </sheetViews>
  <sheetFormatPr defaultRowHeight="11.25"/>
  <cols>
    <col min="1" max="1" width="1.625" style="90" customWidth="1"/>
    <col min="2" max="2" width="1" style="90" customWidth="1"/>
    <col min="3" max="3" width="19.375" style="90" customWidth="1"/>
    <col min="4" max="9" width="11.75" style="90" customWidth="1"/>
    <col min="10" max="16384" width="9" style="90"/>
  </cols>
  <sheetData>
    <row r="1" spans="1:9">
      <c r="A1" s="90" t="s">
        <v>99</v>
      </c>
    </row>
    <row r="2" spans="1:9">
      <c r="A2" s="110"/>
      <c r="B2" s="110"/>
      <c r="C2" s="110"/>
      <c r="D2" s="852" t="s">
        <v>100</v>
      </c>
      <c r="E2" s="853"/>
      <c r="F2" s="853"/>
      <c r="G2" s="853"/>
      <c r="H2" s="853"/>
      <c r="I2" s="853"/>
    </row>
    <row r="3" spans="1:9">
      <c r="A3" s="113"/>
      <c r="B3" s="113"/>
      <c r="C3" s="113"/>
      <c r="D3" s="855" t="s">
        <v>90</v>
      </c>
      <c r="E3" s="856"/>
      <c r="F3" s="856"/>
      <c r="G3" s="855" t="s">
        <v>91</v>
      </c>
      <c r="H3" s="856"/>
      <c r="I3" s="856"/>
    </row>
    <row r="4" spans="1:9">
      <c r="A4" s="113"/>
      <c r="B4" s="113"/>
      <c r="C4" s="113"/>
      <c r="D4" s="116" t="s">
        <v>92</v>
      </c>
      <c r="E4" s="133" t="s">
        <v>93</v>
      </c>
      <c r="F4" s="133" t="s">
        <v>94</v>
      </c>
      <c r="G4" s="116" t="s">
        <v>92</v>
      </c>
      <c r="H4" s="116" t="s">
        <v>93</v>
      </c>
      <c r="I4" s="133" t="s">
        <v>94</v>
      </c>
    </row>
    <row r="5" spans="1:9">
      <c r="A5" s="110" t="s">
        <v>95</v>
      </c>
      <c r="B5" s="110"/>
      <c r="C5" s="110"/>
      <c r="D5" s="134">
        <v>1028205000</v>
      </c>
      <c r="E5" s="135">
        <v>1108836000</v>
      </c>
      <c r="F5" s="136">
        <v>80631000</v>
      </c>
      <c r="G5" s="135">
        <v>622412000</v>
      </c>
      <c r="H5" s="135">
        <v>605960000</v>
      </c>
      <c r="I5" s="136">
        <v>-16452000</v>
      </c>
    </row>
    <row r="6" spans="1:9">
      <c r="A6" s="113"/>
      <c r="B6" s="113" t="s">
        <v>96</v>
      </c>
      <c r="C6" s="113"/>
      <c r="D6" s="137">
        <v>715708000</v>
      </c>
      <c r="E6" s="138">
        <v>742201000</v>
      </c>
      <c r="F6" s="139">
        <v>26493000</v>
      </c>
      <c r="G6" s="138">
        <v>607704000</v>
      </c>
      <c r="H6" s="138">
        <v>588800000</v>
      </c>
      <c r="I6" s="139">
        <v>-18904000</v>
      </c>
    </row>
    <row r="7" spans="1:9">
      <c r="A7" s="103"/>
      <c r="B7" s="103" t="s">
        <v>97</v>
      </c>
      <c r="C7" s="103"/>
      <c r="D7" s="140">
        <v>312496000</v>
      </c>
      <c r="E7" s="141">
        <v>366636000</v>
      </c>
      <c r="F7" s="142">
        <v>54140000</v>
      </c>
      <c r="G7" s="141">
        <v>14707000</v>
      </c>
      <c r="H7" s="141">
        <v>17160000</v>
      </c>
      <c r="I7" s="142">
        <v>2453000</v>
      </c>
    </row>
    <row r="8" spans="1:9">
      <c r="A8" s="113"/>
      <c r="B8" s="113"/>
      <c r="C8" s="113"/>
      <c r="D8" s="138"/>
      <c r="E8" s="138"/>
      <c r="F8" s="138"/>
      <c r="G8" s="138"/>
      <c r="H8" s="138"/>
    </row>
    <row r="9" spans="1:9" hidden="1">
      <c r="A9" s="90" t="e">
        <f>"付表"&amp;#REF!&amp;"-"&amp;#REF!&amp;" "&amp;#REF!</f>
        <v>#REF!</v>
      </c>
    </row>
    <row r="10" spans="1:9" ht="22.5" hidden="1">
      <c r="A10" s="143"/>
      <c r="B10" s="143"/>
      <c r="C10" s="143"/>
      <c r="D10" s="144" t="s">
        <v>101</v>
      </c>
      <c r="E10" s="144" t="s">
        <v>102</v>
      </c>
    </row>
    <row r="11" spans="1:9" hidden="1">
      <c r="A11" s="113" t="s">
        <v>103</v>
      </c>
      <c r="B11" s="113"/>
      <c r="C11" s="113"/>
      <c r="D11" s="145">
        <v>1207740.1000000001</v>
      </c>
      <c r="E11" s="97">
        <f>D11/$D$11*100</f>
        <v>100</v>
      </c>
    </row>
    <row r="12" spans="1:9" hidden="1">
      <c r="A12" s="113" t="s">
        <v>104</v>
      </c>
      <c r="B12" s="113"/>
      <c r="C12" s="113"/>
      <c r="D12" s="145">
        <f>D11-D13-D14</f>
        <v>696488.3</v>
      </c>
      <c r="E12" s="97">
        <f t="shared" ref="E12:E14" si="0">D12/$D$11*100</f>
        <v>57.66872359375995</v>
      </c>
    </row>
    <row r="13" spans="1:9" hidden="1">
      <c r="A13" s="113" t="s">
        <v>105</v>
      </c>
      <c r="B13" s="113"/>
      <c r="C13" s="113"/>
      <c r="D13" s="145">
        <v>381925</v>
      </c>
      <c r="E13" s="97">
        <f t="shared" si="0"/>
        <v>31.623111628072959</v>
      </c>
    </row>
    <row r="14" spans="1:9" hidden="1">
      <c r="A14" s="113" t="s">
        <v>106</v>
      </c>
      <c r="B14" s="113"/>
      <c r="C14" s="113"/>
      <c r="D14" s="145">
        <v>129326.8</v>
      </c>
      <c r="E14" s="97">
        <f t="shared" si="0"/>
        <v>10.70816477816709</v>
      </c>
    </row>
    <row r="15" spans="1:9" hidden="1">
      <c r="A15" s="113" t="s">
        <v>107</v>
      </c>
      <c r="B15" s="113"/>
      <c r="C15" s="113"/>
      <c r="D15" s="145">
        <v>986397.9</v>
      </c>
      <c r="E15" s="97">
        <f>D15/$D$19*100</f>
        <v>44.956055635516087</v>
      </c>
    </row>
    <row r="16" spans="1:9" hidden="1">
      <c r="A16" s="113" t="s">
        <v>108</v>
      </c>
      <c r="B16" s="113"/>
      <c r="C16" s="113"/>
      <c r="D16" s="145">
        <f>D15-D17-D18</f>
        <v>561937.60000000009</v>
      </c>
      <c r="E16" s="97">
        <f t="shared" ref="E16:E18" si="1">D16/$D$19*100</f>
        <v>25.61085948103538</v>
      </c>
    </row>
    <row r="17" spans="1:9" hidden="1">
      <c r="A17" s="113" t="s">
        <v>109</v>
      </c>
      <c r="B17" s="113"/>
      <c r="C17" s="113"/>
      <c r="D17" s="145">
        <v>89045</v>
      </c>
      <c r="E17" s="97">
        <f t="shared" si="1"/>
        <v>4.0583135609519543</v>
      </c>
    </row>
    <row r="18" spans="1:9" hidden="1">
      <c r="A18" s="113" t="s">
        <v>110</v>
      </c>
      <c r="B18" s="113"/>
      <c r="C18" s="113"/>
      <c r="D18" s="145">
        <v>335415.3</v>
      </c>
      <c r="E18" s="97">
        <f t="shared" si="1"/>
        <v>15.286882593528755</v>
      </c>
    </row>
    <row r="19" spans="1:9" hidden="1">
      <c r="A19" s="113" t="s">
        <v>111</v>
      </c>
      <c r="B19" s="113"/>
      <c r="C19" s="113"/>
      <c r="D19" s="145">
        <f>D11+D15</f>
        <v>2194138</v>
      </c>
      <c r="E19" s="97">
        <f>D19/$D$19*100</f>
        <v>100</v>
      </c>
    </row>
    <row r="20" spans="1:9" hidden="1">
      <c r="A20" s="113" t="s">
        <v>112</v>
      </c>
      <c r="B20" s="113"/>
      <c r="C20" s="113"/>
      <c r="D20" s="145">
        <f>D19-D21-D22</f>
        <v>1258425.8999999999</v>
      </c>
      <c r="E20" s="97">
        <f>D20/$D$19*100</f>
        <v>57.353999611692608</v>
      </c>
    </row>
    <row r="21" spans="1:9" hidden="1">
      <c r="A21" s="113" t="s">
        <v>113</v>
      </c>
      <c r="B21" s="113"/>
      <c r="C21" s="113"/>
      <c r="D21" s="145">
        <f>D13+D17</f>
        <v>470970</v>
      </c>
      <c r="E21" s="97">
        <f t="shared" ref="E21:E22" si="2">D21/$D$19*100</f>
        <v>21.464921531827077</v>
      </c>
    </row>
    <row r="22" spans="1:9" hidden="1">
      <c r="A22" s="103" t="s">
        <v>114</v>
      </c>
      <c r="B22" s="103"/>
      <c r="C22" s="103"/>
      <c r="D22" s="146">
        <f>D14+D18</f>
        <v>464742.1</v>
      </c>
      <c r="E22" s="107">
        <f t="shared" si="2"/>
        <v>21.181078856480312</v>
      </c>
    </row>
    <row r="23" spans="1:9" ht="119.25" hidden="1" customHeight="1">
      <c r="A23" s="857" t="s">
        <v>115</v>
      </c>
      <c r="B23" s="857"/>
      <c r="C23" s="857"/>
      <c r="D23" s="857"/>
      <c r="E23" s="857"/>
      <c r="F23" s="857"/>
      <c r="G23" s="857"/>
      <c r="H23" s="857"/>
      <c r="I23" s="857"/>
    </row>
  </sheetData>
  <mergeCells count="4">
    <mergeCell ref="D2:I2"/>
    <mergeCell ref="D3:F3"/>
    <mergeCell ref="G3:I3"/>
    <mergeCell ref="A23:I23"/>
  </mergeCells>
  <phoneticPr fontId="1"/>
  <pageMargins left="0.78740157480314965" right="0.78740157480314965" top="0.98425196850393704" bottom="0.98425196850393704" header="0.31496062992125984" footer="0.31496062992125984"/>
  <pageSetup paperSize="9" fitToHeight="0" orientation="landscape" horizontalDpi="300" verticalDpi="30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zoomScaleNormal="100" zoomScaleSheetLayoutView="85" workbookViewId="0"/>
  </sheetViews>
  <sheetFormatPr defaultColWidth="9" defaultRowHeight="11.25"/>
  <cols>
    <col min="1" max="1" width="3" style="170" customWidth="1"/>
    <col min="2" max="2" width="22.5" style="170" customWidth="1"/>
    <col min="3" max="10" width="11.375" style="170" customWidth="1"/>
    <col min="11" max="11" width="9.25" style="170" customWidth="1"/>
    <col min="12" max="12" width="5.25" style="201" customWidth="1"/>
    <col min="13" max="14" width="11.375" style="170" bestFit="1" customWidth="1"/>
    <col min="15" max="16384" width="9" style="170"/>
  </cols>
  <sheetData>
    <row r="1" spans="1:10">
      <c r="A1" s="170" t="s">
        <v>775</v>
      </c>
      <c r="J1" s="259"/>
    </row>
    <row r="2" spans="1:10">
      <c r="A2" s="177"/>
      <c r="B2" s="233"/>
      <c r="C2" s="430" t="s">
        <v>325</v>
      </c>
      <c r="D2" s="394" t="s">
        <v>776</v>
      </c>
      <c r="E2" s="395"/>
      <c r="F2" s="396"/>
      <c r="G2" s="391"/>
      <c r="H2" s="430" t="s">
        <v>777</v>
      </c>
      <c r="I2" s="390" t="s">
        <v>157</v>
      </c>
    </row>
    <row r="3" spans="1:10">
      <c r="A3" s="196"/>
      <c r="B3" s="229"/>
      <c r="C3" s="431"/>
      <c r="D3" s="432" t="s">
        <v>778</v>
      </c>
      <c r="E3" s="393" t="s">
        <v>669</v>
      </c>
      <c r="F3" s="393" t="s">
        <v>779</v>
      </c>
      <c r="G3" s="393" t="s">
        <v>780</v>
      </c>
      <c r="H3" s="433"/>
      <c r="I3" s="434"/>
    </row>
    <row r="4" spans="1:10">
      <c r="A4" s="184"/>
      <c r="B4" s="230"/>
      <c r="C4" s="398" t="s">
        <v>781</v>
      </c>
      <c r="D4" s="435" t="s">
        <v>781</v>
      </c>
      <c r="E4" s="398" t="s">
        <v>781</v>
      </c>
      <c r="F4" s="398" t="s">
        <v>781</v>
      </c>
      <c r="G4" s="398" t="s">
        <v>781</v>
      </c>
      <c r="H4" s="436" t="s">
        <v>781</v>
      </c>
      <c r="I4" s="437" t="s">
        <v>159</v>
      </c>
    </row>
    <row r="5" spans="1:10">
      <c r="A5" s="438" t="s">
        <v>782</v>
      </c>
      <c r="B5" s="438"/>
      <c r="C5" s="439">
        <v>381925</v>
      </c>
      <c r="D5" s="440">
        <v>321675</v>
      </c>
      <c r="E5" s="440">
        <v>1332</v>
      </c>
      <c r="F5" s="440">
        <v>1232</v>
      </c>
      <c r="G5" s="440">
        <v>41104</v>
      </c>
      <c r="H5" s="440">
        <v>16581</v>
      </c>
      <c r="I5" s="422">
        <v>100</v>
      </c>
    </row>
    <row r="6" spans="1:10">
      <c r="B6" s="170" t="s">
        <v>675</v>
      </c>
      <c r="C6" s="441">
        <v>6684</v>
      </c>
      <c r="D6" s="442">
        <v>5193</v>
      </c>
      <c r="E6" s="442">
        <v>112</v>
      </c>
      <c r="F6" s="442">
        <v>111</v>
      </c>
      <c r="G6" s="442">
        <v>388</v>
      </c>
      <c r="H6" s="442">
        <v>880</v>
      </c>
      <c r="I6" s="426">
        <v>1.7500818223473196</v>
      </c>
    </row>
    <row r="7" spans="1:10">
      <c r="B7" s="170" t="s">
        <v>676</v>
      </c>
      <c r="C7" s="443">
        <v>1514</v>
      </c>
      <c r="D7" s="440">
        <v>1168</v>
      </c>
      <c r="E7" s="440">
        <v>25</v>
      </c>
      <c r="F7" s="440">
        <v>9</v>
      </c>
      <c r="G7" s="440">
        <v>125</v>
      </c>
      <c r="H7" s="440">
        <v>188</v>
      </c>
      <c r="I7" s="422">
        <v>0.39641290829351311</v>
      </c>
    </row>
    <row r="8" spans="1:10">
      <c r="B8" s="170" t="s">
        <v>677</v>
      </c>
      <c r="C8" s="443">
        <v>1597</v>
      </c>
      <c r="D8" s="440">
        <v>1320</v>
      </c>
      <c r="E8" s="440">
        <v>28</v>
      </c>
      <c r="F8" s="440">
        <v>30</v>
      </c>
      <c r="G8" s="440">
        <v>172</v>
      </c>
      <c r="H8" s="440">
        <v>47</v>
      </c>
      <c r="I8" s="422">
        <v>0.41814492374157231</v>
      </c>
    </row>
    <row r="9" spans="1:10">
      <c r="B9" s="170" t="s">
        <v>678</v>
      </c>
      <c r="C9" s="443">
        <v>2842</v>
      </c>
      <c r="D9" s="440">
        <v>2364</v>
      </c>
      <c r="E9" s="440">
        <v>8</v>
      </c>
      <c r="F9" s="440">
        <v>12</v>
      </c>
      <c r="G9" s="440">
        <v>303</v>
      </c>
      <c r="H9" s="440">
        <v>155</v>
      </c>
      <c r="I9" s="422">
        <v>0.74412515546245994</v>
      </c>
    </row>
    <row r="10" spans="1:10">
      <c r="A10" s="401"/>
      <c r="B10" s="401" t="s">
        <v>679</v>
      </c>
      <c r="C10" s="444">
        <v>992</v>
      </c>
      <c r="D10" s="445">
        <v>796</v>
      </c>
      <c r="E10" s="445">
        <v>5</v>
      </c>
      <c r="F10" s="445">
        <v>9</v>
      </c>
      <c r="G10" s="445">
        <v>147</v>
      </c>
      <c r="H10" s="445">
        <v>36</v>
      </c>
      <c r="I10" s="424">
        <v>0.25973685933102048</v>
      </c>
    </row>
    <row r="11" spans="1:10">
      <c r="B11" s="170" t="s">
        <v>733</v>
      </c>
      <c r="C11" s="443">
        <v>1326</v>
      </c>
      <c r="D11" s="440">
        <v>1052</v>
      </c>
      <c r="E11" s="440">
        <v>12</v>
      </c>
      <c r="F11" s="440">
        <v>13</v>
      </c>
      <c r="G11" s="440">
        <v>168</v>
      </c>
      <c r="H11" s="440">
        <v>81</v>
      </c>
      <c r="I11" s="422">
        <v>0.34718858414610199</v>
      </c>
    </row>
    <row r="12" spans="1:10">
      <c r="B12" s="170" t="s">
        <v>734</v>
      </c>
      <c r="C12" s="443">
        <v>1886</v>
      </c>
      <c r="D12" s="440">
        <v>1453</v>
      </c>
      <c r="E12" s="440">
        <v>15</v>
      </c>
      <c r="F12" s="440">
        <v>19</v>
      </c>
      <c r="G12" s="440">
        <v>308</v>
      </c>
      <c r="H12" s="440">
        <v>91</v>
      </c>
      <c r="I12" s="422">
        <v>0.49381423054264578</v>
      </c>
    </row>
    <row r="13" spans="1:10">
      <c r="B13" s="170" t="s">
        <v>735</v>
      </c>
      <c r="C13" s="443">
        <v>6051</v>
      </c>
      <c r="D13" s="440">
        <v>5161</v>
      </c>
      <c r="E13" s="440">
        <v>37</v>
      </c>
      <c r="F13" s="440">
        <v>15</v>
      </c>
      <c r="G13" s="440">
        <v>449</v>
      </c>
      <c r="H13" s="440">
        <v>389</v>
      </c>
      <c r="I13" s="422">
        <v>1.5843424756169406</v>
      </c>
    </row>
    <row r="14" spans="1:10">
      <c r="B14" s="170" t="s">
        <v>736</v>
      </c>
      <c r="C14" s="443">
        <v>3407</v>
      </c>
      <c r="D14" s="440">
        <v>2934</v>
      </c>
      <c r="E14" s="440">
        <v>25</v>
      </c>
      <c r="F14" s="440">
        <v>38</v>
      </c>
      <c r="G14" s="440">
        <v>284</v>
      </c>
      <c r="H14" s="440">
        <v>126</v>
      </c>
      <c r="I14" s="422">
        <v>0.89205995941611571</v>
      </c>
    </row>
    <row r="15" spans="1:10">
      <c r="A15" s="401"/>
      <c r="B15" s="401" t="s">
        <v>737</v>
      </c>
      <c r="C15" s="443">
        <v>3131</v>
      </c>
      <c r="D15" s="440">
        <v>2695</v>
      </c>
      <c r="E15" s="440">
        <v>46</v>
      </c>
      <c r="F15" s="440">
        <v>33</v>
      </c>
      <c r="G15" s="440">
        <v>269</v>
      </c>
      <c r="H15" s="440">
        <v>88</v>
      </c>
      <c r="I15" s="422">
        <v>0.81979446226353347</v>
      </c>
    </row>
    <row r="16" spans="1:10">
      <c r="B16" s="170" t="s">
        <v>738</v>
      </c>
      <c r="C16" s="441">
        <v>13574</v>
      </c>
      <c r="D16" s="442">
        <v>11319</v>
      </c>
      <c r="E16" s="442">
        <v>41</v>
      </c>
      <c r="F16" s="442">
        <v>19</v>
      </c>
      <c r="G16" s="442">
        <v>1285</v>
      </c>
      <c r="H16" s="442">
        <v>909</v>
      </c>
      <c r="I16" s="426">
        <v>3.5541009360476536</v>
      </c>
    </row>
    <row r="17" spans="1:9">
      <c r="B17" s="170" t="s">
        <v>739</v>
      </c>
      <c r="C17" s="443">
        <v>13140</v>
      </c>
      <c r="D17" s="440">
        <v>10597</v>
      </c>
      <c r="E17" s="440">
        <v>33</v>
      </c>
      <c r="F17" s="440">
        <v>18</v>
      </c>
      <c r="G17" s="440">
        <v>1168</v>
      </c>
      <c r="H17" s="440">
        <v>1324</v>
      </c>
      <c r="I17" s="422">
        <v>3.4404660600903316</v>
      </c>
    </row>
    <row r="18" spans="1:9">
      <c r="B18" s="170" t="s">
        <v>740</v>
      </c>
      <c r="C18" s="443">
        <v>145599</v>
      </c>
      <c r="D18" s="440">
        <v>126971</v>
      </c>
      <c r="E18" s="440">
        <v>111</v>
      </c>
      <c r="F18" s="440">
        <v>11</v>
      </c>
      <c r="G18" s="440">
        <v>14744</v>
      </c>
      <c r="H18" s="440">
        <v>3762</v>
      </c>
      <c r="I18" s="422">
        <v>38.12240623158997</v>
      </c>
    </row>
    <row r="19" spans="1:9">
      <c r="B19" s="170" t="s">
        <v>741</v>
      </c>
      <c r="C19" s="443">
        <v>34140</v>
      </c>
      <c r="D19" s="440">
        <v>28898</v>
      </c>
      <c r="E19" s="440">
        <v>33</v>
      </c>
      <c r="F19" s="440">
        <v>39</v>
      </c>
      <c r="G19" s="440">
        <v>3441</v>
      </c>
      <c r="H19" s="440">
        <v>1729</v>
      </c>
      <c r="I19" s="422">
        <v>8.9389277999607248</v>
      </c>
    </row>
    <row r="20" spans="1:9">
      <c r="A20" s="401"/>
      <c r="B20" s="401" t="s">
        <v>742</v>
      </c>
      <c r="C20" s="444">
        <v>3188</v>
      </c>
      <c r="D20" s="445">
        <v>2550</v>
      </c>
      <c r="E20" s="445">
        <v>11</v>
      </c>
      <c r="F20" s="445">
        <v>33</v>
      </c>
      <c r="G20" s="445">
        <v>442</v>
      </c>
      <c r="H20" s="445">
        <v>152</v>
      </c>
      <c r="I20" s="424">
        <v>0.83471885841461013</v>
      </c>
    </row>
    <row r="21" spans="1:9">
      <c r="B21" s="170" t="s">
        <v>743</v>
      </c>
      <c r="C21" s="443">
        <v>2269</v>
      </c>
      <c r="D21" s="440">
        <v>1946</v>
      </c>
      <c r="E21" s="440">
        <v>5</v>
      </c>
      <c r="F21" s="440">
        <v>2</v>
      </c>
      <c r="G21" s="440">
        <v>248</v>
      </c>
      <c r="H21" s="440">
        <v>68</v>
      </c>
      <c r="I21" s="422">
        <v>0.59409569941742491</v>
      </c>
    </row>
    <row r="22" spans="1:9">
      <c r="B22" s="170" t="s">
        <v>744</v>
      </c>
      <c r="C22" s="443">
        <v>1630</v>
      </c>
      <c r="D22" s="440">
        <v>1323</v>
      </c>
      <c r="E22" s="440">
        <v>6</v>
      </c>
      <c r="F22" s="440">
        <v>3</v>
      </c>
      <c r="G22" s="440">
        <v>166</v>
      </c>
      <c r="H22" s="440">
        <v>132</v>
      </c>
      <c r="I22" s="422">
        <v>0.42678536361851155</v>
      </c>
    </row>
    <row r="23" spans="1:9">
      <c r="B23" s="170" t="s">
        <v>745</v>
      </c>
      <c r="C23" s="443">
        <v>1129</v>
      </c>
      <c r="D23" s="440">
        <v>870</v>
      </c>
      <c r="E23" s="440">
        <v>2</v>
      </c>
      <c r="F23" s="440">
        <v>16</v>
      </c>
      <c r="G23" s="440">
        <v>203</v>
      </c>
      <c r="H23" s="440">
        <v>39</v>
      </c>
      <c r="I23" s="422">
        <v>0.29560777639588925</v>
      </c>
    </row>
    <row r="24" spans="1:9">
      <c r="B24" s="170" t="s">
        <v>746</v>
      </c>
      <c r="C24" s="443">
        <v>1376</v>
      </c>
      <c r="D24" s="440">
        <v>1108</v>
      </c>
      <c r="E24" s="440">
        <v>6</v>
      </c>
      <c r="F24" s="440">
        <v>9</v>
      </c>
      <c r="G24" s="440">
        <v>183</v>
      </c>
      <c r="H24" s="440">
        <v>71</v>
      </c>
      <c r="I24" s="422">
        <v>0.36028015971722199</v>
      </c>
    </row>
    <row r="25" spans="1:9">
      <c r="A25" s="401"/>
      <c r="B25" s="401" t="s">
        <v>747</v>
      </c>
      <c r="C25" s="443">
        <v>2955</v>
      </c>
      <c r="D25" s="440">
        <v>2232</v>
      </c>
      <c r="E25" s="440">
        <v>56</v>
      </c>
      <c r="F25" s="440">
        <v>79</v>
      </c>
      <c r="G25" s="440">
        <v>404</v>
      </c>
      <c r="H25" s="440">
        <v>184</v>
      </c>
      <c r="I25" s="422">
        <v>0.77371211625319114</v>
      </c>
    </row>
    <row r="26" spans="1:9">
      <c r="B26" s="170" t="s">
        <v>748</v>
      </c>
      <c r="C26" s="441">
        <v>3438</v>
      </c>
      <c r="D26" s="442">
        <v>2889</v>
      </c>
      <c r="E26" s="442">
        <v>33</v>
      </c>
      <c r="F26" s="442">
        <v>65</v>
      </c>
      <c r="G26" s="442">
        <v>335</v>
      </c>
      <c r="H26" s="442">
        <v>115</v>
      </c>
      <c r="I26" s="426">
        <v>0.90017673627021022</v>
      </c>
    </row>
    <row r="27" spans="1:9">
      <c r="B27" s="170" t="s">
        <v>749</v>
      </c>
      <c r="C27" s="443">
        <v>5911</v>
      </c>
      <c r="D27" s="440">
        <v>4677</v>
      </c>
      <c r="E27" s="440">
        <v>88</v>
      </c>
      <c r="F27" s="440">
        <v>187</v>
      </c>
      <c r="G27" s="440">
        <v>788</v>
      </c>
      <c r="H27" s="440">
        <v>172</v>
      </c>
      <c r="I27" s="422">
        <v>1.5476860640178047</v>
      </c>
    </row>
    <row r="28" spans="1:9">
      <c r="B28" s="170" t="s">
        <v>750</v>
      </c>
      <c r="C28" s="443">
        <v>21097</v>
      </c>
      <c r="D28" s="440">
        <v>18497</v>
      </c>
      <c r="E28" s="440">
        <v>178</v>
      </c>
      <c r="F28" s="440">
        <v>51</v>
      </c>
      <c r="G28" s="440">
        <v>1937</v>
      </c>
      <c r="H28" s="440">
        <v>434</v>
      </c>
      <c r="I28" s="422">
        <v>5.5238593964783664</v>
      </c>
    </row>
    <row r="29" spans="1:9">
      <c r="B29" s="170" t="s">
        <v>751</v>
      </c>
      <c r="C29" s="443">
        <v>3710</v>
      </c>
      <c r="D29" s="440">
        <v>3147</v>
      </c>
      <c r="E29" s="440">
        <v>18</v>
      </c>
      <c r="F29" s="440">
        <v>55</v>
      </c>
      <c r="G29" s="440">
        <v>300</v>
      </c>
      <c r="H29" s="440">
        <v>190</v>
      </c>
      <c r="I29" s="422">
        <v>0.97139490737710288</v>
      </c>
    </row>
    <row r="30" spans="1:9">
      <c r="A30" s="401"/>
      <c r="B30" s="401" t="s">
        <v>752</v>
      </c>
      <c r="C30" s="444">
        <v>2722</v>
      </c>
      <c r="D30" s="445">
        <v>2089</v>
      </c>
      <c r="E30" s="445">
        <v>65</v>
      </c>
      <c r="F30" s="445">
        <v>52</v>
      </c>
      <c r="G30" s="445">
        <v>381</v>
      </c>
      <c r="H30" s="445">
        <v>135</v>
      </c>
      <c r="I30" s="424">
        <v>0.71270537409177193</v>
      </c>
    </row>
    <row r="31" spans="1:9">
      <c r="B31" s="170" t="s">
        <v>753</v>
      </c>
      <c r="C31" s="443">
        <v>6779</v>
      </c>
      <c r="D31" s="440">
        <v>5446</v>
      </c>
      <c r="E31" s="440">
        <v>12</v>
      </c>
      <c r="F31" s="440">
        <v>26</v>
      </c>
      <c r="G31" s="440">
        <v>907</v>
      </c>
      <c r="H31" s="440">
        <v>388</v>
      </c>
      <c r="I31" s="422">
        <v>1.7749558159324477</v>
      </c>
    </row>
    <row r="32" spans="1:9">
      <c r="B32" s="170" t="s">
        <v>754</v>
      </c>
      <c r="C32" s="443">
        <v>28169</v>
      </c>
      <c r="D32" s="440">
        <v>23379</v>
      </c>
      <c r="E32" s="440">
        <v>35</v>
      </c>
      <c r="F32" s="440">
        <v>7</v>
      </c>
      <c r="G32" s="440">
        <v>3360</v>
      </c>
      <c r="H32" s="440">
        <v>1389</v>
      </c>
      <c r="I32" s="422">
        <v>7.3755318452575764</v>
      </c>
    </row>
    <row r="33" spans="1:9">
      <c r="B33" s="170" t="s">
        <v>755</v>
      </c>
      <c r="C33" s="443">
        <v>13161</v>
      </c>
      <c r="D33" s="440">
        <v>10400</v>
      </c>
      <c r="E33" s="440">
        <v>30</v>
      </c>
      <c r="F33" s="440">
        <v>71</v>
      </c>
      <c r="G33" s="440">
        <v>1828</v>
      </c>
      <c r="H33" s="440">
        <v>832</v>
      </c>
      <c r="I33" s="422">
        <v>3.4459645218302017</v>
      </c>
    </row>
    <row r="34" spans="1:9">
      <c r="B34" s="170" t="s">
        <v>756</v>
      </c>
      <c r="C34" s="443">
        <v>1854</v>
      </c>
      <c r="D34" s="440">
        <v>1419</v>
      </c>
      <c r="E34" s="440">
        <v>31</v>
      </c>
      <c r="F34" s="440">
        <v>22</v>
      </c>
      <c r="G34" s="440">
        <v>173</v>
      </c>
      <c r="H34" s="440">
        <v>209</v>
      </c>
      <c r="I34" s="422">
        <v>0.48543562217712904</v>
      </c>
    </row>
    <row r="35" spans="1:9">
      <c r="A35" s="401"/>
      <c r="B35" s="401" t="s">
        <v>757</v>
      </c>
      <c r="C35" s="443">
        <v>1475</v>
      </c>
      <c r="D35" s="440">
        <v>1139</v>
      </c>
      <c r="E35" s="440">
        <v>4</v>
      </c>
      <c r="F35" s="440">
        <v>27</v>
      </c>
      <c r="G35" s="440">
        <v>108</v>
      </c>
      <c r="H35" s="440">
        <v>197</v>
      </c>
      <c r="I35" s="422">
        <v>0.38620147934803956</v>
      </c>
    </row>
    <row r="36" spans="1:9">
      <c r="B36" s="170" t="s">
        <v>758</v>
      </c>
      <c r="C36" s="441">
        <v>661</v>
      </c>
      <c r="D36" s="442">
        <v>563</v>
      </c>
      <c r="E36" s="442">
        <v>3</v>
      </c>
      <c r="F36" s="442">
        <v>6</v>
      </c>
      <c r="G36" s="442">
        <v>55</v>
      </c>
      <c r="H36" s="442">
        <v>34</v>
      </c>
      <c r="I36" s="426">
        <v>0.1730706290502062</v>
      </c>
    </row>
    <row r="37" spans="1:9">
      <c r="B37" s="170" t="s">
        <v>759</v>
      </c>
      <c r="C37" s="443">
        <v>1070</v>
      </c>
      <c r="D37" s="440">
        <v>923</v>
      </c>
      <c r="E37" s="440">
        <v>4</v>
      </c>
      <c r="F37" s="440">
        <v>16</v>
      </c>
      <c r="G37" s="440">
        <v>91</v>
      </c>
      <c r="H37" s="440">
        <v>37</v>
      </c>
      <c r="I37" s="422">
        <v>0.2801597172219677</v>
      </c>
    </row>
    <row r="38" spans="1:9">
      <c r="B38" s="170" t="s">
        <v>760</v>
      </c>
      <c r="C38" s="443">
        <v>2862</v>
      </c>
      <c r="D38" s="440">
        <v>2382</v>
      </c>
      <c r="E38" s="440">
        <v>16</v>
      </c>
      <c r="F38" s="440">
        <v>11</v>
      </c>
      <c r="G38" s="440">
        <v>340</v>
      </c>
      <c r="H38" s="440">
        <v>114</v>
      </c>
      <c r="I38" s="422">
        <v>0.74936178569090783</v>
      </c>
    </row>
    <row r="39" spans="1:9">
      <c r="B39" s="170" t="s">
        <v>761</v>
      </c>
      <c r="C39" s="443">
        <v>6604</v>
      </c>
      <c r="D39" s="440">
        <v>5093</v>
      </c>
      <c r="E39" s="440">
        <v>35</v>
      </c>
      <c r="F39" s="440">
        <v>26</v>
      </c>
      <c r="G39" s="440">
        <v>1155</v>
      </c>
      <c r="H39" s="440">
        <v>295</v>
      </c>
      <c r="I39" s="422">
        <v>1.7291353014335276</v>
      </c>
    </row>
    <row r="40" spans="1:9">
      <c r="A40" s="401"/>
      <c r="B40" s="401" t="s">
        <v>762</v>
      </c>
      <c r="C40" s="444">
        <v>3377</v>
      </c>
      <c r="D40" s="445">
        <v>2714</v>
      </c>
      <c r="E40" s="445">
        <v>8</v>
      </c>
      <c r="F40" s="445">
        <v>9</v>
      </c>
      <c r="G40" s="445">
        <v>519</v>
      </c>
      <c r="H40" s="445">
        <v>127</v>
      </c>
      <c r="I40" s="424">
        <v>0.88420501407344365</v>
      </c>
    </row>
    <row r="41" spans="1:9">
      <c r="B41" s="170" t="s">
        <v>763</v>
      </c>
      <c r="C41" s="443">
        <v>1210</v>
      </c>
      <c r="D41" s="440">
        <v>931</v>
      </c>
      <c r="E41" s="440">
        <v>2</v>
      </c>
      <c r="F41" s="440">
        <v>2</v>
      </c>
      <c r="G41" s="440">
        <v>251</v>
      </c>
      <c r="H41" s="440">
        <v>24</v>
      </c>
      <c r="I41" s="422">
        <v>0.3168161288211036</v>
      </c>
    </row>
    <row r="42" spans="1:9">
      <c r="B42" s="170" t="s">
        <v>764</v>
      </c>
      <c r="C42" s="443">
        <v>1895</v>
      </c>
      <c r="D42" s="440">
        <v>1654</v>
      </c>
      <c r="E42" s="440">
        <v>30</v>
      </c>
      <c r="F42" s="440">
        <v>2</v>
      </c>
      <c r="G42" s="440">
        <v>161</v>
      </c>
      <c r="H42" s="440">
        <v>49</v>
      </c>
      <c r="I42" s="422">
        <v>0.49617071414544739</v>
      </c>
    </row>
    <row r="43" spans="1:9">
      <c r="B43" s="170" t="s">
        <v>765</v>
      </c>
      <c r="C43" s="443">
        <v>1636</v>
      </c>
      <c r="D43" s="440">
        <v>1318</v>
      </c>
      <c r="E43" s="440">
        <v>12</v>
      </c>
      <c r="F43" s="440">
        <v>10</v>
      </c>
      <c r="G43" s="440">
        <v>243</v>
      </c>
      <c r="H43" s="440">
        <v>53</v>
      </c>
      <c r="I43" s="422">
        <v>0.42835635268704586</v>
      </c>
    </row>
    <row r="44" spans="1:9">
      <c r="B44" s="170" t="s">
        <v>766</v>
      </c>
      <c r="C44" s="443">
        <v>900</v>
      </c>
      <c r="D44" s="440">
        <v>732</v>
      </c>
      <c r="E44" s="440">
        <v>6</v>
      </c>
      <c r="F44" s="440">
        <v>8</v>
      </c>
      <c r="G44" s="440">
        <v>108</v>
      </c>
      <c r="H44" s="440">
        <v>47</v>
      </c>
      <c r="I44" s="422">
        <v>0.23564836028015973</v>
      </c>
    </row>
    <row r="45" spans="1:9">
      <c r="A45" s="401"/>
      <c r="B45" s="401" t="s">
        <v>767</v>
      </c>
      <c r="C45" s="443">
        <v>10033</v>
      </c>
      <c r="D45" s="440">
        <v>8336</v>
      </c>
      <c r="E45" s="440">
        <v>18</v>
      </c>
      <c r="F45" s="440">
        <v>5</v>
      </c>
      <c r="G45" s="440">
        <v>1083</v>
      </c>
      <c r="H45" s="440">
        <v>592</v>
      </c>
      <c r="I45" s="422">
        <v>2.626955554100936</v>
      </c>
    </row>
    <row r="46" spans="1:9">
      <c r="B46" s="170" t="s">
        <v>768</v>
      </c>
      <c r="C46" s="441">
        <v>1057</v>
      </c>
      <c r="D46" s="442">
        <v>872</v>
      </c>
      <c r="E46" s="442">
        <v>1</v>
      </c>
      <c r="F46" s="442">
        <v>2</v>
      </c>
      <c r="G46" s="442">
        <v>142</v>
      </c>
      <c r="H46" s="442">
        <v>39</v>
      </c>
      <c r="I46" s="426">
        <v>0.27675590757347646</v>
      </c>
    </row>
    <row r="47" spans="1:9">
      <c r="B47" s="170" t="s">
        <v>769</v>
      </c>
      <c r="C47" s="443">
        <v>2058</v>
      </c>
      <c r="D47" s="440">
        <v>1769</v>
      </c>
      <c r="E47" s="440">
        <v>13</v>
      </c>
      <c r="F47" s="440">
        <v>5</v>
      </c>
      <c r="G47" s="440">
        <v>183</v>
      </c>
      <c r="H47" s="440">
        <v>89</v>
      </c>
      <c r="I47" s="422">
        <v>0.53884925050729848</v>
      </c>
    </row>
    <row r="48" spans="1:9">
      <c r="B48" s="170" t="s">
        <v>770</v>
      </c>
      <c r="C48" s="443">
        <v>1870</v>
      </c>
      <c r="D48" s="440">
        <v>1532</v>
      </c>
      <c r="E48" s="440">
        <v>12</v>
      </c>
      <c r="F48" s="440">
        <v>6</v>
      </c>
      <c r="G48" s="440">
        <v>249</v>
      </c>
      <c r="H48" s="440">
        <v>70</v>
      </c>
      <c r="I48" s="422">
        <v>0.48962492635988736</v>
      </c>
    </row>
    <row r="49" spans="1:9">
      <c r="B49" s="170" t="s">
        <v>771</v>
      </c>
      <c r="C49" s="443">
        <v>1621</v>
      </c>
      <c r="D49" s="440">
        <v>1340</v>
      </c>
      <c r="E49" s="440">
        <v>7</v>
      </c>
      <c r="F49" s="440">
        <v>4</v>
      </c>
      <c r="G49" s="440">
        <v>172</v>
      </c>
      <c r="H49" s="440">
        <v>98</v>
      </c>
      <c r="I49" s="422">
        <v>0.42442888001570989</v>
      </c>
    </row>
    <row r="50" spans="1:9">
      <c r="A50" s="401"/>
      <c r="B50" s="401" t="s">
        <v>772</v>
      </c>
      <c r="C50" s="444">
        <v>1018</v>
      </c>
      <c r="D50" s="445">
        <v>832</v>
      </c>
      <c r="E50" s="445">
        <v>14</v>
      </c>
      <c r="F50" s="445">
        <v>15</v>
      </c>
      <c r="G50" s="445">
        <v>135</v>
      </c>
      <c r="H50" s="445">
        <v>21</v>
      </c>
      <c r="I50" s="424">
        <v>0.2665444786280029</v>
      </c>
    </row>
    <row r="51" spans="1:9">
      <c r="B51" s="170" t="s">
        <v>773</v>
      </c>
      <c r="C51" s="443">
        <v>2309</v>
      </c>
      <c r="D51" s="440">
        <v>1902</v>
      </c>
      <c r="E51" s="440">
        <v>18</v>
      </c>
      <c r="F51" s="440">
        <v>20</v>
      </c>
      <c r="G51" s="440">
        <v>222</v>
      </c>
      <c r="H51" s="440">
        <v>146</v>
      </c>
      <c r="I51" s="422">
        <v>0.60456895987432091</v>
      </c>
    </row>
    <row r="52" spans="1:9">
      <c r="A52" s="184"/>
      <c r="B52" s="184" t="s">
        <v>774</v>
      </c>
      <c r="C52" s="446">
        <v>1719</v>
      </c>
      <c r="D52" s="447">
        <v>1340</v>
      </c>
      <c r="E52" s="447">
        <v>21</v>
      </c>
      <c r="F52" s="447">
        <v>1</v>
      </c>
      <c r="G52" s="447">
        <v>121</v>
      </c>
      <c r="H52" s="447">
        <v>236</v>
      </c>
      <c r="I52" s="428">
        <v>0.45008836813510511</v>
      </c>
    </row>
    <row r="53" spans="1:9">
      <c r="A53" s="170" t="s">
        <v>84</v>
      </c>
      <c r="B53" s="448" t="s">
        <v>725</v>
      </c>
      <c r="C53" s="177"/>
    </row>
    <row r="54" spans="1:9">
      <c r="B54" s="415"/>
    </row>
  </sheetData>
  <phoneticPr fontId="1"/>
  <pageMargins left="0.78740157480314965" right="0.78740157480314965" top="0.98425196850393704" bottom="0.98425196850393704" header="0.31496062992125984" footer="0.31496062992125984"/>
  <pageSetup paperSize="9" scale="80"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zoomScaleNormal="100" zoomScaleSheetLayoutView="85" workbookViewId="0"/>
  </sheetViews>
  <sheetFormatPr defaultColWidth="9" defaultRowHeight="11.25"/>
  <cols>
    <col min="1" max="1" width="3" style="170" customWidth="1"/>
    <col min="2" max="2" width="22.5" style="170" customWidth="1"/>
    <col min="3" max="10" width="11.375" style="170" customWidth="1"/>
    <col min="11" max="11" width="9.25" style="170" customWidth="1"/>
    <col min="12" max="12" width="5.25" style="201" customWidth="1"/>
    <col min="13" max="14" width="11.375" style="170" bestFit="1" customWidth="1"/>
    <col min="15" max="16384" width="9" style="170"/>
  </cols>
  <sheetData>
    <row r="1" spans="1:10">
      <c r="A1" s="170" t="s">
        <v>783</v>
      </c>
      <c r="J1" s="259"/>
    </row>
    <row r="2" spans="1:10">
      <c r="A2" s="177"/>
      <c r="B2" s="233"/>
      <c r="C2" s="430" t="s">
        <v>325</v>
      </c>
      <c r="D2" s="394" t="s">
        <v>776</v>
      </c>
      <c r="E2" s="395"/>
      <c r="F2" s="396"/>
      <c r="G2" s="391"/>
      <c r="H2" s="430" t="s">
        <v>777</v>
      </c>
      <c r="I2" s="390" t="s">
        <v>157</v>
      </c>
    </row>
    <row r="3" spans="1:10">
      <c r="A3" s="196"/>
      <c r="B3" s="229"/>
      <c r="C3" s="431"/>
      <c r="D3" s="432" t="s">
        <v>778</v>
      </c>
      <c r="E3" s="393" t="s">
        <v>669</v>
      </c>
      <c r="F3" s="393" t="s">
        <v>779</v>
      </c>
      <c r="G3" s="393" t="s">
        <v>780</v>
      </c>
      <c r="H3" s="433"/>
      <c r="I3" s="434"/>
    </row>
    <row r="4" spans="1:10">
      <c r="A4" s="184"/>
      <c r="B4" s="230"/>
      <c r="C4" s="398" t="s">
        <v>781</v>
      </c>
      <c r="D4" s="435" t="s">
        <v>781</v>
      </c>
      <c r="E4" s="398" t="s">
        <v>781</v>
      </c>
      <c r="F4" s="398" t="s">
        <v>781</v>
      </c>
      <c r="G4" s="398" t="s">
        <v>781</v>
      </c>
      <c r="H4" s="436" t="s">
        <v>781</v>
      </c>
      <c r="I4" s="437" t="s">
        <v>159</v>
      </c>
    </row>
    <row r="5" spans="1:10">
      <c r="A5" s="438" t="s">
        <v>784</v>
      </c>
      <c r="B5" s="438"/>
      <c r="C5" s="439">
        <v>381925</v>
      </c>
      <c r="D5" s="440">
        <v>321675</v>
      </c>
      <c r="E5" s="440">
        <v>1332</v>
      </c>
      <c r="F5" s="440">
        <v>1232</v>
      </c>
      <c r="G5" s="440">
        <v>41104</v>
      </c>
      <c r="H5" s="440">
        <v>16581</v>
      </c>
      <c r="I5" s="422">
        <v>100</v>
      </c>
    </row>
    <row r="6" spans="1:10">
      <c r="B6" s="170" t="s">
        <v>675</v>
      </c>
      <c r="C6" s="441">
        <v>4548</v>
      </c>
      <c r="D6" s="442">
        <v>3509</v>
      </c>
      <c r="E6" s="442">
        <v>97</v>
      </c>
      <c r="F6" s="442">
        <v>49</v>
      </c>
      <c r="G6" s="442">
        <v>163</v>
      </c>
      <c r="H6" s="442">
        <v>730</v>
      </c>
      <c r="I6" s="426">
        <v>1.1908097139490739</v>
      </c>
    </row>
    <row r="7" spans="1:10">
      <c r="B7" s="170" t="s">
        <v>785</v>
      </c>
      <c r="C7" s="443">
        <v>1121</v>
      </c>
      <c r="D7" s="440">
        <v>1005</v>
      </c>
      <c r="E7" s="440">
        <v>20</v>
      </c>
      <c r="F7" s="440">
        <v>6</v>
      </c>
      <c r="G7" s="440">
        <v>14</v>
      </c>
      <c r="H7" s="440">
        <v>76</v>
      </c>
      <c r="I7" s="422">
        <v>0.29351312430451004</v>
      </c>
    </row>
    <row r="8" spans="1:10">
      <c r="B8" s="170" t="s">
        <v>786</v>
      </c>
      <c r="C8" s="443">
        <v>1141</v>
      </c>
      <c r="D8" s="440">
        <v>1044</v>
      </c>
      <c r="E8" s="440">
        <v>23</v>
      </c>
      <c r="F8" s="440">
        <v>22</v>
      </c>
      <c r="G8" s="440">
        <v>19</v>
      </c>
      <c r="H8" s="440">
        <v>33</v>
      </c>
      <c r="I8" s="422">
        <v>0.29874975453295805</v>
      </c>
    </row>
    <row r="9" spans="1:10">
      <c r="B9" s="170" t="s">
        <v>787</v>
      </c>
      <c r="C9" s="443">
        <v>2294</v>
      </c>
      <c r="D9" s="440">
        <v>1665</v>
      </c>
      <c r="E9" s="440">
        <v>6</v>
      </c>
      <c r="F9" s="440">
        <v>10</v>
      </c>
      <c r="G9" s="440">
        <v>541</v>
      </c>
      <c r="H9" s="440">
        <v>72</v>
      </c>
      <c r="I9" s="422">
        <v>0.60064148720298494</v>
      </c>
    </row>
    <row r="10" spans="1:10">
      <c r="A10" s="401"/>
      <c r="B10" s="401" t="s">
        <v>788</v>
      </c>
      <c r="C10" s="444">
        <v>590</v>
      </c>
      <c r="D10" s="445">
        <v>552</v>
      </c>
      <c r="E10" s="445">
        <v>4</v>
      </c>
      <c r="F10" s="445">
        <v>8</v>
      </c>
      <c r="G10" s="445">
        <v>5</v>
      </c>
      <c r="H10" s="445">
        <v>21</v>
      </c>
      <c r="I10" s="424">
        <v>0.1544805917392158</v>
      </c>
    </row>
    <row r="11" spans="1:10">
      <c r="B11" s="170" t="s">
        <v>789</v>
      </c>
      <c r="C11" s="443">
        <v>1061</v>
      </c>
      <c r="D11" s="440">
        <v>952</v>
      </c>
      <c r="E11" s="440">
        <v>12</v>
      </c>
      <c r="F11" s="440">
        <v>13</v>
      </c>
      <c r="G11" s="440">
        <v>33</v>
      </c>
      <c r="H11" s="440">
        <v>52</v>
      </c>
      <c r="I11" s="422">
        <v>0.27780323361916603</v>
      </c>
    </row>
    <row r="12" spans="1:10">
      <c r="B12" s="170" t="s">
        <v>790</v>
      </c>
      <c r="C12" s="443">
        <v>1276</v>
      </c>
      <c r="D12" s="440">
        <v>1127</v>
      </c>
      <c r="E12" s="440">
        <v>34</v>
      </c>
      <c r="F12" s="440">
        <v>14</v>
      </c>
      <c r="G12" s="440">
        <v>25</v>
      </c>
      <c r="H12" s="440">
        <v>76</v>
      </c>
      <c r="I12" s="422">
        <v>0.33409700857498198</v>
      </c>
    </row>
    <row r="13" spans="1:10">
      <c r="B13" s="170" t="s">
        <v>791</v>
      </c>
      <c r="C13" s="443">
        <v>3203</v>
      </c>
      <c r="D13" s="440">
        <v>2975</v>
      </c>
      <c r="E13" s="440">
        <v>67</v>
      </c>
      <c r="F13" s="440">
        <v>10</v>
      </c>
      <c r="G13" s="440">
        <v>47</v>
      </c>
      <c r="H13" s="440">
        <v>105</v>
      </c>
      <c r="I13" s="422">
        <v>0.83864633108594622</v>
      </c>
    </row>
    <row r="14" spans="1:10">
      <c r="B14" s="170" t="s">
        <v>792</v>
      </c>
      <c r="C14" s="443">
        <v>1661</v>
      </c>
      <c r="D14" s="440">
        <v>1523</v>
      </c>
      <c r="E14" s="440">
        <v>13</v>
      </c>
      <c r="F14" s="440">
        <v>25</v>
      </c>
      <c r="G14" s="440">
        <v>43</v>
      </c>
      <c r="H14" s="440">
        <v>57</v>
      </c>
      <c r="I14" s="422">
        <v>0.43490214047260589</v>
      </c>
    </row>
    <row r="15" spans="1:10">
      <c r="A15" s="401"/>
      <c r="B15" s="401" t="s">
        <v>793</v>
      </c>
      <c r="C15" s="443">
        <v>2022</v>
      </c>
      <c r="D15" s="440">
        <v>1899</v>
      </c>
      <c r="E15" s="440">
        <v>26</v>
      </c>
      <c r="F15" s="440">
        <v>12</v>
      </c>
      <c r="G15" s="440">
        <v>15</v>
      </c>
      <c r="H15" s="440">
        <v>70</v>
      </c>
      <c r="I15" s="422">
        <v>0.52942331609609217</v>
      </c>
    </row>
    <row r="16" spans="1:10">
      <c r="B16" s="170" t="s">
        <v>794</v>
      </c>
      <c r="C16" s="441">
        <v>8149</v>
      </c>
      <c r="D16" s="442">
        <v>6626</v>
      </c>
      <c r="E16" s="442">
        <v>35</v>
      </c>
      <c r="F16" s="442">
        <v>15</v>
      </c>
      <c r="G16" s="442">
        <v>1183</v>
      </c>
      <c r="H16" s="442">
        <v>290</v>
      </c>
      <c r="I16" s="426">
        <v>2.133664986581135</v>
      </c>
    </row>
    <row r="17" spans="1:9">
      <c r="B17" s="170" t="s">
        <v>795</v>
      </c>
      <c r="C17" s="443">
        <v>5891</v>
      </c>
      <c r="D17" s="440">
        <v>5255</v>
      </c>
      <c r="E17" s="440">
        <v>26</v>
      </c>
      <c r="F17" s="440">
        <v>12</v>
      </c>
      <c r="G17" s="440">
        <v>153</v>
      </c>
      <c r="H17" s="440">
        <v>445</v>
      </c>
      <c r="I17" s="422">
        <v>1.5424494337893566</v>
      </c>
    </row>
    <row r="18" spans="1:9">
      <c r="B18" s="170" t="s">
        <v>796</v>
      </c>
      <c r="C18" s="443">
        <v>199021</v>
      </c>
      <c r="D18" s="440">
        <v>163801</v>
      </c>
      <c r="E18" s="440">
        <v>173</v>
      </c>
      <c r="F18" s="440">
        <v>282</v>
      </c>
      <c r="G18" s="440">
        <v>29465</v>
      </c>
      <c r="H18" s="440">
        <v>5301</v>
      </c>
      <c r="I18" s="422">
        <v>52.109969234797404</v>
      </c>
    </row>
    <row r="19" spans="1:9">
      <c r="B19" s="170" t="s">
        <v>797</v>
      </c>
      <c r="C19" s="443">
        <v>25858</v>
      </c>
      <c r="D19" s="440">
        <v>21687</v>
      </c>
      <c r="E19" s="440">
        <v>26</v>
      </c>
      <c r="F19" s="440">
        <v>29</v>
      </c>
      <c r="G19" s="440">
        <v>192</v>
      </c>
      <c r="H19" s="440">
        <v>3925</v>
      </c>
      <c r="I19" s="422">
        <v>6.7704392223604106</v>
      </c>
    </row>
    <row r="20" spans="1:9">
      <c r="A20" s="401"/>
      <c r="B20" s="401" t="s">
        <v>798</v>
      </c>
      <c r="C20" s="444">
        <v>2350</v>
      </c>
      <c r="D20" s="445">
        <v>2133</v>
      </c>
      <c r="E20" s="445">
        <v>10</v>
      </c>
      <c r="F20" s="445">
        <v>30</v>
      </c>
      <c r="G20" s="445">
        <v>49</v>
      </c>
      <c r="H20" s="445">
        <v>127</v>
      </c>
      <c r="I20" s="424">
        <v>0.61530405184263925</v>
      </c>
    </row>
    <row r="21" spans="1:9">
      <c r="B21" s="170" t="s">
        <v>799</v>
      </c>
      <c r="C21" s="443">
        <v>1861</v>
      </c>
      <c r="D21" s="440">
        <v>1662</v>
      </c>
      <c r="E21" s="440">
        <v>6</v>
      </c>
      <c r="F21" s="440">
        <v>2</v>
      </c>
      <c r="G21" s="440">
        <v>142</v>
      </c>
      <c r="H21" s="440">
        <v>49</v>
      </c>
      <c r="I21" s="422">
        <v>0.48726844275708586</v>
      </c>
    </row>
    <row r="22" spans="1:9">
      <c r="B22" s="170" t="s">
        <v>800</v>
      </c>
      <c r="C22" s="443">
        <v>1295</v>
      </c>
      <c r="D22" s="440">
        <v>1169</v>
      </c>
      <c r="E22" s="440">
        <v>6</v>
      </c>
      <c r="F22" s="440">
        <v>2</v>
      </c>
      <c r="G22" s="440">
        <v>8</v>
      </c>
      <c r="H22" s="440">
        <v>109</v>
      </c>
      <c r="I22" s="422">
        <v>0.33907180729200759</v>
      </c>
    </row>
    <row r="23" spans="1:9">
      <c r="B23" s="170" t="s">
        <v>801</v>
      </c>
      <c r="C23" s="443">
        <v>884</v>
      </c>
      <c r="D23" s="440">
        <v>819</v>
      </c>
      <c r="E23" s="440">
        <v>2</v>
      </c>
      <c r="F23" s="440">
        <v>11</v>
      </c>
      <c r="G23" s="440">
        <v>20</v>
      </c>
      <c r="H23" s="440">
        <v>32</v>
      </c>
      <c r="I23" s="422">
        <v>0.23145905609740133</v>
      </c>
    </row>
    <row r="24" spans="1:9">
      <c r="B24" s="170" t="s">
        <v>802</v>
      </c>
      <c r="C24" s="443">
        <v>975</v>
      </c>
      <c r="D24" s="440">
        <v>911</v>
      </c>
      <c r="E24" s="440">
        <v>5</v>
      </c>
      <c r="F24" s="440">
        <v>5</v>
      </c>
      <c r="G24" s="440">
        <v>5</v>
      </c>
      <c r="H24" s="440">
        <v>50</v>
      </c>
      <c r="I24" s="422">
        <v>0.25528572363683971</v>
      </c>
    </row>
    <row r="25" spans="1:9">
      <c r="A25" s="401"/>
      <c r="B25" s="401" t="s">
        <v>803</v>
      </c>
      <c r="C25" s="443">
        <v>2090</v>
      </c>
      <c r="D25" s="440">
        <v>1801</v>
      </c>
      <c r="E25" s="440">
        <v>51</v>
      </c>
      <c r="F25" s="440">
        <v>77</v>
      </c>
      <c r="G25" s="440">
        <v>26</v>
      </c>
      <c r="H25" s="440">
        <v>135</v>
      </c>
      <c r="I25" s="422">
        <v>0.54722785887281533</v>
      </c>
    </row>
    <row r="26" spans="1:9">
      <c r="B26" s="170" t="s">
        <v>804</v>
      </c>
      <c r="C26" s="441">
        <v>2694</v>
      </c>
      <c r="D26" s="442">
        <v>2530</v>
      </c>
      <c r="E26" s="442">
        <v>28</v>
      </c>
      <c r="F26" s="442">
        <v>44</v>
      </c>
      <c r="G26" s="442">
        <v>22</v>
      </c>
      <c r="H26" s="442">
        <v>69</v>
      </c>
      <c r="I26" s="426">
        <v>0.70537409177194477</v>
      </c>
    </row>
    <row r="27" spans="1:9">
      <c r="B27" s="170" t="s">
        <v>805</v>
      </c>
      <c r="C27" s="443">
        <v>4261</v>
      </c>
      <c r="D27" s="440">
        <v>3827</v>
      </c>
      <c r="E27" s="440">
        <v>81</v>
      </c>
      <c r="F27" s="440">
        <v>168</v>
      </c>
      <c r="G27" s="440">
        <v>71</v>
      </c>
      <c r="H27" s="440">
        <v>114</v>
      </c>
      <c r="I27" s="422">
        <v>1.1156640701708451</v>
      </c>
    </row>
    <row r="28" spans="1:9">
      <c r="B28" s="170" t="s">
        <v>806</v>
      </c>
      <c r="C28" s="443">
        <v>20573</v>
      </c>
      <c r="D28" s="440">
        <v>17608</v>
      </c>
      <c r="E28" s="440">
        <v>181</v>
      </c>
      <c r="F28" s="440">
        <v>52</v>
      </c>
      <c r="G28" s="440">
        <v>2280</v>
      </c>
      <c r="H28" s="440">
        <v>452</v>
      </c>
      <c r="I28" s="422">
        <v>5.3866596844930292</v>
      </c>
    </row>
    <row r="29" spans="1:9">
      <c r="B29" s="170" t="s">
        <v>807</v>
      </c>
      <c r="C29" s="443">
        <v>2616</v>
      </c>
      <c r="D29" s="440">
        <v>2388</v>
      </c>
      <c r="E29" s="440">
        <v>17</v>
      </c>
      <c r="F29" s="440">
        <v>40</v>
      </c>
      <c r="G29" s="440">
        <v>17</v>
      </c>
      <c r="H29" s="440">
        <v>153</v>
      </c>
      <c r="I29" s="422">
        <v>0.68495123388099766</v>
      </c>
    </row>
    <row r="30" spans="1:9">
      <c r="A30" s="401"/>
      <c r="B30" s="401" t="s">
        <v>808</v>
      </c>
      <c r="C30" s="444">
        <v>1442</v>
      </c>
      <c r="D30" s="445">
        <v>1181</v>
      </c>
      <c r="E30" s="445">
        <v>61</v>
      </c>
      <c r="F30" s="445">
        <v>47</v>
      </c>
      <c r="G30" s="445">
        <v>83</v>
      </c>
      <c r="H30" s="445">
        <v>70</v>
      </c>
      <c r="I30" s="424">
        <v>0.37756103947110037</v>
      </c>
    </row>
    <row r="31" spans="1:9">
      <c r="B31" s="170" t="s">
        <v>809</v>
      </c>
      <c r="C31" s="443">
        <v>5420</v>
      </c>
      <c r="D31" s="440">
        <v>5137</v>
      </c>
      <c r="E31" s="440">
        <v>15</v>
      </c>
      <c r="F31" s="440">
        <v>20</v>
      </c>
      <c r="G31" s="440">
        <v>143</v>
      </c>
      <c r="H31" s="440">
        <v>105</v>
      </c>
      <c r="I31" s="422">
        <v>1.4191267919094064</v>
      </c>
    </row>
    <row r="32" spans="1:9">
      <c r="B32" s="170" t="s">
        <v>810</v>
      </c>
      <c r="C32" s="443">
        <v>36251</v>
      </c>
      <c r="D32" s="440">
        <v>30488</v>
      </c>
      <c r="E32" s="440">
        <v>40</v>
      </c>
      <c r="F32" s="440">
        <v>33</v>
      </c>
      <c r="G32" s="440">
        <v>3834</v>
      </c>
      <c r="H32" s="440">
        <v>1857</v>
      </c>
      <c r="I32" s="422">
        <v>9.4916541205734095</v>
      </c>
    </row>
    <row r="33" spans="1:9">
      <c r="B33" s="170" t="s">
        <v>811</v>
      </c>
      <c r="C33" s="443">
        <v>8345</v>
      </c>
      <c r="D33" s="440">
        <v>7718</v>
      </c>
      <c r="E33" s="440">
        <v>37</v>
      </c>
      <c r="F33" s="440">
        <v>61</v>
      </c>
      <c r="G33" s="440">
        <v>302</v>
      </c>
      <c r="H33" s="440">
        <v>227</v>
      </c>
      <c r="I33" s="422">
        <v>2.184983962819925</v>
      </c>
    </row>
    <row r="34" spans="1:9">
      <c r="B34" s="170" t="s">
        <v>812</v>
      </c>
      <c r="C34" s="443">
        <v>1195</v>
      </c>
      <c r="D34" s="440">
        <v>1034</v>
      </c>
      <c r="E34" s="440">
        <v>29</v>
      </c>
      <c r="F34" s="440">
        <v>13</v>
      </c>
      <c r="G34" s="440">
        <v>33</v>
      </c>
      <c r="H34" s="440">
        <v>86</v>
      </c>
      <c r="I34" s="422">
        <v>0.31288865614976763</v>
      </c>
    </row>
    <row r="35" spans="1:9">
      <c r="A35" s="401"/>
      <c r="B35" s="401" t="s">
        <v>813</v>
      </c>
      <c r="C35" s="443">
        <v>953</v>
      </c>
      <c r="D35" s="440">
        <v>836</v>
      </c>
      <c r="E35" s="440">
        <v>4</v>
      </c>
      <c r="F35" s="440">
        <v>18</v>
      </c>
      <c r="G35" s="440">
        <v>2</v>
      </c>
      <c r="H35" s="440">
        <v>93</v>
      </c>
      <c r="I35" s="422">
        <v>0.24952543038554692</v>
      </c>
    </row>
    <row r="36" spans="1:9">
      <c r="B36" s="170" t="s">
        <v>814</v>
      </c>
      <c r="C36" s="441">
        <v>498</v>
      </c>
      <c r="D36" s="442">
        <v>449</v>
      </c>
      <c r="E36" s="442">
        <v>2</v>
      </c>
      <c r="F36" s="442">
        <v>4</v>
      </c>
      <c r="G36" s="442">
        <v>10</v>
      </c>
      <c r="H36" s="442">
        <v>32</v>
      </c>
      <c r="I36" s="426">
        <v>0.13039209268835505</v>
      </c>
    </row>
    <row r="37" spans="1:9">
      <c r="B37" s="170" t="s">
        <v>815</v>
      </c>
      <c r="C37" s="443">
        <v>865</v>
      </c>
      <c r="D37" s="440">
        <v>804</v>
      </c>
      <c r="E37" s="440">
        <v>4</v>
      </c>
      <c r="F37" s="440">
        <v>11</v>
      </c>
      <c r="G37" s="440">
        <v>10</v>
      </c>
      <c r="H37" s="440">
        <v>35</v>
      </c>
      <c r="I37" s="422">
        <v>0.2264842573803757</v>
      </c>
    </row>
    <row r="38" spans="1:9">
      <c r="B38" s="170" t="s">
        <v>816</v>
      </c>
      <c r="C38" s="443">
        <v>1550</v>
      </c>
      <c r="D38" s="440">
        <v>1452</v>
      </c>
      <c r="E38" s="440">
        <v>13</v>
      </c>
      <c r="F38" s="440">
        <v>8</v>
      </c>
      <c r="G38" s="440">
        <v>14</v>
      </c>
      <c r="H38" s="440">
        <v>62</v>
      </c>
      <c r="I38" s="422">
        <v>0.40583884270471948</v>
      </c>
    </row>
    <row r="39" spans="1:9">
      <c r="B39" s="170" t="s">
        <v>817</v>
      </c>
      <c r="C39" s="443">
        <v>4770</v>
      </c>
      <c r="D39" s="440">
        <v>3833</v>
      </c>
      <c r="E39" s="440">
        <v>26</v>
      </c>
      <c r="F39" s="440">
        <v>21</v>
      </c>
      <c r="G39" s="440">
        <v>654</v>
      </c>
      <c r="H39" s="440">
        <v>235</v>
      </c>
      <c r="I39" s="422">
        <v>1.2489363094848467</v>
      </c>
    </row>
    <row r="40" spans="1:9">
      <c r="A40" s="401"/>
      <c r="B40" s="401" t="s">
        <v>818</v>
      </c>
      <c r="C40" s="444">
        <v>1951</v>
      </c>
      <c r="D40" s="445">
        <v>1816</v>
      </c>
      <c r="E40" s="445">
        <v>8</v>
      </c>
      <c r="F40" s="445">
        <v>7</v>
      </c>
      <c r="G40" s="445">
        <v>23</v>
      </c>
      <c r="H40" s="445">
        <v>98</v>
      </c>
      <c r="I40" s="424">
        <v>0.51083327878510176</v>
      </c>
    </row>
    <row r="41" spans="1:9">
      <c r="B41" s="170" t="s">
        <v>819</v>
      </c>
      <c r="C41" s="443">
        <v>811</v>
      </c>
      <c r="D41" s="440">
        <v>770</v>
      </c>
      <c r="E41" s="440">
        <v>3</v>
      </c>
      <c r="F41" s="440">
        <v>1</v>
      </c>
      <c r="G41" s="440">
        <v>16</v>
      </c>
      <c r="H41" s="440">
        <v>21</v>
      </c>
      <c r="I41" s="422">
        <v>0.21234535576356617</v>
      </c>
    </row>
    <row r="42" spans="1:9">
      <c r="B42" s="170" t="s">
        <v>820</v>
      </c>
      <c r="C42" s="443">
        <v>1836</v>
      </c>
      <c r="D42" s="440">
        <v>1519</v>
      </c>
      <c r="E42" s="440">
        <v>32</v>
      </c>
      <c r="F42" s="440">
        <v>2</v>
      </c>
      <c r="G42" s="440">
        <v>219</v>
      </c>
      <c r="H42" s="440">
        <v>64</v>
      </c>
      <c r="I42" s="422">
        <v>0.48072265497152583</v>
      </c>
    </row>
    <row r="43" spans="1:9">
      <c r="B43" s="170" t="s">
        <v>821</v>
      </c>
      <c r="C43" s="443">
        <v>1189</v>
      </c>
      <c r="D43" s="440">
        <v>1128</v>
      </c>
      <c r="E43" s="440">
        <v>12</v>
      </c>
      <c r="F43" s="440">
        <v>4</v>
      </c>
      <c r="G43" s="440">
        <v>7</v>
      </c>
      <c r="H43" s="440">
        <v>39</v>
      </c>
      <c r="I43" s="422">
        <v>0.31131766708123326</v>
      </c>
    </row>
    <row r="44" spans="1:9">
      <c r="B44" s="170" t="s">
        <v>822</v>
      </c>
      <c r="C44" s="443">
        <v>652</v>
      </c>
      <c r="D44" s="440">
        <v>597</v>
      </c>
      <c r="E44" s="440">
        <v>3</v>
      </c>
      <c r="F44" s="440">
        <v>3</v>
      </c>
      <c r="G44" s="440">
        <v>6</v>
      </c>
      <c r="H44" s="440">
        <v>44</v>
      </c>
      <c r="I44" s="422">
        <v>0.1707141454474046</v>
      </c>
    </row>
    <row r="45" spans="1:9">
      <c r="A45" s="401"/>
      <c r="B45" s="401" t="s">
        <v>823</v>
      </c>
      <c r="C45" s="443">
        <v>7932</v>
      </c>
      <c r="D45" s="440">
        <v>6471</v>
      </c>
      <c r="E45" s="440">
        <v>19</v>
      </c>
      <c r="F45" s="440">
        <v>7</v>
      </c>
      <c r="G45" s="440">
        <v>977</v>
      </c>
      <c r="H45" s="440">
        <v>458</v>
      </c>
      <c r="I45" s="422">
        <v>2.0768475486024744</v>
      </c>
    </row>
    <row r="46" spans="1:9">
      <c r="B46" s="170" t="s">
        <v>824</v>
      </c>
      <c r="C46" s="441">
        <v>718</v>
      </c>
      <c r="D46" s="442">
        <v>670</v>
      </c>
      <c r="E46" s="442">
        <v>1</v>
      </c>
      <c r="F46" s="442">
        <v>3</v>
      </c>
      <c r="G46" s="442">
        <v>12</v>
      </c>
      <c r="H46" s="442">
        <v>31</v>
      </c>
      <c r="I46" s="426">
        <v>0.18799502520128297</v>
      </c>
    </row>
    <row r="47" spans="1:9">
      <c r="B47" s="170" t="s">
        <v>825</v>
      </c>
      <c r="C47" s="443">
        <v>1514</v>
      </c>
      <c r="D47" s="440">
        <v>1410</v>
      </c>
      <c r="E47" s="440">
        <v>10</v>
      </c>
      <c r="F47" s="440">
        <v>4</v>
      </c>
      <c r="G47" s="440">
        <v>39</v>
      </c>
      <c r="H47" s="440">
        <v>52</v>
      </c>
      <c r="I47" s="422">
        <v>0.39641290829351311</v>
      </c>
    </row>
    <row r="48" spans="1:9">
      <c r="B48" s="170" t="s">
        <v>826</v>
      </c>
      <c r="C48" s="443">
        <v>1236</v>
      </c>
      <c r="D48" s="440">
        <v>1100</v>
      </c>
      <c r="E48" s="440">
        <v>10</v>
      </c>
      <c r="F48" s="440">
        <v>3</v>
      </c>
      <c r="G48" s="440">
        <v>93</v>
      </c>
      <c r="H48" s="440">
        <v>29</v>
      </c>
      <c r="I48" s="422">
        <v>0.32362374811808603</v>
      </c>
    </row>
    <row r="49" spans="1:9">
      <c r="B49" s="170" t="s">
        <v>827</v>
      </c>
      <c r="C49" s="443">
        <v>1081</v>
      </c>
      <c r="D49" s="440">
        <v>980</v>
      </c>
      <c r="E49" s="440">
        <v>7</v>
      </c>
      <c r="F49" s="440">
        <v>2</v>
      </c>
      <c r="G49" s="440">
        <v>6</v>
      </c>
      <c r="H49" s="440">
        <v>86</v>
      </c>
      <c r="I49" s="422">
        <v>0.28303986384761404</v>
      </c>
    </row>
    <row r="50" spans="1:9">
      <c r="A50" s="401"/>
      <c r="B50" s="401" t="s">
        <v>828</v>
      </c>
      <c r="C50" s="444">
        <v>667</v>
      </c>
      <c r="D50" s="445">
        <v>618</v>
      </c>
      <c r="E50" s="445">
        <v>12</v>
      </c>
      <c r="F50" s="445">
        <v>7</v>
      </c>
      <c r="G50" s="445">
        <v>9</v>
      </c>
      <c r="H50" s="445">
        <v>20</v>
      </c>
      <c r="I50" s="424">
        <v>0.1746416181187406</v>
      </c>
    </row>
    <row r="51" spans="1:9">
      <c r="B51" s="170" t="s">
        <v>829</v>
      </c>
      <c r="C51" s="443">
        <v>1738</v>
      </c>
      <c r="D51" s="440">
        <v>1564</v>
      </c>
      <c r="E51" s="440">
        <v>16</v>
      </c>
      <c r="F51" s="440">
        <v>15</v>
      </c>
      <c r="G51" s="440">
        <v>64</v>
      </c>
      <c r="H51" s="440">
        <v>80</v>
      </c>
      <c r="I51" s="422">
        <v>0.45506316685213061</v>
      </c>
    </row>
    <row r="52" spans="1:9">
      <c r="A52" s="184"/>
      <c r="B52" s="184" t="s">
        <v>830</v>
      </c>
      <c r="C52" s="446">
        <v>1878</v>
      </c>
      <c r="D52" s="447">
        <v>1631</v>
      </c>
      <c r="E52" s="447">
        <v>19</v>
      </c>
      <c r="F52" s="447">
        <v>0</v>
      </c>
      <c r="G52" s="447">
        <v>13</v>
      </c>
      <c r="H52" s="447">
        <v>216</v>
      </c>
      <c r="I52" s="428">
        <v>0.49171957845126657</v>
      </c>
    </row>
  </sheetData>
  <phoneticPr fontId="1"/>
  <pageMargins left="0.78740157480314965" right="0.78740157480314965" top="0.98425196850393704" bottom="0.98425196850393704" header="0.31496062992125984" footer="0.31496062992125984"/>
  <pageSetup paperSize="9" scale="80"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zoomScaleNormal="100" zoomScaleSheetLayoutView="106" workbookViewId="0"/>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10">
      <c r="A1" s="92" t="s">
        <v>831</v>
      </c>
      <c r="H1" s="92"/>
      <c r="I1" s="92"/>
    </row>
    <row r="2" spans="1:10">
      <c r="B2" s="91"/>
      <c r="C2" s="449" t="s">
        <v>832</v>
      </c>
      <c r="D2" s="450" t="s">
        <v>833</v>
      </c>
      <c r="E2" s="450"/>
      <c r="F2" s="9"/>
      <c r="G2" s="7" t="s">
        <v>834</v>
      </c>
      <c r="H2" s="9"/>
      <c r="I2" s="9"/>
    </row>
    <row r="3" spans="1:10">
      <c r="A3" s="3"/>
      <c r="B3" s="3"/>
      <c r="C3" s="451" t="s">
        <v>351</v>
      </c>
      <c r="D3" s="452" t="s">
        <v>835</v>
      </c>
      <c r="E3" s="451" t="s">
        <v>835</v>
      </c>
      <c r="F3" s="449" t="s">
        <v>836</v>
      </c>
      <c r="G3" s="452" t="s">
        <v>835</v>
      </c>
      <c r="H3" s="451" t="s">
        <v>835</v>
      </c>
      <c r="I3" s="453" t="s">
        <v>836</v>
      </c>
    </row>
    <row r="4" spans="1:10">
      <c r="A4" s="3"/>
      <c r="B4" s="3"/>
      <c r="C4" s="451"/>
      <c r="D4" s="452" t="s">
        <v>837</v>
      </c>
      <c r="E4" s="451" t="s">
        <v>838</v>
      </c>
      <c r="F4" s="451" t="s">
        <v>839</v>
      </c>
      <c r="G4" s="452" t="s">
        <v>837</v>
      </c>
      <c r="H4" s="451" t="s">
        <v>838</v>
      </c>
      <c r="I4" s="453" t="s">
        <v>839</v>
      </c>
    </row>
    <row r="5" spans="1:10">
      <c r="A5" s="92"/>
      <c r="B5" s="92"/>
      <c r="C5" s="454"/>
      <c r="D5" s="455"/>
      <c r="E5" s="454" t="s">
        <v>840</v>
      </c>
      <c r="F5" s="454"/>
      <c r="G5" s="455"/>
      <c r="H5" s="454" t="s">
        <v>840</v>
      </c>
      <c r="I5" s="456"/>
    </row>
    <row r="6" spans="1:10">
      <c r="A6" s="2" t="s">
        <v>841</v>
      </c>
      <c r="C6" s="23"/>
      <c r="D6" s="25"/>
      <c r="E6" s="25"/>
      <c r="F6" s="25"/>
    </row>
    <row r="7" spans="1:10">
      <c r="A7" s="2" t="s">
        <v>842</v>
      </c>
      <c r="C7" s="457">
        <v>50132000</v>
      </c>
      <c r="D7" s="458">
        <v>24595000</v>
      </c>
      <c r="E7" s="458">
        <v>4780000</v>
      </c>
      <c r="F7" s="458">
        <v>4797000</v>
      </c>
      <c r="G7" s="459">
        <v>49.060480331923721</v>
      </c>
      <c r="H7" s="459">
        <v>9.5348280539376056</v>
      </c>
      <c r="I7" s="459">
        <v>9.5687385302800596</v>
      </c>
    </row>
    <row r="8" spans="1:10">
      <c r="A8" s="2" t="s">
        <v>843</v>
      </c>
      <c r="C8" s="457">
        <v>5971000</v>
      </c>
      <c r="D8" s="458">
        <v>4449000</v>
      </c>
      <c r="E8" s="458">
        <v>1408000</v>
      </c>
      <c r="F8" s="458">
        <v>1504000</v>
      </c>
      <c r="G8" s="459">
        <v>74.510132306146375</v>
      </c>
      <c r="H8" s="459">
        <v>23.580639758834366</v>
      </c>
      <c r="I8" s="459">
        <v>25.188410651482162</v>
      </c>
    </row>
    <row r="9" spans="1:10">
      <c r="A9" s="2" t="s">
        <v>844</v>
      </c>
      <c r="C9" s="457">
        <v>1101000</v>
      </c>
      <c r="D9" s="458">
        <v>1029000</v>
      </c>
      <c r="E9" s="458">
        <v>276000</v>
      </c>
      <c r="F9" s="458">
        <v>883000</v>
      </c>
      <c r="G9" s="459">
        <v>93.460490463215265</v>
      </c>
      <c r="H9" s="459">
        <v>25.068119891008173</v>
      </c>
      <c r="I9" s="459">
        <v>80.199818346957301</v>
      </c>
    </row>
    <row r="10" spans="1:10">
      <c r="A10" s="2" t="s">
        <v>845</v>
      </c>
      <c r="C10" s="457">
        <v>4870000</v>
      </c>
      <c r="D10" s="458">
        <v>3420000</v>
      </c>
      <c r="E10" s="458">
        <v>1132000</v>
      </c>
      <c r="F10" s="458">
        <v>622000</v>
      </c>
      <c r="G10" s="459">
        <v>70.225872689938399</v>
      </c>
      <c r="H10" s="459">
        <v>23.244353182751539</v>
      </c>
      <c r="I10" s="459">
        <v>12.772073921971252</v>
      </c>
    </row>
    <row r="11" spans="1:10">
      <c r="A11" s="2" t="s">
        <v>846</v>
      </c>
      <c r="C11" s="457">
        <v>23421000</v>
      </c>
      <c r="D11" s="458">
        <v>12606000</v>
      </c>
      <c r="E11" s="458">
        <v>1961000</v>
      </c>
      <c r="F11" s="458">
        <v>1985000</v>
      </c>
      <c r="G11" s="459">
        <v>53.823491738183684</v>
      </c>
      <c r="H11" s="459">
        <v>8.3728278041074251</v>
      </c>
      <c r="I11" s="459">
        <v>8.4752999444942585</v>
      </c>
    </row>
    <row r="12" spans="1:10">
      <c r="A12" s="2" t="s">
        <v>847</v>
      </c>
      <c r="C12" s="457">
        <v>11123000</v>
      </c>
      <c r="D12" s="458">
        <v>7276000</v>
      </c>
      <c r="E12" s="458">
        <v>1363000</v>
      </c>
      <c r="F12" s="458">
        <v>1286000</v>
      </c>
      <c r="G12" s="459">
        <v>65.41400701249664</v>
      </c>
      <c r="H12" s="459">
        <v>12.253888339476759</v>
      </c>
      <c r="I12" s="459">
        <v>11.561629056909108</v>
      </c>
    </row>
    <row r="13" spans="1:10">
      <c r="A13" s="2" t="s">
        <v>848</v>
      </c>
      <c r="C13" s="457">
        <v>628000</v>
      </c>
      <c r="D13" s="458">
        <v>6000</v>
      </c>
      <c r="E13" s="458">
        <v>5000</v>
      </c>
      <c r="F13" s="458">
        <v>0</v>
      </c>
      <c r="G13" s="459">
        <v>0.95541401273885351</v>
      </c>
      <c r="H13" s="459">
        <v>0.79617834394904463</v>
      </c>
      <c r="I13" s="459">
        <v>0</v>
      </c>
    </row>
    <row r="14" spans="1:10">
      <c r="A14" s="2" t="s">
        <v>849</v>
      </c>
      <c r="C14" s="457">
        <v>10495000</v>
      </c>
      <c r="D14" s="458">
        <v>7270000</v>
      </c>
      <c r="E14" s="458">
        <v>1358000</v>
      </c>
      <c r="F14" s="458">
        <v>1286000</v>
      </c>
      <c r="G14" s="459">
        <v>69.27108146736542</v>
      </c>
      <c r="H14" s="459">
        <v>12.939494997617915</v>
      </c>
      <c r="I14" s="459">
        <v>12.253454025726535</v>
      </c>
    </row>
    <row r="15" spans="1:10">
      <c r="A15" s="2" t="s">
        <v>259</v>
      </c>
      <c r="C15" s="49"/>
      <c r="J15" s="277"/>
    </row>
    <row r="16" spans="1:10">
      <c r="A16" s="2" t="s">
        <v>842</v>
      </c>
      <c r="C16" s="460">
        <v>100</v>
      </c>
      <c r="D16" s="461">
        <v>100</v>
      </c>
      <c r="E16" s="461">
        <v>100</v>
      </c>
      <c r="F16" s="461">
        <v>100</v>
      </c>
      <c r="G16" s="462" t="s">
        <v>75</v>
      </c>
      <c r="H16" s="462" t="s">
        <v>75</v>
      </c>
      <c r="I16" s="462" t="s">
        <v>75</v>
      </c>
    </row>
    <row r="17" spans="1:9">
      <c r="A17" s="2" t="s">
        <v>843</v>
      </c>
      <c r="C17" s="460">
        <v>11.910556131812017</v>
      </c>
      <c r="D17" s="461">
        <v>18.089042488310632</v>
      </c>
      <c r="E17" s="461">
        <v>29.456066945606697</v>
      </c>
      <c r="F17" s="461">
        <v>31.352928913904528</v>
      </c>
      <c r="G17" s="462" t="s">
        <v>75</v>
      </c>
      <c r="H17" s="462" t="s">
        <v>75</v>
      </c>
      <c r="I17" s="462" t="s">
        <v>75</v>
      </c>
    </row>
    <row r="18" spans="1:9">
      <c r="A18" s="2" t="s">
        <v>844</v>
      </c>
      <c r="C18" s="460">
        <v>2.1962020266496447</v>
      </c>
      <c r="D18" s="461">
        <v>4.1837771904858716</v>
      </c>
      <c r="E18" s="461">
        <v>5.7740585774058575</v>
      </c>
      <c r="F18" s="461">
        <v>18.407337919533042</v>
      </c>
      <c r="G18" s="462" t="s">
        <v>75</v>
      </c>
      <c r="H18" s="462" t="s">
        <v>75</v>
      </c>
      <c r="I18" s="462" t="s">
        <v>75</v>
      </c>
    </row>
    <row r="19" spans="1:9">
      <c r="A19" s="2" t="s">
        <v>845</v>
      </c>
      <c r="C19" s="460">
        <v>9.7143541051623714</v>
      </c>
      <c r="D19" s="461">
        <v>13.905265297824762</v>
      </c>
      <c r="E19" s="461">
        <v>23.682008368200837</v>
      </c>
      <c r="F19" s="461">
        <v>12.96643735668126</v>
      </c>
      <c r="G19" s="462" t="s">
        <v>75</v>
      </c>
      <c r="H19" s="462" t="s">
        <v>75</v>
      </c>
      <c r="I19" s="462" t="s">
        <v>75</v>
      </c>
    </row>
    <row r="20" spans="1:9">
      <c r="A20" s="2" t="s">
        <v>846</v>
      </c>
      <c r="C20" s="460">
        <v>46.718662730391763</v>
      </c>
      <c r="D20" s="461">
        <v>51.254319983736529</v>
      </c>
      <c r="E20" s="461">
        <v>41.02510460251046</v>
      </c>
      <c r="F20" s="461">
        <v>41.380029184907237</v>
      </c>
      <c r="G20" s="462" t="s">
        <v>75</v>
      </c>
      <c r="H20" s="462" t="s">
        <v>75</v>
      </c>
      <c r="I20" s="462" t="s">
        <v>75</v>
      </c>
    </row>
    <row r="21" spans="1:9">
      <c r="A21" s="2" t="s">
        <v>847</v>
      </c>
      <c r="C21" s="460">
        <v>22.187425197478657</v>
      </c>
      <c r="D21" s="461">
        <v>29.583248627769869</v>
      </c>
      <c r="E21" s="461">
        <v>28.514644351464437</v>
      </c>
      <c r="F21" s="461">
        <v>26.80842193037315</v>
      </c>
      <c r="G21" s="462" t="s">
        <v>75</v>
      </c>
      <c r="H21" s="462" t="s">
        <v>75</v>
      </c>
      <c r="I21" s="462" t="s">
        <v>75</v>
      </c>
    </row>
    <row r="22" spans="1:9">
      <c r="A22" s="2" t="s">
        <v>848</v>
      </c>
      <c r="C22" s="460">
        <v>1.2526928907683714</v>
      </c>
      <c r="D22" s="461">
        <v>2.4395202276885547E-2</v>
      </c>
      <c r="E22" s="461">
        <v>0.10460251046025104</v>
      </c>
      <c r="F22" s="461">
        <v>0</v>
      </c>
      <c r="G22" s="462" t="s">
        <v>75</v>
      </c>
      <c r="H22" s="462" t="s">
        <v>75</v>
      </c>
      <c r="I22" s="462" t="s">
        <v>75</v>
      </c>
    </row>
    <row r="23" spans="1:9">
      <c r="A23" s="92" t="s">
        <v>849</v>
      </c>
      <c r="B23" s="92"/>
      <c r="C23" s="463">
        <v>20.934732306710284</v>
      </c>
      <c r="D23" s="464">
        <v>29.558853425492988</v>
      </c>
      <c r="E23" s="464">
        <v>28.410041841004187</v>
      </c>
      <c r="F23" s="464">
        <v>26.80842193037315</v>
      </c>
      <c r="G23" s="465" t="s">
        <v>75</v>
      </c>
      <c r="H23" s="465" t="s">
        <v>75</v>
      </c>
      <c r="I23" s="465" t="s">
        <v>75</v>
      </c>
    </row>
    <row r="24" spans="1:9">
      <c r="A24" s="3" t="s">
        <v>850</v>
      </c>
      <c r="B24" s="2" t="s">
        <v>851</v>
      </c>
    </row>
    <row r="25" spans="1:9">
      <c r="A25" s="3" t="s">
        <v>852</v>
      </c>
      <c r="B25" s="2" t="s">
        <v>853</v>
      </c>
    </row>
    <row r="26" spans="1:9">
      <c r="A26" s="3"/>
    </row>
  </sheetData>
  <phoneticPr fontId="1"/>
  <pageMargins left="0.70866141732283472" right="0.39370078740157483" top="0.98425196850393704" bottom="0.98425196850393704" header="0.31496062992125984" footer="0.31496062992125984"/>
  <pageSetup paperSize="9" orientation="landscape"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zoomScaleNormal="100" zoomScaleSheetLayoutView="106" workbookViewId="0"/>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9">
      <c r="A1" s="92" t="s">
        <v>854</v>
      </c>
      <c r="H1" s="3"/>
      <c r="I1" s="3"/>
    </row>
    <row r="2" spans="1:9">
      <c r="A2" s="466"/>
      <c r="B2" s="467"/>
      <c r="C2" s="468" t="s">
        <v>855</v>
      </c>
      <c r="D2" s="468" t="s">
        <v>856</v>
      </c>
      <c r="E2" s="468" t="s">
        <v>857</v>
      </c>
      <c r="F2" s="469" t="s">
        <v>35</v>
      </c>
      <c r="G2" s="470"/>
      <c r="H2" s="470"/>
      <c r="I2" s="470"/>
    </row>
    <row r="3" spans="1:9">
      <c r="A3" s="2" t="s">
        <v>841</v>
      </c>
      <c r="C3" s="23"/>
      <c r="D3" s="25"/>
      <c r="E3" s="25"/>
      <c r="F3" s="25"/>
      <c r="G3" s="3"/>
      <c r="H3" s="3"/>
      <c r="I3" s="3"/>
    </row>
    <row r="4" spans="1:9">
      <c r="A4" s="2" t="s">
        <v>858</v>
      </c>
      <c r="B4" s="1"/>
      <c r="C4" s="402">
        <v>21816000</v>
      </c>
      <c r="D4" s="471">
        <v>22867000</v>
      </c>
      <c r="E4" s="471">
        <v>24047000</v>
      </c>
      <c r="F4" s="472">
        <v>24595000</v>
      </c>
      <c r="G4" s="459"/>
      <c r="H4" s="459"/>
      <c r="I4" s="459"/>
    </row>
    <row r="5" spans="1:9">
      <c r="A5" s="2" t="s">
        <v>843</v>
      </c>
      <c r="B5" s="1"/>
      <c r="C5" s="402">
        <v>5127000</v>
      </c>
      <c r="D5" s="471">
        <v>5175000</v>
      </c>
      <c r="E5" s="471">
        <v>5046000</v>
      </c>
      <c r="F5" s="472">
        <v>4449000</v>
      </c>
      <c r="G5" s="459"/>
      <c r="H5" s="459"/>
      <c r="I5" s="459"/>
    </row>
    <row r="6" spans="1:9">
      <c r="A6" s="2" t="s">
        <v>844</v>
      </c>
      <c r="B6" s="1"/>
      <c r="C6" s="402">
        <v>1237000</v>
      </c>
      <c r="D6" s="471">
        <v>1213000</v>
      </c>
      <c r="E6" s="471">
        <v>1189000</v>
      </c>
      <c r="F6" s="472">
        <v>1029000</v>
      </c>
      <c r="G6" s="459"/>
      <c r="H6" s="459"/>
      <c r="I6" s="459"/>
    </row>
    <row r="7" spans="1:9">
      <c r="A7" s="2" t="s">
        <v>845</v>
      </c>
      <c r="B7" s="1"/>
      <c r="C7" s="402">
        <v>3890000</v>
      </c>
      <c r="D7" s="471">
        <v>3962000</v>
      </c>
      <c r="E7" s="471">
        <v>3857000</v>
      </c>
      <c r="F7" s="472">
        <v>3420000</v>
      </c>
      <c r="G7" s="459"/>
      <c r="H7" s="459"/>
      <c r="I7" s="459"/>
    </row>
    <row r="8" spans="1:9">
      <c r="A8" s="2" t="s">
        <v>846</v>
      </c>
      <c r="B8" s="1"/>
      <c r="C8" s="402">
        <v>13184000</v>
      </c>
      <c r="D8" s="471">
        <v>12816000</v>
      </c>
      <c r="E8" s="471">
        <v>12438000</v>
      </c>
      <c r="F8" s="472">
        <v>12606000</v>
      </c>
      <c r="G8" s="459"/>
      <c r="H8" s="459"/>
      <c r="I8" s="459"/>
    </row>
    <row r="9" spans="1:9">
      <c r="A9" s="2" t="s">
        <v>847</v>
      </c>
      <c r="B9" s="1"/>
      <c r="C9" s="402">
        <v>3471000</v>
      </c>
      <c r="D9" s="471">
        <v>4830000</v>
      </c>
      <c r="E9" s="471">
        <v>6465000</v>
      </c>
      <c r="F9" s="472">
        <v>7276000</v>
      </c>
      <c r="G9" s="459"/>
      <c r="H9" s="459"/>
      <c r="I9" s="459"/>
    </row>
    <row r="10" spans="1:9">
      <c r="A10" s="2" t="s">
        <v>848</v>
      </c>
      <c r="B10" s="1"/>
      <c r="C10" s="402">
        <v>7000</v>
      </c>
      <c r="D10" s="471">
        <v>3000</v>
      </c>
      <c r="E10" s="471">
        <v>4000</v>
      </c>
      <c r="F10" s="472">
        <v>6000</v>
      </c>
      <c r="G10" s="459"/>
      <c r="H10" s="459"/>
      <c r="I10" s="459"/>
    </row>
    <row r="11" spans="1:9">
      <c r="A11" s="2" t="s">
        <v>849</v>
      </c>
      <c r="C11" s="402">
        <v>3464000</v>
      </c>
      <c r="D11" s="471">
        <v>4826000</v>
      </c>
      <c r="E11" s="471">
        <v>6461000</v>
      </c>
      <c r="F11" s="472">
        <v>7270000</v>
      </c>
      <c r="G11" s="459"/>
      <c r="H11" s="459"/>
      <c r="I11" s="459"/>
    </row>
    <row r="12" spans="1:9">
      <c r="A12" s="2" t="s">
        <v>259</v>
      </c>
      <c r="C12" s="23"/>
      <c r="D12" s="25"/>
      <c r="E12" s="25"/>
      <c r="F12" s="25"/>
      <c r="G12" s="3"/>
      <c r="H12" s="3"/>
      <c r="I12" s="3"/>
    </row>
    <row r="13" spans="1:9">
      <c r="A13" s="2" t="s">
        <v>859</v>
      </c>
      <c r="C13" s="460">
        <v>100</v>
      </c>
      <c r="D13" s="459">
        <v>100</v>
      </c>
      <c r="E13" s="459">
        <v>100</v>
      </c>
      <c r="F13" s="461">
        <v>100</v>
      </c>
      <c r="G13" s="462"/>
      <c r="H13" s="462"/>
      <c r="I13" s="462"/>
    </row>
    <row r="14" spans="1:9">
      <c r="A14" s="2" t="s">
        <v>843</v>
      </c>
      <c r="C14" s="460">
        <v>23.501100110010999</v>
      </c>
      <c r="D14" s="459">
        <v>22.630865439279312</v>
      </c>
      <c r="E14" s="459">
        <v>20.983906516405373</v>
      </c>
      <c r="F14" s="459">
        <v>18.089042488310632</v>
      </c>
      <c r="G14" s="462"/>
      <c r="H14" s="462"/>
      <c r="I14" s="462"/>
    </row>
    <row r="15" spans="1:9">
      <c r="A15" s="2" t="s">
        <v>844</v>
      </c>
      <c r="C15" s="460">
        <v>5.6701503483681703</v>
      </c>
      <c r="D15" s="459">
        <v>5.3045873966851795</v>
      </c>
      <c r="E15" s="459">
        <v>4.944483719382875</v>
      </c>
      <c r="F15" s="459">
        <v>4.1837771904858716</v>
      </c>
      <c r="G15" s="462"/>
      <c r="H15" s="462"/>
      <c r="I15" s="462"/>
    </row>
    <row r="16" spans="1:9">
      <c r="A16" s="2" t="s">
        <v>845</v>
      </c>
      <c r="C16" s="460">
        <v>17.830949761642831</v>
      </c>
      <c r="D16" s="459">
        <v>17.326278042594133</v>
      </c>
      <c r="E16" s="459">
        <v>16.0394227970225</v>
      </c>
      <c r="F16" s="459">
        <v>13.905265297824762</v>
      </c>
      <c r="G16" s="462"/>
      <c r="H16" s="462"/>
      <c r="I16" s="462"/>
    </row>
    <row r="17" spans="1:9">
      <c r="A17" s="2" t="s">
        <v>846</v>
      </c>
      <c r="C17" s="460">
        <v>60.432709937660434</v>
      </c>
      <c r="D17" s="459">
        <v>56.045830235710845</v>
      </c>
      <c r="E17" s="459">
        <v>51.723707739011104</v>
      </c>
      <c r="F17" s="459">
        <v>51.254319983736529</v>
      </c>
      <c r="G17" s="462"/>
      <c r="H17" s="462"/>
      <c r="I17" s="462"/>
    </row>
    <row r="18" spans="1:9">
      <c r="A18" s="2" t="s">
        <v>847</v>
      </c>
      <c r="C18" s="460">
        <v>15.910341034103409</v>
      </c>
      <c r="D18" s="459">
        <v>21.122141076660689</v>
      </c>
      <c r="E18" s="459">
        <v>26.884850501102008</v>
      </c>
      <c r="F18" s="459">
        <v>29.583248627769869</v>
      </c>
      <c r="G18" s="462"/>
      <c r="H18" s="462"/>
      <c r="I18" s="462"/>
    </row>
    <row r="19" spans="1:9">
      <c r="A19" s="2" t="s">
        <v>848</v>
      </c>
      <c r="C19" s="460">
        <v>3.2086541987532087E-2</v>
      </c>
      <c r="D19" s="459">
        <v>1.3119342283640182E-2</v>
      </c>
      <c r="E19" s="459">
        <v>1.6634091570674095E-2</v>
      </c>
      <c r="F19" s="459">
        <v>2.4395202276885547E-2</v>
      </c>
      <c r="G19" s="462"/>
      <c r="H19" s="462"/>
      <c r="I19" s="462"/>
    </row>
    <row r="20" spans="1:9">
      <c r="A20" s="92" t="s">
        <v>849</v>
      </c>
      <c r="B20" s="92"/>
      <c r="C20" s="463">
        <v>15.878254492115879</v>
      </c>
      <c r="D20" s="464">
        <v>21.104648620282504</v>
      </c>
      <c r="E20" s="464">
        <v>26.868216409531335</v>
      </c>
      <c r="F20" s="464">
        <v>29.558853425492988</v>
      </c>
      <c r="G20" s="462"/>
      <c r="H20" s="462"/>
      <c r="I20" s="462"/>
    </row>
    <row r="21" spans="1:9">
      <c r="A21" s="3" t="s">
        <v>84</v>
      </c>
      <c r="B21" s="2" t="s">
        <v>853</v>
      </c>
      <c r="D21" s="3"/>
      <c r="E21" s="3"/>
    </row>
    <row r="22" spans="1:9">
      <c r="A22" s="3"/>
    </row>
  </sheetData>
  <phoneticPr fontId="1"/>
  <pageMargins left="0.70866141732283472" right="0.39370078740157483" top="0.98425196850393704" bottom="0.98425196850393704" header="0.31496062992125984" footer="0.31496062992125984"/>
  <pageSetup paperSize="9"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zoomScaleNormal="100" zoomScaleSheetLayoutView="106" workbookViewId="0"/>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12">
      <c r="A1" s="92" t="s">
        <v>860</v>
      </c>
      <c r="H1" s="3"/>
      <c r="I1" s="3"/>
    </row>
    <row r="2" spans="1:12">
      <c r="A2" s="466"/>
      <c r="B2" s="467"/>
      <c r="C2" s="468" t="s">
        <v>855</v>
      </c>
      <c r="D2" s="468" t="s">
        <v>856</v>
      </c>
      <c r="E2" s="468" t="s">
        <v>857</v>
      </c>
      <c r="F2" s="469" t="s">
        <v>35</v>
      </c>
      <c r="G2" s="470"/>
      <c r="H2" s="470"/>
      <c r="I2" s="470"/>
    </row>
    <row r="3" spans="1:12">
      <c r="A3" s="2" t="s">
        <v>841</v>
      </c>
      <c r="C3" s="23"/>
      <c r="D3" s="25"/>
      <c r="E3" s="25"/>
      <c r="F3" s="25"/>
      <c r="G3" s="3"/>
      <c r="H3" s="3"/>
      <c r="I3" s="3"/>
    </row>
    <row r="4" spans="1:12">
      <c r="A4" s="2" t="s">
        <v>858</v>
      </c>
      <c r="B4" s="1"/>
      <c r="C4" s="473">
        <v>9493000</v>
      </c>
      <c r="D4" s="471">
        <v>8128000</v>
      </c>
      <c r="E4" s="471">
        <v>8551000</v>
      </c>
      <c r="F4" s="472">
        <v>8001000</v>
      </c>
      <c r="G4" s="459"/>
      <c r="H4" s="459"/>
      <c r="I4" s="459"/>
      <c r="J4" s="3"/>
      <c r="K4" s="3"/>
      <c r="L4" s="3"/>
    </row>
    <row r="5" spans="1:12">
      <c r="A5" s="2" t="s">
        <v>843</v>
      </c>
      <c r="B5" s="1"/>
      <c r="C5" s="474">
        <v>3190000</v>
      </c>
      <c r="D5" s="471">
        <v>2749000</v>
      </c>
      <c r="E5" s="471">
        <v>2735000</v>
      </c>
      <c r="F5" s="471">
        <v>2348000</v>
      </c>
      <c r="G5" s="459"/>
      <c r="H5" s="459"/>
      <c r="I5" s="459"/>
      <c r="J5" s="3"/>
      <c r="K5" s="3"/>
      <c r="L5" s="3"/>
    </row>
    <row r="6" spans="1:12">
      <c r="A6" s="2" t="s">
        <v>844</v>
      </c>
      <c r="B6" s="1"/>
      <c r="C6" s="474">
        <v>1158000</v>
      </c>
      <c r="D6" s="471">
        <v>1115000</v>
      </c>
      <c r="E6" s="471">
        <v>1079000</v>
      </c>
      <c r="F6" s="471">
        <v>915000</v>
      </c>
      <c r="G6" s="459"/>
      <c r="H6" s="459"/>
      <c r="I6" s="459"/>
      <c r="J6" s="3"/>
      <c r="K6" s="308"/>
      <c r="L6" s="3"/>
    </row>
    <row r="7" spans="1:12">
      <c r="A7" s="2" t="s">
        <v>845</v>
      </c>
      <c r="B7" s="1"/>
      <c r="C7" s="474">
        <v>2032000</v>
      </c>
      <c r="D7" s="471">
        <v>1635000</v>
      </c>
      <c r="E7" s="471">
        <v>1655000</v>
      </c>
      <c r="F7" s="471">
        <v>1433000</v>
      </c>
      <c r="G7" s="459"/>
      <c r="H7" s="459"/>
      <c r="I7" s="459"/>
      <c r="J7" s="3"/>
      <c r="K7" s="308"/>
      <c r="L7" s="3"/>
    </row>
    <row r="8" spans="1:12">
      <c r="A8" s="2" t="s">
        <v>846</v>
      </c>
      <c r="B8" s="1"/>
      <c r="C8" s="474">
        <v>4994000</v>
      </c>
      <c r="D8" s="471">
        <v>3856000</v>
      </c>
      <c r="E8" s="471">
        <v>3700000</v>
      </c>
      <c r="F8" s="471">
        <v>3337000</v>
      </c>
      <c r="G8" s="459"/>
      <c r="H8" s="459"/>
      <c r="I8" s="459"/>
      <c r="J8" s="3"/>
      <c r="K8" s="308"/>
      <c r="L8" s="3"/>
    </row>
    <row r="9" spans="1:12">
      <c r="A9" s="2" t="s">
        <v>847</v>
      </c>
      <c r="B9" s="1"/>
      <c r="C9" s="474">
        <v>1299000</v>
      </c>
      <c r="D9" s="471">
        <v>1516000</v>
      </c>
      <c r="E9" s="471">
        <v>2085000</v>
      </c>
      <c r="F9" s="471">
        <v>2256000</v>
      </c>
      <c r="G9" s="459"/>
      <c r="H9" s="459"/>
      <c r="I9" s="459"/>
      <c r="J9" s="3"/>
      <c r="K9" s="308"/>
      <c r="L9" s="3"/>
    </row>
    <row r="10" spans="1:12">
      <c r="A10" s="2" t="s">
        <v>848</v>
      </c>
      <c r="B10" s="1"/>
      <c r="C10" s="475">
        <v>2000</v>
      </c>
      <c r="D10" s="471">
        <v>3000</v>
      </c>
      <c r="E10" s="471">
        <v>3000</v>
      </c>
      <c r="F10" s="471">
        <v>5000</v>
      </c>
      <c r="G10" s="459"/>
      <c r="H10" s="459"/>
      <c r="I10" s="459"/>
      <c r="J10" s="3"/>
      <c r="K10" s="308"/>
      <c r="L10" s="3"/>
    </row>
    <row r="11" spans="1:12">
      <c r="A11" s="3" t="s">
        <v>849</v>
      </c>
      <c r="C11" s="473">
        <v>1297000</v>
      </c>
      <c r="D11" s="471">
        <v>1513000</v>
      </c>
      <c r="E11" s="471">
        <v>2082000</v>
      </c>
      <c r="F11" s="471">
        <v>2252000</v>
      </c>
      <c r="G11" s="459"/>
      <c r="H11" s="459"/>
      <c r="I11" s="459"/>
      <c r="J11" s="3"/>
      <c r="K11" s="308"/>
      <c r="L11" s="3"/>
    </row>
    <row r="12" spans="1:12">
      <c r="A12" s="3" t="s">
        <v>259</v>
      </c>
      <c r="C12" s="23"/>
      <c r="D12" s="25"/>
      <c r="E12" s="25"/>
      <c r="F12" s="25"/>
      <c r="G12" s="3"/>
      <c r="H12" s="3"/>
      <c r="I12" s="3"/>
      <c r="J12" s="3"/>
      <c r="K12" s="3"/>
      <c r="L12" s="3"/>
    </row>
    <row r="13" spans="1:12">
      <c r="A13" s="2" t="s">
        <v>858</v>
      </c>
      <c r="C13" s="460">
        <v>100</v>
      </c>
      <c r="D13" s="459">
        <v>100</v>
      </c>
      <c r="E13" s="459">
        <v>100</v>
      </c>
      <c r="F13" s="461">
        <v>100</v>
      </c>
      <c r="G13" s="462"/>
      <c r="H13" s="462"/>
      <c r="I13" s="462"/>
      <c r="J13" s="3"/>
      <c r="K13" s="3"/>
      <c r="L13" s="3"/>
    </row>
    <row r="14" spans="1:12">
      <c r="A14" s="2" t="s">
        <v>843</v>
      </c>
      <c r="C14" s="460">
        <f>C5/$C$4*100</f>
        <v>33.603707995365006</v>
      </c>
      <c r="D14" s="459">
        <f>D5/$D$4*100</f>
        <v>33.821358267716533</v>
      </c>
      <c r="E14" s="459">
        <f t="shared" ref="E14:E20" si="0">E5/$E$4*100</f>
        <v>31.984563208981402</v>
      </c>
      <c r="F14" s="459">
        <f>F5/$F$4*100</f>
        <v>29.346331708536432</v>
      </c>
      <c r="G14" s="462"/>
      <c r="H14" s="462"/>
      <c r="I14" s="462"/>
    </row>
    <row r="15" spans="1:12">
      <c r="A15" s="2" t="s">
        <v>844</v>
      </c>
      <c r="C15" s="460">
        <f t="shared" ref="C15:C20" si="1">C6/$C$4*100</f>
        <v>12.198462024649743</v>
      </c>
      <c r="D15" s="459">
        <f t="shared" ref="D15:D20" si="2">D6/$D$4*100</f>
        <v>13.718011811023622</v>
      </c>
      <c r="E15" s="459">
        <f t="shared" si="0"/>
        <v>12.618407203835808</v>
      </c>
      <c r="F15" s="459">
        <f t="shared" ref="F15:F20" si="3">F6/$F$4*100</f>
        <v>11.436070491188602</v>
      </c>
      <c r="G15" s="462"/>
      <c r="H15" s="462"/>
      <c r="I15" s="462"/>
    </row>
    <row r="16" spans="1:12">
      <c r="A16" s="2" t="s">
        <v>845</v>
      </c>
      <c r="C16" s="460">
        <f t="shared" si="1"/>
        <v>21.405245970715264</v>
      </c>
      <c r="D16" s="459">
        <f t="shared" si="2"/>
        <v>20.115649606299215</v>
      </c>
      <c r="E16" s="459">
        <f t="shared" si="0"/>
        <v>19.354461466495145</v>
      </c>
      <c r="F16" s="459">
        <f t="shared" si="3"/>
        <v>17.910261217347831</v>
      </c>
      <c r="G16" s="462"/>
      <c r="H16" s="462"/>
      <c r="I16" s="462"/>
    </row>
    <row r="17" spans="1:9">
      <c r="A17" s="2" t="s">
        <v>846</v>
      </c>
      <c r="C17" s="460">
        <f t="shared" si="1"/>
        <v>52.607184241019702</v>
      </c>
      <c r="D17" s="459">
        <f t="shared" si="2"/>
        <v>47.440944881889763</v>
      </c>
      <c r="E17" s="459">
        <f t="shared" si="0"/>
        <v>43.269793006665886</v>
      </c>
      <c r="F17" s="459">
        <f t="shared" si="3"/>
        <v>41.707286589176348</v>
      </c>
      <c r="G17" s="462"/>
      <c r="H17" s="462"/>
      <c r="I17" s="462"/>
    </row>
    <row r="18" spans="1:9">
      <c r="A18" s="2" t="s">
        <v>847</v>
      </c>
      <c r="C18" s="460">
        <f t="shared" si="1"/>
        <v>13.683766986200357</v>
      </c>
      <c r="D18" s="459">
        <f t="shared" si="2"/>
        <v>18.651574803149607</v>
      </c>
      <c r="E18" s="459">
        <f t="shared" si="0"/>
        <v>24.38311308618875</v>
      </c>
      <c r="F18" s="459">
        <f>F9/$F$4*100</f>
        <v>28.19647544056993</v>
      </c>
      <c r="G18" s="462"/>
      <c r="H18" s="462"/>
      <c r="I18" s="462"/>
    </row>
    <row r="19" spans="1:9">
      <c r="A19" s="2" t="s">
        <v>848</v>
      </c>
      <c r="C19" s="460">
        <f t="shared" si="1"/>
        <v>2.1068155482987464E-2</v>
      </c>
      <c r="D19" s="459">
        <f t="shared" si="2"/>
        <v>3.6909448818897635E-2</v>
      </c>
      <c r="E19" s="459">
        <f t="shared" si="0"/>
        <v>3.5083615951350719E-2</v>
      </c>
      <c r="F19" s="459">
        <f t="shared" si="3"/>
        <v>6.2492188476440447E-2</v>
      </c>
      <c r="G19" s="462"/>
      <c r="H19" s="462"/>
      <c r="I19" s="462"/>
    </row>
    <row r="20" spans="1:9">
      <c r="A20" s="92" t="s">
        <v>849</v>
      </c>
      <c r="B20" s="92"/>
      <c r="C20" s="463">
        <f t="shared" si="1"/>
        <v>13.662698830717371</v>
      </c>
      <c r="D20" s="464">
        <f t="shared" si="2"/>
        <v>18.614665354330707</v>
      </c>
      <c r="E20" s="464">
        <f t="shared" si="0"/>
        <v>24.3480294702374</v>
      </c>
      <c r="F20" s="464">
        <f t="shared" si="3"/>
        <v>28.146481689788779</v>
      </c>
      <c r="G20" s="462"/>
      <c r="H20" s="462"/>
      <c r="I20" s="462"/>
    </row>
    <row r="21" spans="1:9">
      <c r="A21" s="3" t="s">
        <v>84</v>
      </c>
      <c r="B21" s="2" t="s">
        <v>853</v>
      </c>
      <c r="D21" s="3"/>
      <c r="E21" s="3"/>
    </row>
    <row r="22" spans="1:9">
      <c r="A22" s="3"/>
    </row>
  </sheetData>
  <protectedRanges>
    <protectedRange sqref="F4" name="範囲1_5"/>
    <protectedRange sqref="E4" name="範囲1_8"/>
  </protectedRanges>
  <phoneticPr fontId="1"/>
  <pageMargins left="0.70866141732283472" right="0.39370078740157483" top="0.98425196850393704" bottom="0.98425196850393704" header="0.31496062992125984" footer="0.31496062992125984"/>
  <pageSetup paperSize="9" orientation="landscape"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zoomScaleNormal="100" zoomScaleSheetLayoutView="106" workbookViewId="0"/>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12">
      <c r="A1" s="92" t="s">
        <v>861</v>
      </c>
    </row>
    <row r="2" spans="1:12">
      <c r="A2" s="91"/>
      <c r="B2" s="476"/>
      <c r="C2" s="477" t="s">
        <v>862</v>
      </c>
      <c r="D2" s="7"/>
      <c r="E2" s="9"/>
      <c r="F2" s="450"/>
      <c r="G2" s="7" t="s">
        <v>863</v>
      </c>
      <c r="H2" s="9"/>
      <c r="I2" s="9"/>
      <c r="J2" s="9"/>
    </row>
    <row r="3" spans="1:12">
      <c r="A3" s="92"/>
      <c r="B3" s="32"/>
      <c r="C3" s="11" t="s">
        <v>24</v>
      </c>
      <c r="D3" s="11" t="s">
        <v>0</v>
      </c>
      <c r="E3" s="11" t="s">
        <v>1</v>
      </c>
      <c r="F3" s="11" t="s">
        <v>2</v>
      </c>
      <c r="G3" s="11" t="s">
        <v>24</v>
      </c>
      <c r="H3" s="11" t="s">
        <v>0</v>
      </c>
      <c r="I3" s="11" t="s">
        <v>1</v>
      </c>
      <c r="J3" s="13" t="s">
        <v>2</v>
      </c>
    </row>
    <row r="4" spans="1:12">
      <c r="A4" s="91" t="s">
        <v>842</v>
      </c>
      <c r="B4" s="476"/>
      <c r="C4" s="25">
        <v>21816000</v>
      </c>
      <c r="D4" s="25">
        <v>22867000</v>
      </c>
      <c r="E4" s="25">
        <v>24047000</v>
      </c>
      <c r="F4" s="25">
        <v>24595000</v>
      </c>
      <c r="G4" s="461">
        <v>53.826794966691338</v>
      </c>
      <c r="H4" s="461">
        <v>52.055636496084503</v>
      </c>
      <c r="I4" s="461">
        <v>51.264176686279527</v>
      </c>
      <c r="J4" s="461">
        <v>49.060480331923721</v>
      </c>
    </row>
    <row r="5" spans="1:12">
      <c r="A5" s="478" t="s">
        <v>864</v>
      </c>
      <c r="C5" s="402">
        <v>2131000</v>
      </c>
      <c r="D5" s="471">
        <v>2384000</v>
      </c>
      <c r="E5" s="479">
        <v>2967000</v>
      </c>
      <c r="F5" s="480">
        <v>3272000</v>
      </c>
      <c r="G5" s="461">
        <v>34.420933613309643</v>
      </c>
      <c r="H5" s="461">
        <v>35.188191881918819</v>
      </c>
      <c r="I5" s="461">
        <v>35.025380710659896</v>
      </c>
      <c r="J5" s="459">
        <v>37.458500286204924</v>
      </c>
    </row>
    <row r="6" spans="1:12">
      <c r="A6" s="478" t="s">
        <v>865</v>
      </c>
      <c r="C6" s="402">
        <v>2134000</v>
      </c>
      <c r="D6" s="471">
        <v>2260000</v>
      </c>
      <c r="E6" s="479">
        <v>3021000</v>
      </c>
      <c r="F6" s="480">
        <v>3408000</v>
      </c>
      <c r="G6" s="461">
        <v>41.75308158873019</v>
      </c>
      <c r="H6" s="461">
        <v>42.282507015902716</v>
      </c>
      <c r="I6" s="461">
        <v>45.292353823088455</v>
      </c>
      <c r="J6" s="459">
        <v>46.041610375574173</v>
      </c>
    </row>
    <row r="7" spans="1:12">
      <c r="A7" s="478" t="s">
        <v>866</v>
      </c>
      <c r="C7" s="402">
        <v>2277000</v>
      </c>
      <c r="D7" s="471">
        <v>2670000</v>
      </c>
      <c r="E7" s="479">
        <v>3220000</v>
      </c>
      <c r="F7" s="480">
        <v>3448000</v>
      </c>
      <c r="G7" s="461">
        <v>44.550968499315204</v>
      </c>
      <c r="H7" s="461">
        <v>46.1139896373057</v>
      </c>
      <c r="I7" s="461">
        <v>49.530841409013995</v>
      </c>
      <c r="J7" s="459">
        <v>48.95641062047423</v>
      </c>
    </row>
    <row r="8" spans="1:12">
      <c r="A8" s="478" t="s">
        <v>867</v>
      </c>
      <c r="C8" s="402">
        <v>2730000</v>
      </c>
      <c r="D8" s="471">
        <v>2670000</v>
      </c>
      <c r="E8" s="479">
        <v>2995000</v>
      </c>
      <c r="F8" s="480">
        <v>2876000</v>
      </c>
      <c r="G8" s="461">
        <v>49.277978339350184</v>
      </c>
      <c r="H8" s="461">
        <v>50.244636808430563</v>
      </c>
      <c r="I8" s="461">
        <v>53.635386819484246</v>
      </c>
      <c r="J8" s="459">
        <v>51.960252935862691</v>
      </c>
    </row>
    <row r="9" spans="1:12">
      <c r="A9" s="478" t="s">
        <v>868</v>
      </c>
      <c r="C9" s="402">
        <v>4428000</v>
      </c>
      <c r="D9" s="471">
        <v>4391000</v>
      </c>
      <c r="E9" s="479">
        <v>4480000</v>
      </c>
      <c r="F9" s="480">
        <v>4559000</v>
      </c>
      <c r="G9" s="461">
        <v>59.134615384615387</v>
      </c>
      <c r="H9" s="461">
        <v>58.251525603608393</v>
      </c>
      <c r="I9" s="461">
        <v>59.861036878674497</v>
      </c>
      <c r="J9" s="459">
        <v>58.20247670113622</v>
      </c>
    </row>
    <row r="10" spans="1:12">
      <c r="A10" s="478" t="s">
        <v>869</v>
      </c>
      <c r="C10" s="402">
        <v>4290000</v>
      </c>
      <c r="D10" s="471">
        <v>4700000</v>
      </c>
      <c r="E10" s="479">
        <v>4361000</v>
      </c>
      <c r="F10" s="480">
        <v>4367000</v>
      </c>
      <c r="G10" s="461">
        <v>70.617283950617278</v>
      </c>
      <c r="H10" s="461">
        <v>69.578090303478902</v>
      </c>
      <c r="I10" s="461">
        <v>68.655541561712852</v>
      </c>
      <c r="J10" s="459">
        <v>67.433600988264359</v>
      </c>
    </row>
    <row r="11" spans="1:12">
      <c r="A11" s="478" t="s">
        <v>870</v>
      </c>
      <c r="C11" s="402">
        <v>2671000</v>
      </c>
      <c r="D11" s="471">
        <v>2715000</v>
      </c>
      <c r="E11" s="479">
        <v>2170000</v>
      </c>
      <c r="F11" s="480">
        <v>1922000</v>
      </c>
      <c r="G11" s="461">
        <v>78.535724786827402</v>
      </c>
      <c r="H11" s="461">
        <v>76.955782312925166</v>
      </c>
      <c r="I11" s="461">
        <v>74.77601654031703</v>
      </c>
      <c r="J11" s="459">
        <v>73.163304149219641</v>
      </c>
    </row>
    <row r="12" spans="1:12">
      <c r="A12" s="478" t="s">
        <v>871</v>
      </c>
      <c r="C12" s="402">
        <v>626000</v>
      </c>
      <c r="D12" s="471">
        <v>676000</v>
      </c>
      <c r="E12" s="479">
        <v>500000</v>
      </c>
      <c r="F12" s="480">
        <v>431000</v>
      </c>
      <c r="G12" s="461">
        <v>83.466666666666669</v>
      </c>
      <c r="H12" s="461">
        <v>81.445783132530124</v>
      </c>
      <c r="I12" s="461">
        <v>78.125</v>
      </c>
      <c r="J12" s="459">
        <v>81.16760828625236</v>
      </c>
    </row>
    <row r="13" spans="1:12">
      <c r="A13" s="481" t="s">
        <v>872</v>
      </c>
      <c r="B13" s="92"/>
      <c r="C13" s="411">
        <v>397000</v>
      </c>
      <c r="D13" s="482">
        <v>393000</v>
      </c>
      <c r="E13" s="483">
        <v>313000</v>
      </c>
      <c r="F13" s="484">
        <v>277000</v>
      </c>
      <c r="G13" s="464">
        <v>84.82905982905983</v>
      </c>
      <c r="H13" s="464">
        <v>80.864197530864203</v>
      </c>
      <c r="I13" s="464">
        <v>78.054862842892774</v>
      </c>
      <c r="J13" s="464">
        <v>81.470588235294116</v>
      </c>
    </row>
    <row r="14" spans="1:12" ht="11.25" customHeight="1">
      <c r="A14" s="3" t="s">
        <v>84</v>
      </c>
      <c r="B14" s="881" t="s">
        <v>873</v>
      </c>
      <c r="C14" s="881"/>
      <c r="D14" s="881"/>
      <c r="E14" s="881"/>
      <c r="F14" s="881"/>
      <c r="G14" s="881"/>
      <c r="H14" s="881"/>
      <c r="I14" s="881"/>
      <c r="J14" s="881"/>
      <c r="K14" s="881"/>
      <c r="L14" s="881"/>
    </row>
    <row r="15" spans="1:12">
      <c r="A15" s="3" t="s">
        <v>86</v>
      </c>
      <c r="B15" s="3" t="s">
        <v>874</v>
      </c>
      <c r="C15" s="3"/>
    </row>
  </sheetData>
  <mergeCells count="1">
    <mergeCell ref="B14:L14"/>
  </mergeCells>
  <phoneticPr fontId="1"/>
  <pageMargins left="0.70866141732283472" right="0.39370078740157483" top="0.98425196850393704" bottom="0.98425196850393704" header="0.31496062992125984" footer="0.31496062992125984"/>
  <pageSetup paperSize="9"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zoomScaleNormal="100" zoomScaleSheetLayoutView="106" workbookViewId="0"/>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12">
      <c r="A1" s="92" t="s">
        <v>875</v>
      </c>
      <c r="B1" s="3"/>
      <c r="C1" s="470"/>
      <c r="D1" s="470"/>
      <c r="E1" s="485"/>
      <c r="F1" s="485"/>
    </row>
    <row r="2" spans="1:12">
      <c r="A2" s="91"/>
      <c r="B2" s="476"/>
      <c r="C2" s="477" t="s">
        <v>862</v>
      </c>
      <c r="D2" s="7"/>
      <c r="E2" s="9"/>
      <c r="F2" s="450"/>
      <c r="G2" s="7" t="s">
        <v>863</v>
      </c>
      <c r="H2" s="9"/>
      <c r="I2" s="9"/>
      <c r="J2" s="9"/>
    </row>
    <row r="3" spans="1:12">
      <c r="A3" s="92"/>
      <c r="B3" s="32"/>
      <c r="C3" s="11" t="s">
        <v>24</v>
      </c>
      <c r="D3" s="11" t="s">
        <v>0</v>
      </c>
      <c r="E3" s="11" t="s">
        <v>1</v>
      </c>
      <c r="F3" s="11" t="s">
        <v>2</v>
      </c>
      <c r="G3" s="11" t="s">
        <v>24</v>
      </c>
      <c r="H3" s="11" t="s">
        <v>0</v>
      </c>
      <c r="I3" s="11" t="s">
        <v>1</v>
      </c>
      <c r="J3" s="13" t="s">
        <v>2</v>
      </c>
    </row>
    <row r="4" spans="1:12">
      <c r="A4" s="91" t="s">
        <v>842</v>
      </c>
      <c r="B4" s="476"/>
      <c r="C4" s="25">
        <v>9493000</v>
      </c>
      <c r="D4" s="25">
        <v>8128000</v>
      </c>
      <c r="E4" s="25">
        <v>8551000</v>
      </c>
      <c r="F4" s="25">
        <v>8001000</v>
      </c>
      <c r="G4" s="461">
        <v>23.422156427337775</v>
      </c>
      <c r="H4" s="461">
        <v>18.503004917137133</v>
      </c>
      <c r="I4" s="461">
        <v>18.229299906199369</v>
      </c>
      <c r="J4" s="461">
        <v>15.959865953881753</v>
      </c>
    </row>
    <row r="5" spans="1:12">
      <c r="A5" s="478" t="s">
        <v>864</v>
      </c>
      <c r="B5" s="486"/>
      <c r="C5" s="487">
        <v>1006000</v>
      </c>
      <c r="D5" s="471">
        <v>931000</v>
      </c>
      <c r="E5" s="471">
        <v>1085000</v>
      </c>
      <c r="F5" s="24">
        <v>1123000</v>
      </c>
      <c r="G5" s="488">
        <v>16.249394282022301</v>
      </c>
      <c r="H5" s="488">
        <v>13.741697416974169</v>
      </c>
      <c r="I5" s="488">
        <v>12.808405146972021</v>
      </c>
      <c r="J5" s="488">
        <v>12.856325128792214</v>
      </c>
    </row>
    <row r="6" spans="1:12">
      <c r="A6" s="478" t="s">
        <v>865</v>
      </c>
      <c r="B6" s="486"/>
      <c r="C6" s="487">
        <v>935000</v>
      </c>
      <c r="D6" s="471">
        <v>810000</v>
      </c>
      <c r="E6" s="471">
        <v>1034000</v>
      </c>
      <c r="F6" s="472">
        <v>1086000</v>
      </c>
      <c r="G6" s="488">
        <v>18.293875953825083</v>
      </c>
      <c r="H6" s="488">
        <v>15.154349859681945</v>
      </c>
      <c r="I6" s="488">
        <v>15.50224887556222</v>
      </c>
      <c r="J6" s="488">
        <v>14.671710348554445</v>
      </c>
    </row>
    <row r="7" spans="1:12">
      <c r="A7" s="478" t="s">
        <v>866</v>
      </c>
      <c r="B7" s="486"/>
      <c r="C7" s="487">
        <v>993000</v>
      </c>
      <c r="D7" s="471">
        <v>939000</v>
      </c>
      <c r="E7" s="471">
        <v>1078000</v>
      </c>
      <c r="F7" s="472">
        <v>1079000</v>
      </c>
      <c r="G7" s="488">
        <v>19.428683232244179</v>
      </c>
      <c r="H7" s="488">
        <v>16.217616580310882</v>
      </c>
      <c r="I7" s="488">
        <v>16.58206429780034</v>
      </c>
      <c r="J7" s="488">
        <v>15.320176061337499</v>
      </c>
    </row>
    <row r="8" spans="1:12">
      <c r="A8" s="478" t="s">
        <v>867</v>
      </c>
      <c r="B8" s="486"/>
      <c r="C8" s="487">
        <v>1157000</v>
      </c>
      <c r="D8" s="471">
        <v>936000</v>
      </c>
      <c r="E8" s="471">
        <v>1001000</v>
      </c>
      <c r="F8" s="472">
        <v>872000</v>
      </c>
      <c r="G8" s="488">
        <v>20.884476534296027</v>
      </c>
      <c r="H8" s="488">
        <v>17.613850207000375</v>
      </c>
      <c r="I8" s="488">
        <v>17.926217765042978</v>
      </c>
      <c r="J8" s="488">
        <v>15.754290876242097</v>
      </c>
    </row>
    <row r="9" spans="1:12">
      <c r="A9" s="478" t="s">
        <v>868</v>
      </c>
      <c r="B9" s="486"/>
      <c r="C9" s="487">
        <v>1771000</v>
      </c>
      <c r="D9" s="471">
        <v>1416000</v>
      </c>
      <c r="E9" s="471">
        <v>1465000</v>
      </c>
      <c r="F9" s="24">
        <v>1341000</v>
      </c>
      <c r="G9" s="488">
        <v>23.651175213675213</v>
      </c>
      <c r="H9" s="488">
        <v>18.784823560626158</v>
      </c>
      <c r="I9" s="488">
        <v>19.57509353287012</v>
      </c>
      <c r="J9" s="488">
        <v>17.11987744159326</v>
      </c>
    </row>
    <row r="10" spans="1:12">
      <c r="A10" s="478" t="s">
        <v>869</v>
      </c>
      <c r="B10" s="486"/>
      <c r="C10" s="487">
        <v>1726000</v>
      </c>
      <c r="D10" s="471">
        <v>1561000</v>
      </c>
      <c r="E10" s="471">
        <v>1534000</v>
      </c>
      <c r="F10" s="24">
        <v>1398000</v>
      </c>
      <c r="G10" s="488">
        <v>28.411522633744855</v>
      </c>
      <c r="H10" s="488">
        <v>23.108808290155441</v>
      </c>
      <c r="I10" s="488">
        <v>24.149874055415619</v>
      </c>
      <c r="J10" s="488">
        <v>21.587399629400863</v>
      </c>
    </row>
    <row r="11" spans="1:12">
      <c r="A11" s="478" t="s">
        <v>870</v>
      </c>
      <c r="B11" s="486"/>
      <c r="C11" s="487">
        <v>1225000</v>
      </c>
      <c r="D11" s="471">
        <v>1005000</v>
      </c>
      <c r="E11" s="471">
        <v>903000</v>
      </c>
      <c r="F11" s="472">
        <v>726000</v>
      </c>
      <c r="G11" s="488">
        <v>36.01881799470744</v>
      </c>
      <c r="H11" s="488">
        <v>28.486394557823129</v>
      </c>
      <c r="I11" s="488">
        <v>31.116471399035149</v>
      </c>
      <c r="J11" s="488">
        <v>27.636086791016368</v>
      </c>
    </row>
    <row r="12" spans="1:12">
      <c r="A12" s="478" t="s">
        <v>871</v>
      </c>
      <c r="B12" s="486"/>
      <c r="C12" s="487">
        <v>353000</v>
      </c>
      <c r="D12" s="471">
        <v>298000</v>
      </c>
      <c r="E12" s="471">
        <v>246000</v>
      </c>
      <c r="F12" s="472">
        <v>207000</v>
      </c>
      <c r="G12" s="488">
        <v>47.06666666666667</v>
      </c>
      <c r="H12" s="488">
        <v>35.903614457831324</v>
      </c>
      <c r="I12" s="488">
        <v>38.4375</v>
      </c>
      <c r="J12" s="488">
        <v>38.983050847457626</v>
      </c>
    </row>
    <row r="13" spans="1:12">
      <c r="A13" s="481" t="s">
        <v>872</v>
      </c>
      <c r="B13" s="481"/>
      <c r="C13" s="489">
        <v>297000</v>
      </c>
      <c r="D13" s="482">
        <v>232000</v>
      </c>
      <c r="E13" s="482">
        <v>200000</v>
      </c>
      <c r="F13" s="490">
        <v>160000</v>
      </c>
      <c r="G13" s="491">
        <v>63.46153846153846</v>
      </c>
      <c r="H13" s="491">
        <v>47.736625514403293</v>
      </c>
      <c r="I13" s="491">
        <v>49.875311720698257</v>
      </c>
      <c r="J13" s="491">
        <v>47.058823529411761</v>
      </c>
    </row>
    <row r="14" spans="1:12" ht="13.5" customHeight="1">
      <c r="A14" s="3" t="s">
        <v>84</v>
      </c>
      <c r="B14" s="881" t="s">
        <v>876</v>
      </c>
      <c r="C14" s="881"/>
      <c r="D14" s="881"/>
      <c r="E14" s="881"/>
      <c r="F14" s="881"/>
      <c r="G14" s="881"/>
      <c r="H14" s="881"/>
      <c r="I14" s="881"/>
      <c r="J14" s="881"/>
      <c r="K14" s="881"/>
      <c r="L14" s="881"/>
    </row>
    <row r="15" spans="1:12">
      <c r="A15" s="3" t="s">
        <v>86</v>
      </c>
      <c r="B15" s="3" t="s">
        <v>874</v>
      </c>
      <c r="C15" s="3"/>
    </row>
  </sheetData>
  <mergeCells count="1">
    <mergeCell ref="B14:L14"/>
  </mergeCells>
  <phoneticPr fontId="1"/>
  <pageMargins left="0.70866141732283472" right="0.39370078740157483" top="0.98425196850393704" bottom="0.98425196850393704" header="0.31496062992125984" footer="0.31496062992125984"/>
  <pageSetup paperSize="9"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zoomScaleNormal="100" zoomScaleSheetLayoutView="106" workbookViewId="0"/>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12">
      <c r="A1" s="92" t="s">
        <v>877</v>
      </c>
    </row>
    <row r="2" spans="1:12">
      <c r="A2" s="91"/>
      <c r="B2" s="476"/>
      <c r="C2" s="477" t="s">
        <v>862</v>
      </c>
      <c r="D2" s="7"/>
      <c r="E2" s="9"/>
      <c r="F2" s="450"/>
      <c r="G2" s="7" t="s">
        <v>863</v>
      </c>
      <c r="H2" s="9"/>
      <c r="I2" s="9"/>
      <c r="J2" s="9"/>
    </row>
    <row r="3" spans="1:12">
      <c r="A3" s="92"/>
      <c r="B3" s="32"/>
      <c r="C3" s="11" t="s">
        <v>24</v>
      </c>
      <c r="D3" s="11" t="s">
        <v>0</v>
      </c>
      <c r="E3" s="11" t="s">
        <v>1</v>
      </c>
      <c r="F3" s="11" t="s">
        <v>2</v>
      </c>
      <c r="G3" s="11" t="s">
        <v>24</v>
      </c>
      <c r="H3" s="11" t="s">
        <v>0</v>
      </c>
      <c r="I3" s="11" t="s">
        <v>1</v>
      </c>
      <c r="J3" s="13" t="s">
        <v>2</v>
      </c>
    </row>
    <row r="4" spans="1:12">
      <c r="A4" s="91" t="s">
        <v>842</v>
      </c>
      <c r="B4" s="476"/>
      <c r="C4" s="25">
        <v>21816000</v>
      </c>
      <c r="D4" s="25">
        <v>22867000</v>
      </c>
      <c r="E4" s="25">
        <v>24047000</v>
      </c>
      <c r="F4" s="25">
        <v>24595000</v>
      </c>
      <c r="G4" s="461">
        <v>53.826794966691338</v>
      </c>
      <c r="H4" s="461">
        <v>52.055636496084503</v>
      </c>
      <c r="I4" s="461">
        <v>51.264176686279527</v>
      </c>
      <c r="J4" s="461">
        <v>49.060480331923721</v>
      </c>
    </row>
    <row r="5" spans="1:12">
      <c r="A5" s="1" t="s">
        <v>878</v>
      </c>
      <c r="B5" s="492"/>
      <c r="C5" s="25">
        <v>50000</v>
      </c>
      <c r="D5" s="25">
        <v>32000</v>
      </c>
      <c r="E5" s="25">
        <v>19000</v>
      </c>
      <c r="F5" s="25">
        <v>18000</v>
      </c>
      <c r="G5" s="461">
        <v>2.378686964795433</v>
      </c>
      <c r="H5" s="461">
        <v>1.4479638009049773</v>
      </c>
      <c r="I5" s="461">
        <v>1.0005265929436546</v>
      </c>
      <c r="J5" s="461">
        <v>1.06320141760189</v>
      </c>
    </row>
    <row r="6" spans="1:12">
      <c r="A6" s="1" t="s">
        <v>879</v>
      </c>
      <c r="B6" s="492"/>
      <c r="C6" s="25">
        <v>259000</v>
      </c>
      <c r="D6" s="25">
        <v>230000</v>
      </c>
      <c r="E6" s="25">
        <v>207000</v>
      </c>
      <c r="F6" s="25">
        <v>164000</v>
      </c>
      <c r="G6" s="461">
        <v>10.498581272800973</v>
      </c>
      <c r="H6" s="461">
        <v>8.8631984585741819</v>
      </c>
      <c r="I6" s="461">
        <v>8.7600507829030896</v>
      </c>
      <c r="J6" s="461">
        <v>7.5506445672191527</v>
      </c>
    </row>
    <row r="7" spans="1:12">
      <c r="A7" s="1" t="s">
        <v>880</v>
      </c>
      <c r="B7" s="492"/>
      <c r="C7" s="25">
        <v>777000</v>
      </c>
      <c r="D7" s="25">
        <v>700000</v>
      </c>
      <c r="E7" s="25">
        <v>753000</v>
      </c>
      <c r="F7" s="25">
        <v>689000</v>
      </c>
      <c r="G7" s="461">
        <v>25.677461996034367</v>
      </c>
      <c r="H7" s="461">
        <v>22.075055187637968</v>
      </c>
      <c r="I7" s="461">
        <v>21.826086956521738</v>
      </c>
      <c r="J7" s="461">
        <v>21.180448816477099</v>
      </c>
    </row>
    <row r="8" spans="1:12">
      <c r="A8" s="1" t="s">
        <v>881</v>
      </c>
      <c r="B8" s="492"/>
      <c r="C8" s="25">
        <v>1612000</v>
      </c>
      <c r="D8" s="25">
        <v>1298000</v>
      </c>
      <c r="E8" s="25">
        <v>1346000</v>
      </c>
      <c r="F8" s="25">
        <v>1402000</v>
      </c>
      <c r="G8" s="461">
        <v>43.450134770889484</v>
      </c>
      <c r="H8" s="461">
        <v>39.500912964090077</v>
      </c>
      <c r="I8" s="461">
        <v>37.639821029082775</v>
      </c>
      <c r="J8" s="461">
        <v>35.305968269957191</v>
      </c>
    </row>
    <row r="9" spans="1:12">
      <c r="A9" s="1" t="s">
        <v>882</v>
      </c>
      <c r="B9" s="492"/>
      <c r="C9" s="25">
        <v>2934000</v>
      </c>
      <c r="D9" s="25">
        <v>1970000</v>
      </c>
      <c r="E9" s="25">
        <v>1799000</v>
      </c>
      <c r="F9" s="25">
        <v>1782000</v>
      </c>
      <c r="G9" s="461">
        <v>56.131624258656977</v>
      </c>
      <c r="H9" s="461">
        <v>52.603471295060075</v>
      </c>
      <c r="I9" s="461">
        <v>49.751106194690266</v>
      </c>
      <c r="J9" s="461">
        <v>45.587106676899467</v>
      </c>
    </row>
    <row r="10" spans="1:12">
      <c r="A10" s="1" t="s">
        <v>883</v>
      </c>
      <c r="B10" s="492"/>
      <c r="C10" s="25">
        <v>3203000</v>
      </c>
      <c r="D10" s="25">
        <v>3131000</v>
      </c>
      <c r="E10" s="25">
        <v>2304000</v>
      </c>
      <c r="F10" s="25">
        <v>2073000</v>
      </c>
      <c r="G10" s="461">
        <v>62.656494522691709</v>
      </c>
      <c r="H10" s="461">
        <v>60.831552360598408</v>
      </c>
      <c r="I10" s="461">
        <v>58.020649710400406</v>
      </c>
      <c r="J10" s="461">
        <v>53.788271925272447</v>
      </c>
    </row>
    <row r="11" spans="1:12">
      <c r="A11" s="1" t="s">
        <v>884</v>
      </c>
      <c r="B11" s="492"/>
      <c r="C11" s="25">
        <v>3270000</v>
      </c>
      <c r="D11" s="25">
        <v>3291000</v>
      </c>
      <c r="E11" s="25">
        <v>3334000</v>
      </c>
      <c r="F11" s="25">
        <v>2484000</v>
      </c>
      <c r="G11" s="461">
        <v>67.049415624359227</v>
      </c>
      <c r="H11" s="461">
        <v>65.518614373880141</v>
      </c>
      <c r="I11" s="461">
        <v>63.480578827113476</v>
      </c>
      <c r="J11" s="461">
        <v>59.97102848865282</v>
      </c>
    </row>
    <row r="12" spans="1:12">
      <c r="A12" s="1" t="s">
        <v>885</v>
      </c>
      <c r="B12" s="492"/>
      <c r="C12" s="25">
        <v>2993000</v>
      </c>
      <c r="D12" s="25">
        <v>3138000</v>
      </c>
      <c r="E12" s="25">
        <v>3358000</v>
      </c>
      <c r="F12" s="25">
        <v>3389000</v>
      </c>
      <c r="G12" s="461">
        <v>70.48987282147904</v>
      </c>
      <c r="H12" s="461">
        <v>69.48627103631533</v>
      </c>
      <c r="I12" s="461">
        <v>67.456809963840897</v>
      </c>
      <c r="J12" s="461">
        <v>63.943396226415096</v>
      </c>
    </row>
    <row r="13" spans="1:12" ht="14.25" customHeight="1">
      <c r="A13" s="1" t="s">
        <v>886</v>
      </c>
      <c r="B13" s="492"/>
      <c r="C13" s="25">
        <v>2587000</v>
      </c>
      <c r="D13" s="25">
        <v>2891000</v>
      </c>
      <c r="E13" s="25">
        <v>3152000</v>
      </c>
      <c r="F13" s="25">
        <v>3313000</v>
      </c>
      <c r="G13" s="461">
        <v>72.404142177441926</v>
      </c>
      <c r="H13" s="461">
        <v>71.736972704714645</v>
      </c>
      <c r="I13" s="461">
        <v>69.519188354653721</v>
      </c>
      <c r="J13" s="461">
        <v>67.502037489812551</v>
      </c>
    </row>
    <row r="14" spans="1:12">
      <c r="A14" s="1" t="s">
        <v>887</v>
      </c>
      <c r="B14" s="492"/>
      <c r="C14" s="25">
        <v>2948000</v>
      </c>
      <c r="D14" s="25">
        <v>4314000</v>
      </c>
      <c r="E14" s="25">
        <v>5019000</v>
      </c>
      <c r="F14" s="25">
        <v>5489000</v>
      </c>
      <c r="G14" s="461">
        <v>69.857819905213276</v>
      </c>
      <c r="H14" s="461">
        <v>73.019634394041972</v>
      </c>
      <c r="I14" s="461">
        <v>69.313630713989781</v>
      </c>
      <c r="J14" s="461">
        <v>68.177866103589608</v>
      </c>
    </row>
    <row r="15" spans="1:12">
      <c r="A15" s="32" t="s">
        <v>888</v>
      </c>
      <c r="B15" s="493"/>
      <c r="C15" s="494">
        <v>1169000</v>
      </c>
      <c r="D15" s="494">
        <v>1856000</v>
      </c>
      <c r="E15" s="494">
        <v>2694000</v>
      </c>
      <c r="F15" s="494">
        <v>3679000</v>
      </c>
      <c r="G15" s="464">
        <v>61.983032873806998</v>
      </c>
      <c r="H15" s="464">
        <v>68.035190615835774</v>
      </c>
      <c r="I15" s="464">
        <v>66.273062730627302</v>
      </c>
      <c r="J15" s="464">
        <v>66.5520984081042</v>
      </c>
    </row>
    <row r="16" spans="1:12" ht="11.25" customHeight="1">
      <c r="A16" s="3" t="s">
        <v>84</v>
      </c>
      <c r="B16" s="881" t="s">
        <v>889</v>
      </c>
      <c r="C16" s="881"/>
      <c r="D16" s="881"/>
      <c r="E16" s="881"/>
      <c r="F16" s="881"/>
      <c r="G16" s="881"/>
      <c r="H16" s="881"/>
      <c r="I16" s="881"/>
      <c r="J16" s="881"/>
      <c r="K16" s="881"/>
      <c r="L16" s="881"/>
    </row>
    <row r="17" spans="1:2">
      <c r="A17" s="3" t="s">
        <v>86</v>
      </c>
      <c r="B17" s="1" t="s">
        <v>890</v>
      </c>
    </row>
  </sheetData>
  <mergeCells count="1">
    <mergeCell ref="B16:L16"/>
  </mergeCells>
  <phoneticPr fontId="1"/>
  <pageMargins left="0.70866141732283472" right="0.39370078740157483" top="0.98425196850393704" bottom="0.98425196850393704" header="0.31496062992125984" footer="0.31496062992125984"/>
  <pageSetup paperSize="9"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Normal="100" zoomScaleSheetLayoutView="106" workbookViewId="0"/>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12">
      <c r="A1" s="92" t="s">
        <v>891</v>
      </c>
      <c r="B1" s="3"/>
      <c r="C1" s="470"/>
      <c r="D1" s="470"/>
      <c r="E1" s="485"/>
      <c r="F1" s="485"/>
    </row>
    <row r="2" spans="1:12">
      <c r="A2" s="91"/>
      <c r="B2" s="476"/>
      <c r="C2" s="477" t="s">
        <v>862</v>
      </c>
      <c r="D2" s="7"/>
      <c r="E2" s="9"/>
      <c r="F2" s="450"/>
      <c r="G2" s="7" t="s">
        <v>863</v>
      </c>
      <c r="H2" s="9"/>
      <c r="I2" s="9"/>
      <c r="J2" s="9"/>
    </row>
    <row r="3" spans="1:12">
      <c r="A3" s="92"/>
      <c r="B3" s="32"/>
      <c r="C3" s="11" t="s">
        <v>24</v>
      </c>
      <c r="D3" s="11" t="s">
        <v>0</v>
      </c>
      <c r="E3" s="11" t="s">
        <v>1</v>
      </c>
      <c r="F3" s="11" t="s">
        <v>2</v>
      </c>
      <c r="G3" s="11" t="s">
        <v>24</v>
      </c>
      <c r="H3" s="11" t="s">
        <v>0</v>
      </c>
      <c r="I3" s="11" t="s">
        <v>1</v>
      </c>
      <c r="J3" s="13" t="s">
        <v>2</v>
      </c>
    </row>
    <row r="4" spans="1:12">
      <c r="A4" s="91" t="s">
        <v>842</v>
      </c>
      <c r="B4" s="476"/>
      <c r="C4" s="25">
        <v>9493000</v>
      </c>
      <c r="D4" s="25">
        <v>8128000</v>
      </c>
      <c r="E4" s="25">
        <v>8551000</v>
      </c>
      <c r="F4" s="25">
        <v>8001000</v>
      </c>
      <c r="G4" s="461">
        <v>23.422156427337775</v>
      </c>
      <c r="H4" s="461">
        <v>18.503004917137133</v>
      </c>
      <c r="I4" s="461">
        <v>18.229299906199369</v>
      </c>
      <c r="J4" s="461">
        <v>15.959865953881753</v>
      </c>
    </row>
    <row r="5" spans="1:12">
      <c r="A5" s="1" t="s">
        <v>878</v>
      </c>
      <c r="B5" s="492"/>
      <c r="C5" s="25">
        <v>16000</v>
      </c>
      <c r="D5" s="25">
        <v>10000</v>
      </c>
      <c r="E5" s="25">
        <v>7000</v>
      </c>
      <c r="F5" s="25">
        <v>9000</v>
      </c>
      <c r="G5" s="461">
        <v>0.7611798287345386</v>
      </c>
      <c r="H5" s="461">
        <v>0.45248868778280549</v>
      </c>
      <c r="I5" s="461">
        <v>0.36861506055818849</v>
      </c>
      <c r="J5" s="461">
        <v>0.53160070880094501</v>
      </c>
    </row>
    <row r="6" spans="1:12">
      <c r="A6" s="1" t="s">
        <v>879</v>
      </c>
      <c r="B6" s="492"/>
      <c r="C6" s="25">
        <v>90000</v>
      </c>
      <c r="D6" s="25">
        <v>37000</v>
      </c>
      <c r="E6" s="25">
        <v>30000</v>
      </c>
      <c r="F6" s="25">
        <v>24000</v>
      </c>
      <c r="G6" s="461">
        <v>3.6481556546412648</v>
      </c>
      <c r="H6" s="461">
        <v>1.4258188824662814</v>
      </c>
      <c r="I6" s="461">
        <v>1.2695725772323319</v>
      </c>
      <c r="J6" s="461">
        <v>1.1049723756906076</v>
      </c>
    </row>
    <row r="7" spans="1:12">
      <c r="A7" s="1" t="s">
        <v>880</v>
      </c>
      <c r="B7" s="492"/>
      <c r="C7" s="25">
        <v>292000</v>
      </c>
      <c r="D7" s="25">
        <v>135000</v>
      </c>
      <c r="E7" s="25">
        <v>113000</v>
      </c>
      <c r="F7" s="25">
        <v>91000</v>
      </c>
      <c r="G7" s="461">
        <v>9.6497025776602783</v>
      </c>
      <c r="H7" s="461">
        <v>4.2573320719016081</v>
      </c>
      <c r="I7" s="461">
        <v>3.27536231884058</v>
      </c>
      <c r="J7" s="461">
        <v>2.7974177682139563</v>
      </c>
    </row>
    <row r="8" spans="1:12">
      <c r="A8" s="1" t="s">
        <v>881</v>
      </c>
      <c r="B8" s="492"/>
      <c r="C8" s="25">
        <v>658000</v>
      </c>
      <c r="D8" s="25">
        <v>329000</v>
      </c>
      <c r="E8" s="25">
        <v>242000</v>
      </c>
      <c r="F8" s="25">
        <v>184000</v>
      </c>
      <c r="G8" s="461">
        <v>17.735849056603772</v>
      </c>
      <c r="H8" s="461">
        <v>10.01217285453439</v>
      </c>
      <c r="I8" s="461">
        <v>6.7673378076062631</v>
      </c>
      <c r="J8" s="461">
        <v>4.6335935532611439</v>
      </c>
    </row>
    <row r="9" spans="1:12">
      <c r="A9" s="1" t="s">
        <v>882</v>
      </c>
      <c r="B9" s="492"/>
      <c r="C9" s="25">
        <v>1203000</v>
      </c>
      <c r="D9" s="25">
        <v>611000</v>
      </c>
      <c r="E9" s="25">
        <v>474000</v>
      </c>
      <c r="F9" s="25">
        <v>324000</v>
      </c>
      <c r="G9" s="461">
        <v>23.015113832026017</v>
      </c>
      <c r="H9" s="461">
        <v>16.315086782376504</v>
      </c>
      <c r="I9" s="461">
        <v>13.108407079646017</v>
      </c>
      <c r="J9" s="461">
        <v>8.2885648503453559</v>
      </c>
    </row>
    <row r="10" spans="1:12">
      <c r="A10" s="1" t="s">
        <v>883</v>
      </c>
      <c r="B10" s="492"/>
      <c r="C10" s="25">
        <v>1281000</v>
      </c>
      <c r="D10" s="25">
        <v>1068000</v>
      </c>
      <c r="E10" s="25">
        <v>782000</v>
      </c>
      <c r="F10" s="25">
        <v>557000</v>
      </c>
      <c r="G10" s="461">
        <v>25.058685446009388</v>
      </c>
      <c r="H10" s="461">
        <v>20.74995142801632</v>
      </c>
      <c r="I10" s="461">
        <v>19.692772601359859</v>
      </c>
      <c r="J10" s="461">
        <v>14.452516865594186</v>
      </c>
    </row>
    <row r="11" spans="1:12">
      <c r="A11" s="1" t="s">
        <v>884</v>
      </c>
      <c r="B11" s="492"/>
      <c r="C11" s="25">
        <v>1323000</v>
      </c>
      <c r="D11" s="25">
        <v>1127000</v>
      </c>
      <c r="E11" s="25">
        <v>1230000</v>
      </c>
      <c r="F11" s="25">
        <v>854000</v>
      </c>
      <c r="G11" s="461">
        <v>27.127332376460938</v>
      </c>
      <c r="H11" s="461">
        <v>22.436790762492535</v>
      </c>
      <c r="I11" s="461">
        <v>23.419649657273421</v>
      </c>
      <c r="J11" s="461">
        <v>20.618058908739741</v>
      </c>
    </row>
    <row r="12" spans="1:12">
      <c r="A12" s="1" t="s">
        <v>885</v>
      </c>
      <c r="B12" s="492"/>
      <c r="C12" s="25">
        <v>1330000</v>
      </c>
      <c r="D12" s="25">
        <v>1093000</v>
      </c>
      <c r="E12" s="25">
        <v>1262000</v>
      </c>
      <c r="F12" s="25">
        <v>1274000</v>
      </c>
      <c r="G12" s="461">
        <v>31.323598681111637</v>
      </c>
      <c r="H12" s="461">
        <v>24.202834366696191</v>
      </c>
      <c r="I12" s="461">
        <v>25.351546805946164</v>
      </c>
      <c r="J12" s="461">
        <v>24.037735849056606</v>
      </c>
    </row>
    <row r="13" spans="1:12">
      <c r="A13" s="1" t="s">
        <v>886</v>
      </c>
      <c r="B13" s="492"/>
      <c r="C13" s="25">
        <v>1251000</v>
      </c>
      <c r="D13" s="25">
        <v>1104000</v>
      </c>
      <c r="E13" s="25">
        <v>1182000</v>
      </c>
      <c r="F13" s="25">
        <v>1204000</v>
      </c>
      <c r="G13" s="461">
        <v>35.012594458438286</v>
      </c>
      <c r="H13" s="461">
        <v>27.394540942928042</v>
      </c>
      <c r="I13" s="461">
        <v>26.069695632995149</v>
      </c>
      <c r="J13" s="461">
        <v>24.531377343113284</v>
      </c>
    </row>
    <row r="14" spans="1:12">
      <c r="A14" s="1" t="s">
        <v>887</v>
      </c>
      <c r="B14" s="492"/>
      <c r="C14" s="25">
        <v>1463000</v>
      </c>
      <c r="D14" s="25">
        <v>1823000</v>
      </c>
      <c r="E14" s="25">
        <v>2061000</v>
      </c>
      <c r="F14" s="25">
        <v>1983000</v>
      </c>
      <c r="G14" s="461">
        <v>34.66824644549763</v>
      </c>
      <c r="H14" s="461">
        <v>30.856465809072443</v>
      </c>
      <c r="I14" s="461">
        <v>28.462919486258802</v>
      </c>
      <c r="J14" s="461">
        <v>24.630480685629113</v>
      </c>
    </row>
    <row r="15" spans="1:12">
      <c r="A15" s="32" t="s">
        <v>888</v>
      </c>
      <c r="B15" s="493"/>
      <c r="C15" s="494">
        <v>582000</v>
      </c>
      <c r="D15" s="494">
        <v>789000</v>
      </c>
      <c r="E15" s="494">
        <v>1149000</v>
      </c>
      <c r="F15" s="494">
        <v>1468000</v>
      </c>
      <c r="G15" s="464">
        <v>30.858960763520678</v>
      </c>
      <c r="H15" s="464">
        <v>28.922287390029329</v>
      </c>
      <c r="I15" s="464">
        <v>28.26568265682657</v>
      </c>
      <c r="J15" s="464">
        <v>26.555716353111432</v>
      </c>
    </row>
    <row r="16" spans="1:12" ht="11.25" customHeight="1">
      <c r="A16" s="3" t="s">
        <v>84</v>
      </c>
      <c r="B16" s="881" t="s">
        <v>892</v>
      </c>
      <c r="C16" s="881"/>
      <c r="D16" s="881"/>
      <c r="E16" s="881"/>
      <c r="F16" s="881"/>
      <c r="G16" s="881"/>
      <c r="H16" s="881"/>
      <c r="I16" s="881"/>
      <c r="J16" s="881"/>
      <c r="K16" s="881"/>
      <c r="L16" s="881"/>
    </row>
    <row r="17" spans="1:7">
      <c r="A17" s="3" t="s">
        <v>86</v>
      </c>
      <c r="B17" s="1" t="s">
        <v>890</v>
      </c>
    </row>
    <row r="18" spans="1:7">
      <c r="B18" s="3"/>
      <c r="C18" s="3"/>
      <c r="D18" s="485"/>
      <c r="E18" s="485"/>
      <c r="F18" s="485"/>
      <c r="G18" s="485"/>
    </row>
  </sheetData>
  <mergeCells count="1">
    <mergeCell ref="B16:L16"/>
  </mergeCells>
  <phoneticPr fontId="1"/>
  <pageMargins left="0.70866141732283472" right="0.39370078740157483" top="0.98425196850393704" bottom="0.98425196850393704" header="0.31496062992125984" footer="0.31496062992125984"/>
  <pageSetup paperSize="9" orientation="landscape"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zoomScaleNormal="100" zoomScaleSheetLayoutView="106" workbookViewId="0"/>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12">
      <c r="A1" s="798" t="s">
        <v>1723</v>
      </c>
      <c r="B1" s="257"/>
      <c r="C1" s="257"/>
      <c r="D1" s="257"/>
      <c r="E1" s="257"/>
      <c r="F1" s="257"/>
    </row>
    <row r="2" spans="1:12">
      <c r="B2" s="476"/>
      <c r="C2" s="7" t="s">
        <v>1722</v>
      </c>
      <c r="D2" s="9"/>
      <c r="E2" s="9"/>
      <c r="F2" s="450"/>
      <c r="G2" s="928" t="s">
        <v>94</v>
      </c>
      <c r="H2" s="928"/>
      <c r="I2" s="928"/>
      <c r="J2" s="927" t="s">
        <v>1721</v>
      </c>
      <c r="K2" s="926"/>
      <c r="L2" s="926"/>
    </row>
    <row r="3" spans="1:12">
      <c r="A3" s="798"/>
      <c r="B3" s="32"/>
      <c r="C3" s="757" t="s">
        <v>24</v>
      </c>
      <c r="D3" s="757" t="s">
        <v>0</v>
      </c>
      <c r="E3" s="757" t="s">
        <v>1</v>
      </c>
      <c r="F3" s="757" t="s">
        <v>2</v>
      </c>
      <c r="G3" s="925" t="s">
        <v>234</v>
      </c>
      <c r="H3" s="925" t="s">
        <v>235</v>
      </c>
      <c r="I3" s="925" t="s">
        <v>268</v>
      </c>
      <c r="J3" s="925" t="s">
        <v>234</v>
      </c>
      <c r="K3" s="925" t="s">
        <v>235</v>
      </c>
      <c r="L3" s="924" t="s">
        <v>268</v>
      </c>
    </row>
    <row r="4" spans="1:12">
      <c r="A4" s="6" t="s">
        <v>901</v>
      </c>
      <c r="C4" s="526">
        <v>0</v>
      </c>
      <c r="D4" s="25">
        <v>0</v>
      </c>
      <c r="E4" s="25">
        <v>0</v>
      </c>
      <c r="F4" s="25">
        <v>0</v>
      </c>
      <c r="G4" s="25">
        <v>0</v>
      </c>
      <c r="H4" s="25">
        <v>0</v>
      </c>
      <c r="I4" s="25">
        <v>0</v>
      </c>
      <c r="J4" s="461"/>
      <c r="K4" s="461"/>
      <c r="L4" s="461"/>
    </row>
    <row r="5" spans="1:12">
      <c r="A5" s="2" t="s">
        <v>325</v>
      </c>
      <c r="C5" s="23">
        <v>112454133000</v>
      </c>
      <c r="D5" s="25">
        <v>113757072000</v>
      </c>
      <c r="E5" s="25">
        <v>112379485000</v>
      </c>
      <c r="F5" s="25">
        <v>96843881000</v>
      </c>
      <c r="G5" s="923">
        <v>1302939000</v>
      </c>
      <c r="H5" s="923">
        <v>-1377587000</v>
      </c>
      <c r="I5" s="923">
        <v>-15535604000</v>
      </c>
      <c r="J5" s="68">
        <v>1.1586403854094005</v>
      </c>
      <c r="K5" s="68">
        <v>-1.2109902055144317</v>
      </c>
      <c r="L5" s="68">
        <v>-13.824234912626624</v>
      </c>
    </row>
    <row r="6" spans="1:12">
      <c r="A6" s="2" t="s">
        <v>1715</v>
      </c>
      <c r="C6" s="23">
        <v>6470314000</v>
      </c>
      <c r="D6" s="25">
        <v>6527692000</v>
      </c>
      <c r="E6" s="25">
        <v>6607515000</v>
      </c>
      <c r="F6" s="25">
        <v>6500492000</v>
      </c>
      <c r="G6" s="923">
        <v>57378000</v>
      </c>
      <c r="H6" s="923">
        <v>79823000</v>
      </c>
      <c r="I6" s="923">
        <v>-107023000</v>
      </c>
      <c r="J6" s="461">
        <v>0.88678849279957661</v>
      </c>
      <c r="K6" s="461">
        <v>1.2228364941238035</v>
      </c>
      <c r="L6" s="461">
        <v>-1.6197163381392248</v>
      </c>
    </row>
    <row r="7" spans="1:12">
      <c r="A7" s="2" t="s">
        <v>1714</v>
      </c>
      <c r="C7" s="23">
        <v>105983819000</v>
      </c>
      <c r="D7" s="25">
        <v>107229380000</v>
      </c>
      <c r="E7" s="25">
        <v>105771970000</v>
      </c>
      <c r="F7" s="25">
        <v>90343389000</v>
      </c>
      <c r="G7" s="923">
        <v>1245561000</v>
      </c>
      <c r="H7" s="923">
        <v>-1457410000</v>
      </c>
      <c r="I7" s="923">
        <v>-15428581000</v>
      </c>
      <c r="J7" s="461">
        <v>1.175236948198668</v>
      </c>
      <c r="K7" s="461">
        <v>-1.3591517548641985</v>
      </c>
      <c r="L7" s="461">
        <v>-14.586644268798246</v>
      </c>
    </row>
    <row r="8" spans="1:12">
      <c r="A8" s="2" t="s">
        <v>1713</v>
      </c>
      <c r="B8" s="26"/>
      <c r="C8" s="23">
        <v>3373945000</v>
      </c>
      <c r="D8" s="25">
        <v>3008418000</v>
      </c>
      <c r="E8" s="25">
        <v>3504327000</v>
      </c>
      <c r="F8" s="25">
        <v>3199173000</v>
      </c>
      <c r="G8" s="923">
        <v>-365527000</v>
      </c>
      <c r="H8" s="923">
        <v>495909000</v>
      </c>
      <c r="I8" s="923">
        <v>-305154000</v>
      </c>
      <c r="J8" s="461">
        <v>-10.83381620032336</v>
      </c>
      <c r="K8" s="461">
        <v>16.48404576757618</v>
      </c>
      <c r="L8" s="461">
        <v>-8.7079202368957009</v>
      </c>
    </row>
    <row r="9" spans="1:12">
      <c r="A9" s="2" t="s">
        <v>141</v>
      </c>
      <c r="C9" s="23">
        <v>39770959000</v>
      </c>
      <c r="D9" s="25">
        <v>39874700000</v>
      </c>
      <c r="E9" s="25">
        <v>39037338000</v>
      </c>
      <c r="F9" s="25">
        <v>33503141000</v>
      </c>
      <c r="G9" s="923">
        <v>103741000</v>
      </c>
      <c r="H9" s="923">
        <v>-837362000</v>
      </c>
      <c r="I9" s="923">
        <v>-5534197000</v>
      </c>
      <c r="J9" s="461">
        <v>0.2608461113547702</v>
      </c>
      <c r="K9" s="461">
        <v>-2.0999831973657481</v>
      </c>
      <c r="L9" s="461">
        <v>-14.176676186270692</v>
      </c>
    </row>
    <row r="10" spans="1:12">
      <c r="A10" s="3" t="s">
        <v>1148</v>
      </c>
      <c r="C10" s="23">
        <v>62838915000</v>
      </c>
      <c r="D10" s="25">
        <v>64346262000</v>
      </c>
      <c r="E10" s="25">
        <v>63230305000</v>
      </c>
      <c r="F10" s="25">
        <v>53641075000</v>
      </c>
      <c r="G10" s="923">
        <v>1507347000</v>
      </c>
      <c r="H10" s="923">
        <v>-1115957000</v>
      </c>
      <c r="I10" s="923">
        <v>-9589230000</v>
      </c>
      <c r="J10" s="461">
        <v>2.3987476550160038</v>
      </c>
      <c r="K10" s="461">
        <v>-1.7342996551998624</v>
      </c>
      <c r="L10" s="461">
        <v>-15.165560248365084</v>
      </c>
    </row>
    <row r="11" spans="1:12">
      <c r="A11" s="2" t="s">
        <v>963</v>
      </c>
      <c r="B11" s="3"/>
      <c r="C11" s="922"/>
      <c r="D11" s="617"/>
      <c r="E11" s="617"/>
      <c r="F11" s="617"/>
      <c r="G11" s="617"/>
      <c r="H11" s="617"/>
      <c r="I11" s="617"/>
      <c r="J11" s="461"/>
      <c r="K11" s="461"/>
      <c r="L11" s="461"/>
    </row>
    <row r="12" spans="1:12">
      <c r="A12" s="2" t="s">
        <v>325</v>
      </c>
      <c r="C12" s="460">
        <v>100</v>
      </c>
      <c r="D12" s="461">
        <v>100</v>
      </c>
      <c r="E12" s="461">
        <v>100</v>
      </c>
      <c r="F12" s="461">
        <v>100</v>
      </c>
      <c r="G12" s="564" t="s">
        <v>75</v>
      </c>
      <c r="H12" s="564" t="s">
        <v>75</v>
      </c>
      <c r="I12" s="564" t="s">
        <v>75</v>
      </c>
      <c r="J12" s="462" t="s">
        <v>75</v>
      </c>
      <c r="K12" s="462" t="s">
        <v>75</v>
      </c>
      <c r="L12" s="462" t="s">
        <v>75</v>
      </c>
    </row>
    <row r="13" spans="1:12">
      <c r="A13" s="2" t="s">
        <v>1715</v>
      </c>
      <c r="C13" s="460">
        <v>5.753736058771624</v>
      </c>
      <c r="D13" s="461">
        <v>5.7382735730047623</v>
      </c>
      <c r="E13" s="461">
        <v>5.879645151607118</v>
      </c>
      <c r="F13" s="461">
        <v>6.712341484951434</v>
      </c>
      <c r="G13" s="461">
        <v>-1.5462485766861711E-2</v>
      </c>
      <c r="H13" s="461">
        <v>0.14137157860235572</v>
      </c>
      <c r="I13" s="461">
        <v>0.83269633334431603</v>
      </c>
      <c r="J13" s="462" t="s">
        <v>75</v>
      </c>
      <c r="K13" s="462" t="s">
        <v>75</v>
      </c>
      <c r="L13" s="462" t="s">
        <v>75</v>
      </c>
    </row>
    <row r="14" spans="1:12">
      <c r="A14" s="2" t="s">
        <v>1714</v>
      </c>
      <c r="C14" s="460">
        <v>94.246263941228378</v>
      </c>
      <c r="D14" s="461">
        <v>94.261726426995239</v>
      </c>
      <c r="E14" s="461">
        <v>94.120353958550766</v>
      </c>
      <c r="F14" s="461">
        <v>93.287658515048562</v>
      </c>
      <c r="G14" s="461">
        <v>1.5462485766860823E-2</v>
      </c>
      <c r="H14" s="461">
        <v>-0.14137246844447304</v>
      </c>
      <c r="I14" s="461">
        <v>-0.83269544350220315</v>
      </c>
      <c r="J14" s="462" t="s">
        <v>75</v>
      </c>
      <c r="K14" s="462" t="s">
        <v>75</v>
      </c>
      <c r="L14" s="462" t="s">
        <v>75</v>
      </c>
    </row>
    <row r="15" spans="1:12">
      <c r="A15" s="2" t="s">
        <v>1713</v>
      </c>
      <c r="B15" s="26"/>
      <c r="C15" s="460">
        <v>3.0002854586055987</v>
      </c>
      <c r="D15" s="461">
        <v>2.6445986584464833</v>
      </c>
      <c r="E15" s="461">
        <v>3.118297764771766</v>
      </c>
      <c r="F15" s="461">
        <v>3.3034332855784667</v>
      </c>
      <c r="G15" s="461">
        <v>-0.35568680015911536</v>
      </c>
      <c r="H15" s="461">
        <v>0.47369910632528267</v>
      </c>
      <c r="I15" s="461">
        <v>0.1851355208067007</v>
      </c>
      <c r="J15" s="462" t="s">
        <v>75</v>
      </c>
      <c r="K15" s="462" t="s">
        <v>75</v>
      </c>
      <c r="L15" s="462" t="s">
        <v>75</v>
      </c>
    </row>
    <row r="16" spans="1:12">
      <c r="A16" s="2" t="s">
        <v>141</v>
      </c>
      <c r="C16" s="460">
        <v>35.36638266554418</v>
      </c>
      <c r="D16" s="461">
        <v>35.052502054553585</v>
      </c>
      <c r="E16" s="461">
        <v>34.737067581889455</v>
      </c>
      <c r="F16" s="461">
        <v>34.595000380044659</v>
      </c>
      <c r="G16" s="461">
        <v>-0.31388061099059428</v>
      </c>
      <c r="H16" s="461">
        <v>-0.31543447266412983</v>
      </c>
      <c r="I16" s="461">
        <v>-0.14206720184479593</v>
      </c>
      <c r="J16" s="462" t="s">
        <v>75</v>
      </c>
      <c r="K16" s="462" t="s">
        <v>75</v>
      </c>
      <c r="L16" s="462" t="s">
        <v>75</v>
      </c>
    </row>
    <row r="17" spans="1:12">
      <c r="A17" s="798" t="s">
        <v>1148</v>
      </c>
      <c r="B17" s="32"/>
      <c r="C17" s="463">
        <v>55.879595817078595</v>
      </c>
      <c r="D17" s="464">
        <v>56.564625713995177</v>
      </c>
      <c r="E17" s="464">
        <v>56.264988611889542</v>
      </c>
      <c r="F17" s="464">
        <v>55.389224849425432</v>
      </c>
      <c r="G17" s="464">
        <v>0.685029896916582</v>
      </c>
      <c r="H17" s="464">
        <v>-0.29963710210563477</v>
      </c>
      <c r="I17" s="464">
        <v>-0.87576376246411058</v>
      </c>
      <c r="J17" s="465" t="s">
        <v>75</v>
      </c>
      <c r="K17" s="465" t="s">
        <v>75</v>
      </c>
      <c r="L17" s="465" t="s">
        <v>75</v>
      </c>
    </row>
  </sheetData>
  <phoneticPr fontId="1"/>
  <pageMargins left="0.70866141732283472" right="0.39370078740157483" top="0.98425196850393704" bottom="0.98425196850393704"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zoomScaleNormal="100" zoomScaleSheetLayoutView="85" workbookViewId="0">
      <selection activeCell="F25" sqref="F25"/>
    </sheetView>
  </sheetViews>
  <sheetFormatPr defaultRowHeight="11.25"/>
  <cols>
    <col min="1" max="1" width="1.625" style="90" customWidth="1"/>
    <col min="2" max="2" width="1" style="90" customWidth="1"/>
    <col min="3" max="3" width="19.375" style="90" customWidth="1"/>
    <col min="4" max="9" width="11.75" style="90" customWidth="1"/>
    <col min="10" max="16384" width="9" style="90"/>
  </cols>
  <sheetData>
    <row r="1" spans="1:9">
      <c r="A1" s="90" t="s">
        <v>116</v>
      </c>
    </row>
    <row r="2" spans="1:9">
      <c r="A2" s="110"/>
      <c r="B2" s="110"/>
      <c r="C2" s="110"/>
      <c r="D2" s="858" t="s">
        <v>117</v>
      </c>
      <c r="E2" s="859"/>
      <c r="F2" s="859"/>
      <c r="G2" s="859"/>
      <c r="H2" s="859"/>
      <c r="I2" s="859"/>
    </row>
    <row r="3" spans="1:9">
      <c r="A3" s="113"/>
      <c r="B3" s="113"/>
      <c r="C3" s="113"/>
      <c r="D3" s="852" t="s">
        <v>90</v>
      </c>
      <c r="E3" s="853"/>
      <c r="F3" s="853"/>
      <c r="G3" s="852" t="s">
        <v>91</v>
      </c>
      <c r="H3" s="853"/>
      <c r="I3" s="853"/>
    </row>
    <row r="4" spans="1:9">
      <c r="A4" s="103"/>
      <c r="B4" s="103"/>
      <c r="C4" s="103"/>
      <c r="D4" s="116" t="s">
        <v>92</v>
      </c>
      <c r="E4" s="133" t="s">
        <v>93</v>
      </c>
      <c r="F4" s="133" t="s">
        <v>94</v>
      </c>
      <c r="G4" s="116" t="s">
        <v>92</v>
      </c>
      <c r="H4" s="116" t="s">
        <v>93</v>
      </c>
      <c r="I4" s="133" t="s">
        <v>94</v>
      </c>
    </row>
    <row r="5" spans="1:9">
      <c r="A5" s="110" t="s">
        <v>95</v>
      </c>
      <c r="B5" s="113"/>
      <c r="C5" s="113"/>
      <c r="D5" s="147">
        <v>70428</v>
      </c>
      <c r="E5" s="148">
        <v>74772</v>
      </c>
      <c r="F5" s="148">
        <v>4344</v>
      </c>
      <c r="G5" s="149">
        <v>13630</v>
      </c>
      <c r="H5" s="148">
        <v>14273</v>
      </c>
      <c r="I5" s="148">
        <v>643</v>
      </c>
    </row>
    <row r="6" spans="1:9">
      <c r="A6" s="113"/>
      <c r="B6" s="113" t="s">
        <v>96</v>
      </c>
      <c r="C6" s="113"/>
      <c r="D6" s="150">
        <v>44432</v>
      </c>
      <c r="E6" s="148">
        <v>45476</v>
      </c>
      <c r="F6" s="148">
        <v>1044</v>
      </c>
      <c r="G6" s="148">
        <v>13164</v>
      </c>
      <c r="H6" s="148">
        <v>13574</v>
      </c>
      <c r="I6" s="148">
        <v>410</v>
      </c>
    </row>
    <row r="7" spans="1:9">
      <c r="A7" s="103"/>
      <c r="B7" s="103" t="s">
        <v>97</v>
      </c>
      <c r="C7" s="103"/>
      <c r="D7" s="151">
        <v>25995</v>
      </c>
      <c r="E7" s="152">
        <v>29295</v>
      </c>
      <c r="F7" s="152">
        <v>3300</v>
      </c>
      <c r="G7" s="152">
        <v>466</v>
      </c>
      <c r="H7" s="152">
        <v>698</v>
      </c>
      <c r="I7" s="152">
        <v>232</v>
      </c>
    </row>
    <row r="8" spans="1:9">
      <c r="A8" s="113"/>
      <c r="B8" s="113"/>
      <c r="C8" s="113"/>
      <c r="D8" s="148"/>
      <c r="E8" s="148"/>
      <c r="F8" s="148"/>
      <c r="G8" s="148"/>
      <c r="H8" s="148"/>
    </row>
  </sheetData>
  <mergeCells count="3">
    <mergeCell ref="D2:I2"/>
    <mergeCell ref="D3:F3"/>
    <mergeCell ref="G3:I3"/>
  </mergeCells>
  <phoneticPr fontId="1"/>
  <pageMargins left="0.78740157480314965" right="0.78740157480314965" top="0.98425196850393704" bottom="0.98425196850393704" header="0.31496062992125984" footer="0.31496062992125984"/>
  <pageSetup paperSize="9" fitToHeight="0" orientation="landscape" horizontalDpi="300" verticalDpi="300"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zoomScaleNormal="100" zoomScaleSheetLayoutView="106" workbookViewId="0"/>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11">
      <c r="A1" s="92" t="s">
        <v>893</v>
      </c>
      <c r="B1" s="14"/>
      <c r="C1" s="14"/>
      <c r="D1" s="14"/>
      <c r="E1" s="14"/>
      <c r="F1" s="14"/>
      <c r="G1" s="14"/>
      <c r="H1" s="14"/>
      <c r="I1" s="14"/>
      <c r="J1" s="14"/>
    </row>
    <row r="2" spans="1:11">
      <c r="A2" s="6"/>
      <c r="B2" s="6"/>
      <c r="C2" s="495" t="s">
        <v>56</v>
      </c>
      <c r="D2" s="496"/>
      <c r="E2" s="496"/>
      <c r="F2" s="497"/>
      <c r="G2" s="498" t="s">
        <v>259</v>
      </c>
      <c r="H2" s="498"/>
      <c r="I2" s="498"/>
      <c r="J2" s="498"/>
    </row>
    <row r="3" spans="1:11">
      <c r="A3" s="499"/>
      <c r="B3" s="500"/>
      <c r="C3" s="501" t="s">
        <v>894</v>
      </c>
      <c r="D3" s="502" t="s">
        <v>895</v>
      </c>
      <c r="E3" s="501" t="s">
        <v>895</v>
      </c>
      <c r="F3" s="501" t="s">
        <v>896</v>
      </c>
      <c r="G3" s="501" t="s">
        <v>894</v>
      </c>
      <c r="H3" s="502" t="s">
        <v>895</v>
      </c>
      <c r="I3" s="501" t="s">
        <v>895</v>
      </c>
      <c r="J3" s="503" t="s">
        <v>896</v>
      </c>
    </row>
    <row r="4" spans="1:11">
      <c r="A4" s="499"/>
      <c r="B4" s="500"/>
      <c r="C4" s="504"/>
      <c r="D4" s="505" t="s">
        <v>897</v>
      </c>
      <c r="E4" s="504" t="s">
        <v>898</v>
      </c>
      <c r="F4" s="504" t="s">
        <v>899</v>
      </c>
      <c r="G4" s="504"/>
      <c r="H4" s="505" t="s">
        <v>897</v>
      </c>
      <c r="I4" s="504" t="s">
        <v>898</v>
      </c>
      <c r="J4" s="506" t="s">
        <v>899</v>
      </c>
    </row>
    <row r="5" spans="1:11">
      <c r="A5" s="507"/>
      <c r="B5" s="10"/>
      <c r="C5" s="508"/>
      <c r="D5" s="509"/>
      <c r="E5" s="508" t="s">
        <v>900</v>
      </c>
      <c r="F5" s="508"/>
      <c r="G5" s="508"/>
      <c r="H5" s="509"/>
      <c r="I5" s="508" t="s">
        <v>900</v>
      </c>
      <c r="J5" s="510"/>
    </row>
    <row r="6" spans="1:11">
      <c r="A6" s="6" t="s">
        <v>901</v>
      </c>
      <c r="B6" s="500"/>
      <c r="C6" s="506"/>
      <c r="D6" s="511"/>
      <c r="E6" s="512"/>
      <c r="F6" s="512"/>
      <c r="G6" s="512"/>
      <c r="H6" s="511"/>
      <c r="I6" s="512"/>
      <c r="J6" s="512"/>
    </row>
    <row r="7" spans="1:11">
      <c r="A7" s="213" t="s">
        <v>902</v>
      </c>
      <c r="B7" s="14"/>
      <c r="C7" s="513">
        <v>96843881000</v>
      </c>
      <c r="D7" s="514">
        <v>6500492000</v>
      </c>
      <c r="E7" s="472">
        <v>3199173000</v>
      </c>
      <c r="F7" s="514">
        <v>87144216000</v>
      </c>
      <c r="G7" s="515">
        <v>100</v>
      </c>
      <c r="H7" s="515">
        <v>100</v>
      </c>
      <c r="I7" s="515">
        <v>100</v>
      </c>
      <c r="J7" s="515">
        <v>100</v>
      </c>
    </row>
    <row r="8" spans="1:11">
      <c r="A8" s="213" t="s">
        <v>903</v>
      </c>
      <c r="C8" s="513">
        <v>40523737000</v>
      </c>
      <c r="D8" s="514">
        <v>1657100000</v>
      </c>
      <c r="E8" s="472">
        <v>1337887000</v>
      </c>
      <c r="F8" s="514">
        <v>37528750000</v>
      </c>
      <c r="G8" s="515">
        <v>41.844395930394406</v>
      </c>
      <c r="H8" s="515">
        <v>25.4919166118503</v>
      </c>
      <c r="I8" s="515">
        <f t="shared" ref="I8:I13" si="0">E8/$E$7*100</f>
        <v>41.81977654850175</v>
      </c>
      <c r="J8" s="515">
        <v>43.065107649429166</v>
      </c>
      <c r="K8" s="22"/>
    </row>
    <row r="9" spans="1:11">
      <c r="A9" s="213" t="s">
        <v>904</v>
      </c>
      <c r="C9" s="513">
        <v>29877287000</v>
      </c>
      <c r="D9" s="514">
        <v>639506000</v>
      </c>
      <c r="E9" s="472">
        <v>426311000</v>
      </c>
      <c r="F9" s="514">
        <v>28811470000</v>
      </c>
      <c r="G9" s="515">
        <v>30.85098066237143</v>
      </c>
      <c r="H9" s="515">
        <v>9.8378091996728863</v>
      </c>
      <c r="I9" s="515">
        <f t="shared" si="0"/>
        <v>13.325662600928428</v>
      </c>
      <c r="J9" s="515">
        <v>33.061827454639413</v>
      </c>
      <c r="K9" s="22"/>
    </row>
    <row r="10" spans="1:11">
      <c r="A10" s="213" t="s">
        <v>905</v>
      </c>
      <c r="C10" s="513">
        <v>10646450000</v>
      </c>
      <c r="D10" s="514">
        <v>1017594000</v>
      </c>
      <c r="E10" s="472">
        <v>911576000</v>
      </c>
      <c r="F10" s="514">
        <v>8717280000</v>
      </c>
      <c r="G10" s="515">
        <v>10.993415268022973</v>
      </c>
      <c r="H10" s="515">
        <v>15.654107412177417</v>
      </c>
      <c r="I10" s="515">
        <f t="shared" si="0"/>
        <v>28.494113947573325</v>
      </c>
      <c r="J10" s="515">
        <v>10.003280194789751</v>
      </c>
      <c r="K10" s="22"/>
    </row>
    <row r="11" spans="1:11">
      <c r="A11" s="213" t="s">
        <v>906</v>
      </c>
      <c r="C11" s="513">
        <v>35518436000</v>
      </c>
      <c r="D11" s="514">
        <v>2946154000</v>
      </c>
      <c r="E11" s="472">
        <v>1101185000</v>
      </c>
      <c r="F11" s="514">
        <v>31471097000</v>
      </c>
      <c r="G11" s="515">
        <v>36.675973363768847</v>
      </c>
      <c r="H11" s="515">
        <v>45.32201562589416</v>
      </c>
      <c r="I11" s="515">
        <f t="shared" si="0"/>
        <v>34.420926908297858</v>
      </c>
      <c r="J11" s="515">
        <v>36.113812029863368</v>
      </c>
      <c r="K11" s="22"/>
    </row>
    <row r="12" spans="1:11">
      <c r="A12" s="213" t="s">
        <v>907</v>
      </c>
      <c r="C12" s="513">
        <v>20430008000</v>
      </c>
      <c r="D12" s="514">
        <v>1853674000</v>
      </c>
      <c r="E12" s="472">
        <v>722703000</v>
      </c>
      <c r="F12" s="514">
        <v>17853631000</v>
      </c>
      <c r="G12" s="515">
        <v>21.095817091427801</v>
      </c>
      <c r="H12" s="515">
        <v>28.515903103949668</v>
      </c>
      <c r="I12" s="515">
        <f t="shared" si="0"/>
        <v>22.590306932447852</v>
      </c>
      <c r="J12" s="515">
        <v>20.487454043851333</v>
      </c>
      <c r="K12" s="22"/>
    </row>
    <row r="13" spans="1:11">
      <c r="A13" s="10" t="s">
        <v>908</v>
      </c>
      <c r="B13" s="32"/>
      <c r="C13" s="516">
        <v>371700000</v>
      </c>
      <c r="D13" s="517">
        <v>43564000</v>
      </c>
      <c r="E13" s="472">
        <v>37399000</v>
      </c>
      <c r="F13" s="517">
        <v>290737000</v>
      </c>
      <c r="G13" s="518">
        <v>0.38381361440894757</v>
      </c>
      <c r="H13" s="518">
        <v>0.67016465830586369</v>
      </c>
      <c r="I13" s="518">
        <f t="shared" si="0"/>
        <v>1.1690208688307886</v>
      </c>
      <c r="J13" s="518">
        <v>0.3336274243792316</v>
      </c>
      <c r="K13" s="22"/>
    </row>
    <row r="14" spans="1:11">
      <c r="E14" s="91"/>
    </row>
  </sheetData>
  <protectedRanges>
    <protectedRange sqref="E8" name="範囲1_1"/>
    <protectedRange sqref="E11" name="範囲1_1_1"/>
    <protectedRange sqref="E12" name="範囲1_1_3"/>
    <protectedRange sqref="E13" name="範囲1_1_4"/>
    <protectedRange sqref="E7" name="範囲1_9"/>
    <protectedRange sqref="E9:E10" name="範囲1_1_5"/>
  </protectedRanges>
  <phoneticPr fontId="1"/>
  <pageMargins left="0.70866141732283472" right="0.39370078740157483" top="0.98425196850393704" bottom="0.98425196850393704" header="0.31496062992125984" footer="0.31496062992125984"/>
  <pageSetup paperSize="9" orientation="landscape"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zoomScaleNormal="100" zoomScaleSheetLayoutView="106" workbookViewId="0"/>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12">
      <c r="A1" s="92" t="s">
        <v>909</v>
      </c>
    </row>
    <row r="2" spans="1:12">
      <c r="A2" s="91"/>
      <c r="B2" s="476"/>
      <c r="C2" s="477" t="s">
        <v>577</v>
      </c>
      <c r="D2" s="7"/>
      <c r="E2" s="9"/>
      <c r="F2" s="450"/>
      <c r="G2" s="7" t="s">
        <v>910</v>
      </c>
      <c r="H2" s="9"/>
      <c r="I2" s="9"/>
      <c r="J2" s="9"/>
    </row>
    <row r="3" spans="1:12">
      <c r="A3" s="92"/>
      <c r="B3" s="32"/>
      <c r="C3" s="11" t="s">
        <v>24</v>
      </c>
      <c r="D3" s="11" t="s">
        <v>0</v>
      </c>
      <c r="E3" s="11" t="s">
        <v>1</v>
      </c>
      <c r="F3" s="11" t="s">
        <v>2</v>
      </c>
      <c r="G3" s="11" t="s">
        <v>24</v>
      </c>
      <c r="H3" s="11" t="s">
        <v>0</v>
      </c>
      <c r="I3" s="11" t="s">
        <v>1</v>
      </c>
      <c r="J3" s="13" t="s">
        <v>2</v>
      </c>
    </row>
    <row r="4" spans="1:12">
      <c r="A4" s="91" t="s">
        <v>842</v>
      </c>
      <c r="B4" s="476"/>
      <c r="C4" s="23">
        <v>6470314000</v>
      </c>
      <c r="D4" s="25">
        <v>6527692000</v>
      </c>
      <c r="E4" s="25">
        <v>6607515000</v>
      </c>
      <c r="F4" s="519">
        <v>6500492000</v>
      </c>
      <c r="G4" s="520">
        <v>159.64258573895879</v>
      </c>
      <c r="H4" s="520">
        <v>148.59979967219087</v>
      </c>
      <c r="I4" s="520">
        <v>140.86115374776156</v>
      </c>
      <c r="J4" s="520">
        <v>129.66751775313173</v>
      </c>
    </row>
    <row r="5" spans="1:12">
      <c r="A5" s="478" t="s">
        <v>864</v>
      </c>
      <c r="B5" s="521"/>
      <c r="C5" s="23">
        <v>628457000</v>
      </c>
      <c r="D5" s="25">
        <v>672691000</v>
      </c>
      <c r="E5" s="24">
        <v>803726000</v>
      </c>
      <c r="F5" s="24">
        <v>868753000</v>
      </c>
      <c r="G5" s="522">
        <v>101.51138749798093</v>
      </c>
      <c r="H5" s="522">
        <v>99.290184501845019</v>
      </c>
      <c r="I5" s="522">
        <v>94.879707236453783</v>
      </c>
      <c r="J5" s="522">
        <v>99.4565540927304</v>
      </c>
    </row>
    <row r="6" spans="1:12">
      <c r="A6" s="478" t="s">
        <v>865</v>
      </c>
      <c r="B6" s="521"/>
      <c r="C6" s="23">
        <v>641252000</v>
      </c>
      <c r="D6" s="25">
        <v>627872000</v>
      </c>
      <c r="E6" s="24">
        <v>805854000</v>
      </c>
      <c r="F6" s="24">
        <v>883601000</v>
      </c>
      <c r="G6" s="522">
        <v>125.46507532772452</v>
      </c>
      <c r="H6" s="522">
        <v>117.46903648269411</v>
      </c>
      <c r="I6" s="522">
        <v>120.81769115442279</v>
      </c>
      <c r="J6" s="522">
        <v>119.37327749256957</v>
      </c>
    </row>
    <row r="7" spans="1:12">
      <c r="A7" s="478" t="s">
        <v>866</v>
      </c>
      <c r="B7" s="521"/>
      <c r="C7" s="23">
        <v>706544000</v>
      </c>
      <c r="D7" s="25">
        <v>758162000</v>
      </c>
      <c r="E7" s="24">
        <v>865889000</v>
      </c>
      <c r="F7" s="24">
        <v>900563000</v>
      </c>
      <c r="G7" s="522">
        <v>138.23987477988652</v>
      </c>
      <c r="H7" s="522">
        <v>130.94335060449049</v>
      </c>
      <c r="I7" s="522">
        <v>133.19320104599294</v>
      </c>
      <c r="J7" s="522">
        <v>127.86639216243078</v>
      </c>
    </row>
    <row r="8" spans="1:12">
      <c r="A8" s="478" t="s">
        <v>867</v>
      </c>
      <c r="B8" s="521"/>
      <c r="C8" s="23">
        <v>840597000</v>
      </c>
      <c r="D8" s="25">
        <v>771135000</v>
      </c>
      <c r="E8" s="24">
        <v>801676000</v>
      </c>
      <c r="F8" s="24">
        <v>734452000</v>
      </c>
      <c r="G8" s="522">
        <v>151.73231046931409</v>
      </c>
      <c r="H8" s="522">
        <v>145.11385020700038</v>
      </c>
      <c r="I8" s="522">
        <v>143.56661891117477</v>
      </c>
      <c r="J8" s="522">
        <v>132.69232158988257</v>
      </c>
    </row>
    <row r="9" spans="1:12">
      <c r="A9" s="478" t="s">
        <v>868</v>
      </c>
      <c r="B9" s="521"/>
      <c r="C9" s="23">
        <v>1293021000</v>
      </c>
      <c r="D9" s="25">
        <v>1218078000</v>
      </c>
      <c r="E9" s="25">
        <v>1188238000</v>
      </c>
      <c r="F9" s="24">
        <v>1164037000</v>
      </c>
      <c r="G9" s="522">
        <v>172.67908653846155</v>
      </c>
      <c r="H9" s="522">
        <v>161.5916688776864</v>
      </c>
      <c r="I9" s="522">
        <v>158.77044361304115</v>
      </c>
      <c r="J9" s="522">
        <v>148.60679177837355</v>
      </c>
    </row>
    <row r="10" spans="1:12">
      <c r="A10" s="478" t="s">
        <v>869</v>
      </c>
      <c r="B10" s="521"/>
      <c r="C10" s="23">
        <v>1206412000</v>
      </c>
      <c r="D10" s="25">
        <v>1304445000</v>
      </c>
      <c r="E10" s="25">
        <v>1186633000</v>
      </c>
      <c r="F10" s="24">
        <v>1156198000</v>
      </c>
      <c r="G10" s="522">
        <v>198.58633744855968</v>
      </c>
      <c r="H10" s="522">
        <v>193.1080680977054</v>
      </c>
      <c r="I10" s="522">
        <v>186.8125</v>
      </c>
      <c r="J10" s="522">
        <v>178.53582458307596</v>
      </c>
    </row>
    <row r="11" spans="1:12">
      <c r="A11" s="478" t="s">
        <v>870</v>
      </c>
      <c r="B11" s="521"/>
      <c r="C11" s="23">
        <v>768061000</v>
      </c>
      <c r="D11" s="25">
        <v>787151000</v>
      </c>
      <c r="E11" s="25">
        <v>643466000</v>
      </c>
      <c r="F11" s="24">
        <v>535725000</v>
      </c>
      <c r="G11" s="522">
        <v>225.8338723904734</v>
      </c>
      <c r="H11" s="522">
        <v>223.11536281179139</v>
      </c>
      <c r="I11" s="522">
        <v>221.73190902825638</v>
      </c>
      <c r="J11" s="522">
        <v>203.93033878949373</v>
      </c>
    </row>
    <row r="12" spans="1:12">
      <c r="A12" s="478" t="s">
        <v>871</v>
      </c>
      <c r="B12" s="521"/>
      <c r="C12" s="23">
        <v>194338000</v>
      </c>
      <c r="D12" s="25">
        <v>221725000</v>
      </c>
      <c r="E12" s="25">
        <v>175732000</v>
      </c>
      <c r="F12" s="24">
        <v>141130000</v>
      </c>
      <c r="G12" s="522">
        <v>259.11733333333331</v>
      </c>
      <c r="H12" s="522">
        <v>267.13855421686748</v>
      </c>
      <c r="I12" s="522">
        <v>274.58125000000001</v>
      </c>
      <c r="J12" s="522">
        <v>265.78154425612053</v>
      </c>
    </row>
    <row r="13" spans="1:12">
      <c r="A13" s="481" t="s">
        <v>872</v>
      </c>
      <c r="B13" s="523"/>
      <c r="C13" s="524">
        <v>169872000</v>
      </c>
      <c r="D13" s="494">
        <v>165575000</v>
      </c>
      <c r="E13" s="494">
        <v>133819000</v>
      </c>
      <c r="F13" s="494">
        <v>110866000</v>
      </c>
      <c r="G13" s="525">
        <v>362.97435897435895</v>
      </c>
      <c r="H13" s="525">
        <v>340.68930041152265</v>
      </c>
      <c r="I13" s="525">
        <v>333.71321695760599</v>
      </c>
      <c r="J13" s="525">
        <v>326.07647058823528</v>
      </c>
    </row>
    <row r="14" spans="1:12" ht="11.25" customHeight="1">
      <c r="A14" s="3" t="s">
        <v>84</v>
      </c>
      <c r="B14" s="881" t="s">
        <v>911</v>
      </c>
      <c r="C14" s="881"/>
      <c r="D14" s="881"/>
      <c r="E14" s="881"/>
      <c r="F14" s="881"/>
      <c r="G14" s="881"/>
      <c r="H14" s="881"/>
      <c r="I14" s="881"/>
      <c r="J14" s="881"/>
      <c r="K14" s="881"/>
      <c r="L14" s="881"/>
    </row>
    <row r="15" spans="1:12">
      <c r="A15" s="3" t="s">
        <v>86</v>
      </c>
      <c r="B15" s="3" t="s">
        <v>874</v>
      </c>
      <c r="C15" s="3"/>
    </row>
  </sheetData>
  <mergeCells count="1">
    <mergeCell ref="B14:L14"/>
  </mergeCells>
  <phoneticPr fontId="1"/>
  <pageMargins left="0.70866141732283472" right="0.39370078740157483" top="0.98425196850393704" bottom="0.98425196850393704" header="0.31496062992125984" footer="0.31496062992125984"/>
  <pageSetup paperSize="9" orientation="landscape"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zoomScaleNormal="100" zoomScaleSheetLayoutView="106" workbookViewId="0"/>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13">
      <c r="A1" s="92" t="s">
        <v>912</v>
      </c>
    </row>
    <row r="2" spans="1:13">
      <c r="A2" s="91"/>
      <c r="B2" s="476"/>
      <c r="C2" s="477" t="s">
        <v>577</v>
      </c>
      <c r="D2" s="7"/>
      <c r="E2" s="9"/>
      <c r="F2" s="450"/>
      <c r="G2" s="7" t="s">
        <v>913</v>
      </c>
      <c r="H2" s="9"/>
      <c r="I2" s="9"/>
      <c r="J2" s="9"/>
    </row>
    <row r="3" spans="1:13">
      <c r="A3" s="92"/>
      <c r="B3" s="32"/>
      <c r="C3" s="11" t="s">
        <v>24</v>
      </c>
      <c r="D3" s="11" t="s">
        <v>0</v>
      </c>
      <c r="E3" s="11" t="s">
        <v>1</v>
      </c>
      <c r="F3" s="11" t="s">
        <v>2</v>
      </c>
      <c r="G3" s="11" t="s">
        <v>24</v>
      </c>
      <c r="H3" s="11" t="s">
        <v>0</v>
      </c>
      <c r="I3" s="11" t="s">
        <v>1</v>
      </c>
      <c r="J3" s="13" t="s">
        <v>2</v>
      </c>
    </row>
    <row r="4" spans="1:13">
      <c r="A4" s="91" t="s">
        <v>842</v>
      </c>
      <c r="B4" s="476"/>
      <c r="C4" s="526">
        <v>105983819000</v>
      </c>
      <c r="D4" s="25">
        <v>107229380000</v>
      </c>
      <c r="E4" s="25">
        <v>105771970000</v>
      </c>
      <c r="F4" s="519">
        <v>90343389000</v>
      </c>
      <c r="G4" s="527">
        <v>2614.9474216629656</v>
      </c>
      <c r="H4" s="527">
        <v>2441.0257694409033</v>
      </c>
      <c r="I4" s="527">
        <v>2254.8812569284555</v>
      </c>
      <c r="J4" s="527">
        <v>1802.1102090481129</v>
      </c>
      <c r="M4" s="3"/>
    </row>
    <row r="5" spans="1:13">
      <c r="A5" s="478" t="s">
        <v>864</v>
      </c>
      <c r="B5" s="521"/>
      <c r="C5" s="23">
        <v>12480567000</v>
      </c>
      <c r="D5" s="25">
        <v>13238059000</v>
      </c>
      <c r="E5" s="25">
        <v>15466316000</v>
      </c>
      <c r="F5" s="24">
        <v>14249099000</v>
      </c>
      <c r="G5" s="77">
        <v>2015.9210143757066</v>
      </c>
      <c r="H5" s="77">
        <v>1953.9570479704796</v>
      </c>
      <c r="I5" s="77">
        <v>1825.7957738165505</v>
      </c>
      <c r="J5" s="77">
        <v>1631.2649112764739</v>
      </c>
      <c r="M5" s="3"/>
    </row>
    <row r="6" spans="1:13">
      <c r="A6" s="478" t="s">
        <v>865</v>
      </c>
      <c r="B6" s="521"/>
      <c r="C6" s="23">
        <v>11483961000</v>
      </c>
      <c r="D6" s="25">
        <v>11849279000</v>
      </c>
      <c r="E6" s="25">
        <v>13151616000</v>
      </c>
      <c r="F6" s="24">
        <v>12949956000</v>
      </c>
      <c r="G6" s="77">
        <v>2246.910780669145</v>
      </c>
      <c r="H6" s="77">
        <v>2216.8903648269411</v>
      </c>
      <c r="I6" s="77">
        <v>1971.7565217391304</v>
      </c>
      <c r="J6" s="77">
        <v>1749.521210483653</v>
      </c>
    </row>
    <row r="7" spans="1:13">
      <c r="A7" s="478" t="s">
        <v>866</v>
      </c>
      <c r="B7" s="521"/>
      <c r="C7" s="23">
        <v>13653182000</v>
      </c>
      <c r="D7" s="25">
        <v>13442088000</v>
      </c>
      <c r="E7" s="25">
        <v>13625583000</v>
      </c>
      <c r="F7" s="24">
        <v>12224303000</v>
      </c>
      <c r="G7" s="77">
        <v>2671.3328115828604</v>
      </c>
      <c r="H7" s="77">
        <v>2321.6041450777202</v>
      </c>
      <c r="I7" s="77">
        <v>2095.9210890632212</v>
      </c>
      <c r="J7" s="77">
        <v>1735.667045293199</v>
      </c>
    </row>
    <row r="8" spans="1:13">
      <c r="A8" s="478" t="s">
        <v>867</v>
      </c>
      <c r="B8" s="521"/>
      <c r="C8" s="23">
        <v>13535051000</v>
      </c>
      <c r="D8" s="25">
        <v>13107425000</v>
      </c>
      <c r="E8" s="25">
        <v>12728750000</v>
      </c>
      <c r="F8" s="24">
        <v>10318403000</v>
      </c>
      <c r="G8" s="77">
        <v>2443.15</v>
      </c>
      <c r="H8" s="77">
        <v>2466.5835528791872</v>
      </c>
      <c r="I8" s="77">
        <v>2279.5039398280801</v>
      </c>
      <c r="J8" s="77">
        <v>1864.2101174345078</v>
      </c>
    </row>
    <row r="9" spans="1:13">
      <c r="A9" s="478" t="s">
        <v>868</v>
      </c>
      <c r="B9" s="521"/>
      <c r="C9" s="23">
        <v>21402434000</v>
      </c>
      <c r="D9" s="25">
        <v>19231419000</v>
      </c>
      <c r="E9" s="25">
        <v>18450974000</v>
      </c>
      <c r="F9" s="24">
        <v>15081407000</v>
      </c>
      <c r="G9" s="77">
        <v>2858.2310363247861</v>
      </c>
      <c r="H9" s="77">
        <v>2551.2628018041919</v>
      </c>
      <c r="I9" s="77">
        <v>2465.3893639764833</v>
      </c>
      <c r="J9" s="77">
        <v>1925.3679305502362</v>
      </c>
    </row>
    <row r="10" spans="1:13">
      <c r="A10" s="478" t="s">
        <v>869</v>
      </c>
      <c r="B10" s="521"/>
      <c r="C10" s="23">
        <v>16445940000</v>
      </c>
      <c r="D10" s="25">
        <v>18876476000</v>
      </c>
      <c r="E10" s="25">
        <v>17328140000</v>
      </c>
      <c r="F10" s="24">
        <v>15315767000</v>
      </c>
      <c r="G10" s="77">
        <v>2707.1506172839504</v>
      </c>
      <c r="H10" s="77">
        <v>2794.4450037009624</v>
      </c>
      <c r="I10" s="77">
        <v>2727.9817380352647</v>
      </c>
      <c r="J10" s="77">
        <v>2365.0041692402719</v>
      </c>
    </row>
    <row r="11" spans="1:13">
      <c r="A11" s="478" t="s">
        <v>870</v>
      </c>
      <c r="B11" s="521"/>
      <c r="C11" s="23">
        <v>11127886000</v>
      </c>
      <c r="D11" s="25">
        <v>10911537000</v>
      </c>
      <c r="E11" s="25">
        <v>10030888000</v>
      </c>
      <c r="F11" s="24">
        <v>6886055000</v>
      </c>
      <c r="G11" s="77">
        <v>3271.9453102028815</v>
      </c>
      <c r="H11" s="77">
        <v>3092.8392857142858</v>
      </c>
      <c r="I11" s="77">
        <v>3456.5430737422466</v>
      </c>
      <c r="J11" s="77">
        <v>2621.2618956985152</v>
      </c>
    </row>
    <row r="12" spans="1:13">
      <c r="A12" s="478" t="s">
        <v>871</v>
      </c>
      <c r="B12" s="521"/>
      <c r="C12" s="23">
        <v>2821374000</v>
      </c>
      <c r="D12" s="25">
        <v>2887820000</v>
      </c>
      <c r="E12" s="25">
        <v>2539613000</v>
      </c>
      <c r="F12" s="24">
        <v>1840534000</v>
      </c>
      <c r="G12" s="77">
        <v>3761.8319999999999</v>
      </c>
      <c r="H12" s="77">
        <v>3479.3012048192772</v>
      </c>
      <c r="I12" s="77">
        <v>3968.1453124999998</v>
      </c>
      <c r="J12" s="77">
        <v>3466.1657250470812</v>
      </c>
    </row>
    <row r="13" spans="1:13">
      <c r="A13" s="481" t="s">
        <v>872</v>
      </c>
      <c r="B13" s="523"/>
      <c r="C13" s="524">
        <v>2935592000</v>
      </c>
      <c r="D13" s="494">
        <v>3684040000</v>
      </c>
      <c r="E13" s="494">
        <v>2440130000</v>
      </c>
      <c r="F13" s="494">
        <v>1436177000</v>
      </c>
      <c r="G13" s="528">
        <v>6272.6324786324785</v>
      </c>
      <c r="H13" s="528">
        <v>7580.3292181069955</v>
      </c>
      <c r="I13" s="528">
        <v>6085.1122194513719</v>
      </c>
      <c r="J13" s="528">
        <v>4224.05</v>
      </c>
    </row>
    <row r="14" spans="1:13" ht="12" customHeight="1">
      <c r="A14" s="3" t="s">
        <v>84</v>
      </c>
      <c r="B14" s="882" t="s">
        <v>914</v>
      </c>
      <c r="C14" s="882"/>
      <c r="D14" s="882"/>
      <c r="E14" s="882"/>
      <c r="F14" s="882"/>
      <c r="G14" s="882"/>
      <c r="H14" s="882"/>
      <c r="I14" s="882"/>
      <c r="J14" s="882"/>
      <c r="K14" s="882"/>
      <c r="L14" s="882"/>
    </row>
    <row r="15" spans="1:13">
      <c r="A15" s="3" t="s">
        <v>86</v>
      </c>
      <c r="B15" s="3" t="s">
        <v>874</v>
      </c>
    </row>
  </sheetData>
  <mergeCells count="1">
    <mergeCell ref="B14:L14"/>
  </mergeCells>
  <phoneticPr fontId="1"/>
  <pageMargins left="0.70866141732283472" right="0.39370078740157483" top="0.98425196850393704" bottom="0.98425196850393704" header="0.31496062992125984" footer="0.31496062992125984"/>
  <pageSetup paperSize="9" orientation="landscape"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zoomScaleNormal="100" zoomScaleSheetLayoutView="106" workbookViewId="0"/>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12">
      <c r="A1" s="92" t="s">
        <v>915</v>
      </c>
      <c r="B1" s="3"/>
      <c r="C1" s="470"/>
      <c r="D1" s="470"/>
      <c r="E1" s="485"/>
      <c r="F1" s="485"/>
    </row>
    <row r="2" spans="1:12">
      <c r="A2" s="91"/>
      <c r="B2" s="476"/>
      <c r="C2" s="477" t="s">
        <v>245</v>
      </c>
      <c r="D2" s="7"/>
      <c r="E2" s="9"/>
      <c r="F2" s="450"/>
      <c r="G2" s="7" t="s">
        <v>913</v>
      </c>
      <c r="H2" s="9"/>
      <c r="I2" s="9"/>
      <c r="J2" s="9"/>
    </row>
    <row r="3" spans="1:12">
      <c r="A3" s="92"/>
      <c r="B3" s="32"/>
      <c r="C3" s="11" t="s">
        <v>24</v>
      </c>
      <c r="D3" s="11" t="s">
        <v>0</v>
      </c>
      <c r="E3" s="11" t="s">
        <v>1</v>
      </c>
      <c r="F3" s="11" t="s">
        <v>2</v>
      </c>
      <c r="G3" s="11" t="s">
        <v>24</v>
      </c>
      <c r="H3" s="11" t="s">
        <v>0</v>
      </c>
      <c r="I3" s="11" t="s">
        <v>1</v>
      </c>
      <c r="J3" s="13" t="s">
        <v>2</v>
      </c>
    </row>
    <row r="4" spans="1:12">
      <c r="A4" s="91" t="s">
        <v>842</v>
      </c>
      <c r="B4" s="476"/>
      <c r="C4" s="23">
        <v>6470314000</v>
      </c>
      <c r="D4" s="25">
        <v>6527692000</v>
      </c>
      <c r="E4" s="25">
        <v>6607515000</v>
      </c>
      <c r="F4" s="519">
        <v>6500492000</v>
      </c>
      <c r="G4" s="529">
        <v>159.64258573895879</v>
      </c>
      <c r="H4" s="520">
        <v>148.59979967219087</v>
      </c>
      <c r="I4" s="520">
        <v>140.86115374776156</v>
      </c>
      <c r="J4" s="520">
        <v>129.66751775313173</v>
      </c>
    </row>
    <row r="5" spans="1:12">
      <c r="A5" s="1" t="s">
        <v>878</v>
      </c>
      <c r="B5" s="1"/>
      <c r="C5" s="530">
        <v>10358000</v>
      </c>
      <c r="D5" s="471">
        <v>6256000</v>
      </c>
      <c r="E5" s="471">
        <v>3047000</v>
      </c>
      <c r="F5" s="480">
        <v>2944479.8118679998</v>
      </c>
      <c r="G5" s="531">
        <v>4.9276879162702185</v>
      </c>
      <c r="H5" s="522">
        <v>2.8307692307692309</v>
      </c>
      <c r="I5" s="522">
        <v>1.6045286993154291</v>
      </c>
      <c r="J5" s="522">
        <v>1.7392083944878913</v>
      </c>
    </row>
    <row r="6" spans="1:12">
      <c r="A6" s="1" t="s">
        <v>879</v>
      </c>
      <c r="B6" s="1"/>
      <c r="C6" s="530">
        <v>60241000</v>
      </c>
      <c r="D6" s="471">
        <v>39097000</v>
      </c>
      <c r="E6" s="471">
        <v>32978000</v>
      </c>
      <c r="F6" s="480">
        <v>28031603.081583999</v>
      </c>
      <c r="G6" s="531">
        <v>24.41872719902716</v>
      </c>
      <c r="H6" s="522">
        <v>15.066281310211947</v>
      </c>
      <c r="I6" s="522">
        <v>13.955988150655946</v>
      </c>
      <c r="J6" s="522">
        <v>12.905894604780848</v>
      </c>
    </row>
    <row r="7" spans="1:12">
      <c r="A7" s="1" t="s">
        <v>880</v>
      </c>
      <c r="B7" s="1"/>
      <c r="C7" s="530">
        <v>205410000</v>
      </c>
      <c r="D7" s="471">
        <v>137150000</v>
      </c>
      <c r="E7" s="471">
        <v>124954000</v>
      </c>
      <c r="F7" s="480">
        <v>116612561.769715</v>
      </c>
      <c r="G7" s="531">
        <v>67.88169200264376</v>
      </c>
      <c r="H7" s="522">
        <v>43.251340271207823</v>
      </c>
      <c r="I7" s="522">
        <v>36.21855072463768</v>
      </c>
      <c r="J7" s="522">
        <v>35.847698054016291</v>
      </c>
    </row>
    <row r="8" spans="1:12">
      <c r="A8" s="1" t="s">
        <v>881</v>
      </c>
      <c r="B8" s="1"/>
      <c r="C8" s="530">
        <v>464651000</v>
      </c>
      <c r="D8" s="471">
        <v>309650000</v>
      </c>
      <c r="E8" s="471">
        <v>255060000</v>
      </c>
      <c r="F8" s="480">
        <v>248697020.154369</v>
      </c>
      <c r="G8" s="531">
        <v>125.24285714285715</v>
      </c>
      <c r="H8" s="522">
        <v>94.233110164333539</v>
      </c>
      <c r="I8" s="522">
        <v>71.325503355704697</v>
      </c>
      <c r="J8" s="522">
        <v>62.628310288181567</v>
      </c>
    </row>
    <row r="9" spans="1:12">
      <c r="A9" s="1" t="s">
        <v>882</v>
      </c>
      <c r="B9" s="1"/>
      <c r="C9" s="530">
        <v>877138000</v>
      </c>
      <c r="D9" s="471">
        <v>542178000</v>
      </c>
      <c r="E9" s="471">
        <v>429083000</v>
      </c>
      <c r="F9" s="480">
        <v>351644754.79506397</v>
      </c>
      <c r="G9" s="531">
        <v>167.80906829921562</v>
      </c>
      <c r="H9" s="522">
        <v>144.77383177570093</v>
      </c>
      <c r="I9" s="522">
        <v>118.66233407079646</v>
      </c>
      <c r="J9" s="522">
        <v>89.957726987737004</v>
      </c>
    </row>
    <row r="10" spans="1:12">
      <c r="A10" s="1" t="s">
        <v>883</v>
      </c>
      <c r="B10" s="1"/>
      <c r="C10" s="530">
        <v>905929000</v>
      </c>
      <c r="D10" s="471">
        <v>902615000</v>
      </c>
      <c r="E10" s="471">
        <v>640020000</v>
      </c>
      <c r="F10" s="480">
        <v>500611711.53930598</v>
      </c>
      <c r="G10" s="531">
        <v>177.21615805946792</v>
      </c>
      <c r="H10" s="522">
        <v>175.36720419661938</v>
      </c>
      <c r="I10" s="522">
        <v>161.17350793251072</v>
      </c>
      <c r="J10" s="522">
        <v>129.89406111554385</v>
      </c>
    </row>
    <row r="11" spans="1:12">
      <c r="A11" s="1" t="s">
        <v>884</v>
      </c>
      <c r="B11" s="1"/>
      <c r="C11" s="530">
        <v>916418000</v>
      </c>
      <c r="D11" s="471">
        <v>924956000</v>
      </c>
      <c r="E11" s="471">
        <v>964880000</v>
      </c>
      <c r="F11" s="480">
        <v>681965200.29442203</v>
      </c>
      <c r="G11" s="531">
        <v>187.90608980930901</v>
      </c>
      <c r="H11" s="522">
        <v>184.14413696993827</v>
      </c>
      <c r="I11" s="522">
        <v>183.71667936024372</v>
      </c>
      <c r="J11" s="522">
        <v>164.64635448923758</v>
      </c>
    </row>
    <row r="12" spans="1:12">
      <c r="A12" s="1" t="s">
        <v>885</v>
      </c>
      <c r="B12" s="1"/>
      <c r="C12" s="530">
        <v>901244000</v>
      </c>
      <c r="D12" s="471">
        <v>884712000</v>
      </c>
      <c r="E12" s="471">
        <v>951912000</v>
      </c>
      <c r="F12" s="480">
        <v>983225628.652143</v>
      </c>
      <c r="G12" s="531">
        <v>212.25718323127649</v>
      </c>
      <c r="H12" s="522">
        <v>195.90611160318866</v>
      </c>
      <c r="I12" s="522">
        <v>191.22378465247087</v>
      </c>
      <c r="J12" s="522">
        <v>185.51426955700811</v>
      </c>
    </row>
    <row r="13" spans="1:12">
      <c r="A13" s="1" t="s">
        <v>886</v>
      </c>
      <c r="B13" s="1"/>
      <c r="C13" s="530">
        <v>822976000</v>
      </c>
      <c r="D13" s="471">
        <v>863350000</v>
      </c>
      <c r="E13" s="471">
        <v>878240000</v>
      </c>
      <c r="F13" s="480">
        <v>933983009.63259804</v>
      </c>
      <c r="G13" s="531">
        <v>230.3319339490624</v>
      </c>
      <c r="H13" s="522">
        <v>214.23076923076923</v>
      </c>
      <c r="I13" s="522">
        <v>193.70092633436261</v>
      </c>
      <c r="J13" s="522">
        <v>190.29808672220824</v>
      </c>
    </row>
    <row r="14" spans="1:12">
      <c r="A14" s="1" t="s">
        <v>887</v>
      </c>
      <c r="B14" s="1"/>
      <c r="C14" s="530">
        <v>932971000</v>
      </c>
      <c r="D14" s="471">
        <v>1351056000</v>
      </c>
      <c r="E14" s="471">
        <v>1500273000</v>
      </c>
      <c r="F14" s="480">
        <v>1536956492.2251799</v>
      </c>
      <c r="G14" s="531">
        <v>221.08317535545024</v>
      </c>
      <c r="H14" s="531">
        <v>228.6824644549763</v>
      </c>
      <c r="I14" s="531">
        <v>207.19141002623948</v>
      </c>
      <c r="J14" s="531">
        <v>190.90255772266551</v>
      </c>
    </row>
    <row r="15" spans="1:12">
      <c r="A15" s="32" t="s">
        <v>888</v>
      </c>
      <c r="B15" s="32"/>
      <c r="C15" s="532">
        <v>371014000</v>
      </c>
      <c r="D15" s="482">
        <v>564623000</v>
      </c>
      <c r="E15" s="482">
        <v>817403000</v>
      </c>
      <c r="F15" s="484">
        <v>1095169048.4300001</v>
      </c>
      <c r="G15" s="525">
        <v>196.72004241781548</v>
      </c>
      <c r="H15" s="525">
        <v>206.97324046920821</v>
      </c>
      <c r="I15" s="525">
        <v>201.0831488314883</v>
      </c>
      <c r="J15" s="525">
        <v>198.11306954232998</v>
      </c>
    </row>
    <row r="16" spans="1:12" ht="11.25" customHeight="1">
      <c r="A16" s="3" t="s">
        <v>84</v>
      </c>
      <c r="B16" s="881" t="s">
        <v>916</v>
      </c>
      <c r="C16" s="881"/>
      <c r="D16" s="881"/>
      <c r="E16" s="881"/>
      <c r="F16" s="881"/>
      <c r="G16" s="881"/>
      <c r="H16" s="881"/>
      <c r="I16" s="881"/>
      <c r="J16" s="881"/>
      <c r="K16" s="881"/>
      <c r="L16" s="881"/>
    </row>
    <row r="17" spans="1:2">
      <c r="A17" s="3" t="s">
        <v>86</v>
      </c>
      <c r="B17" s="1" t="s">
        <v>890</v>
      </c>
    </row>
  </sheetData>
  <mergeCells count="1">
    <mergeCell ref="B16:L16"/>
  </mergeCells>
  <phoneticPr fontId="1"/>
  <pageMargins left="0.70866141732283472" right="0.39370078740157483" top="0.98425196850393704" bottom="0.98425196850393704" header="0.31496062992125984" footer="0.31496062992125984"/>
  <pageSetup paperSize="9" orientation="landscape"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zoomScaleNormal="100" zoomScaleSheetLayoutView="106" workbookViewId="0">
      <selection activeCell="H25" sqref="H25"/>
    </sheetView>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12">
      <c r="A1" s="92" t="s">
        <v>917</v>
      </c>
      <c r="B1" s="3"/>
      <c r="C1" s="470"/>
      <c r="D1" s="470"/>
      <c r="E1" s="485"/>
      <c r="F1" s="485"/>
    </row>
    <row r="2" spans="1:12">
      <c r="A2" s="91"/>
      <c r="B2" s="476"/>
      <c r="C2" s="477" t="s">
        <v>245</v>
      </c>
      <c r="D2" s="7"/>
      <c r="E2" s="9"/>
      <c r="F2" s="450"/>
      <c r="G2" s="7" t="s">
        <v>913</v>
      </c>
      <c r="H2" s="9"/>
      <c r="I2" s="9"/>
      <c r="J2" s="9"/>
    </row>
    <row r="3" spans="1:12">
      <c r="A3" s="92"/>
      <c r="B3" s="32"/>
      <c r="C3" s="11" t="s">
        <v>24</v>
      </c>
      <c r="D3" s="11" t="s">
        <v>0</v>
      </c>
      <c r="E3" s="11" t="s">
        <v>1</v>
      </c>
      <c r="F3" s="11" t="s">
        <v>2</v>
      </c>
      <c r="G3" s="11" t="s">
        <v>24</v>
      </c>
      <c r="H3" s="11" t="s">
        <v>0</v>
      </c>
      <c r="I3" s="11" t="s">
        <v>1</v>
      </c>
      <c r="J3" s="13" t="s">
        <v>2</v>
      </c>
    </row>
    <row r="4" spans="1:12">
      <c r="A4" s="91" t="s">
        <v>842</v>
      </c>
      <c r="B4" s="476"/>
      <c r="C4" s="519">
        <v>105983819000</v>
      </c>
      <c r="D4" s="25">
        <v>107229380000</v>
      </c>
      <c r="E4" s="25">
        <v>105771970000</v>
      </c>
      <c r="F4" s="519">
        <v>90343389000</v>
      </c>
      <c r="G4" s="527">
        <v>2614.9474216629656</v>
      </c>
      <c r="H4" s="527">
        <v>2441.0257694409033</v>
      </c>
      <c r="I4" s="527">
        <v>2254.8812569284555</v>
      </c>
      <c r="J4" s="527">
        <v>1802.1102090481129</v>
      </c>
    </row>
    <row r="5" spans="1:12">
      <c r="A5" s="1" t="s">
        <v>878</v>
      </c>
      <c r="B5" s="1"/>
      <c r="C5" s="530">
        <v>113754000</v>
      </c>
      <c r="D5" s="471">
        <v>37305000</v>
      </c>
      <c r="E5" s="471">
        <v>57318000</v>
      </c>
      <c r="F5" s="480">
        <v>34521000</v>
      </c>
      <c r="G5" s="527">
        <v>54.117031398667933</v>
      </c>
      <c r="H5" s="527">
        <v>16.880090497737555</v>
      </c>
      <c r="I5" s="527">
        <v>30.183254344391784</v>
      </c>
      <c r="J5" s="527">
        <v>20.390431187241582</v>
      </c>
    </row>
    <row r="6" spans="1:12">
      <c r="A6" s="1" t="s">
        <v>879</v>
      </c>
      <c r="B6" s="1"/>
      <c r="C6" s="530">
        <v>711229000</v>
      </c>
      <c r="D6" s="471">
        <v>250430000</v>
      </c>
      <c r="E6" s="471">
        <v>126178000</v>
      </c>
      <c r="F6" s="480">
        <v>119927000</v>
      </c>
      <c r="G6" s="527">
        <v>288.29712201053911</v>
      </c>
      <c r="H6" s="527">
        <v>96.504816955684007</v>
      </c>
      <c r="I6" s="527">
        <v>53.39737621667372</v>
      </c>
      <c r="J6" s="527">
        <v>55.215009208103133</v>
      </c>
    </row>
    <row r="7" spans="1:12">
      <c r="A7" s="1" t="s">
        <v>880</v>
      </c>
      <c r="B7" s="1"/>
      <c r="C7" s="530">
        <v>2757620000</v>
      </c>
      <c r="D7" s="471">
        <v>1200877000</v>
      </c>
      <c r="E7" s="471">
        <v>663883000</v>
      </c>
      <c r="F7" s="480">
        <v>594633000</v>
      </c>
      <c r="G7" s="527">
        <v>911.30865829477864</v>
      </c>
      <c r="H7" s="527">
        <v>378.70608640807319</v>
      </c>
      <c r="I7" s="527">
        <v>192.42985507246377</v>
      </c>
      <c r="J7" s="527">
        <v>182.79526590839225</v>
      </c>
    </row>
    <row r="8" spans="1:12">
      <c r="A8" s="1" t="s">
        <v>881</v>
      </c>
      <c r="B8" s="1"/>
      <c r="C8" s="530">
        <v>7190023000</v>
      </c>
      <c r="D8" s="471">
        <v>5047655000</v>
      </c>
      <c r="E8" s="471">
        <v>2819766000</v>
      </c>
      <c r="F8" s="480">
        <v>1558126000</v>
      </c>
      <c r="G8" s="527">
        <v>1938.011590296496</v>
      </c>
      <c r="H8" s="527">
        <v>1536.1092513694462</v>
      </c>
      <c r="I8" s="527">
        <v>788.52516778523488</v>
      </c>
      <c r="J8" s="527">
        <v>392.37622765046586</v>
      </c>
    </row>
    <row r="9" spans="1:12">
      <c r="A9" s="1" t="s">
        <v>882</v>
      </c>
      <c r="B9" s="1"/>
      <c r="C9" s="530">
        <v>15415361000</v>
      </c>
      <c r="D9" s="471">
        <v>9360651000</v>
      </c>
      <c r="E9" s="471">
        <v>6466284000</v>
      </c>
      <c r="F9" s="480">
        <v>3120605000</v>
      </c>
      <c r="G9" s="527">
        <v>2949.1794528410178</v>
      </c>
      <c r="H9" s="527">
        <v>2499.5062750333777</v>
      </c>
      <c r="I9" s="527">
        <v>1788.2422566371681</v>
      </c>
      <c r="J9" s="527">
        <v>798.31286774111027</v>
      </c>
    </row>
    <row r="10" spans="1:12">
      <c r="A10" s="1" t="s">
        <v>883</v>
      </c>
      <c r="B10" s="1"/>
      <c r="C10" s="530">
        <v>11952027000</v>
      </c>
      <c r="D10" s="471">
        <v>15101481000</v>
      </c>
      <c r="E10" s="471">
        <v>10693423000</v>
      </c>
      <c r="F10" s="480">
        <v>6681575000</v>
      </c>
      <c r="G10" s="527">
        <v>2338.0334507042253</v>
      </c>
      <c r="H10" s="527">
        <v>2934.0355546920537</v>
      </c>
      <c r="I10" s="527">
        <v>2692.8791236464367</v>
      </c>
      <c r="J10" s="527">
        <v>1733.6728074727555</v>
      </c>
    </row>
    <row r="11" spans="1:12">
      <c r="A11" s="1" t="s">
        <v>884</v>
      </c>
      <c r="B11" s="1"/>
      <c r="C11" s="530">
        <v>13308874000</v>
      </c>
      <c r="D11" s="471">
        <v>13255268000</v>
      </c>
      <c r="E11" s="471">
        <v>16341546000</v>
      </c>
      <c r="F11" s="480">
        <v>10903987000</v>
      </c>
      <c r="G11" s="527">
        <v>2728.9058847652245</v>
      </c>
      <c r="H11" s="527">
        <v>2638.9145928727853</v>
      </c>
      <c r="I11" s="527">
        <v>3111.4900990099009</v>
      </c>
      <c r="J11" s="527">
        <v>2632.5415258329308</v>
      </c>
    </row>
    <row r="12" spans="1:12">
      <c r="A12" s="1" t="s">
        <v>885</v>
      </c>
      <c r="B12" s="1"/>
      <c r="C12" s="530">
        <v>15741327000</v>
      </c>
      <c r="D12" s="471">
        <v>12627780000</v>
      </c>
      <c r="E12" s="471">
        <v>15226399000</v>
      </c>
      <c r="F12" s="480">
        <v>15689881000</v>
      </c>
      <c r="G12" s="527">
        <v>3707.3308996702781</v>
      </c>
      <c r="H12" s="527">
        <v>2796.2311780336581</v>
      </c>
      <c r="I12" s="527">
        <v>3058.7382482924868</v>
      </c>
      <c r="J12" s="527">
        <v>2960.3549056603774</v>
      </c>
    </row>
    <row r="13" spans="1:12">
      <c r="A13" s="1" t="s">
        <v>886</v>
      </c>
      <c r="B13" s="1"/>
      <c r="C13" s="530">
        <v>14200371000</v>
      </c>
      <c r="D13" s="471">
        <v>16310599000</v>
      </c>
      <c r="E13" s="471">
        <v>12602142000</v>
      </c>
      <c r="F13" s="480">
        <v>12981633000</v>
      </c>
      <c r="G13" s="527">
        <v>3974.3551637279597</v>
      </c>
      <c r="H13" s="527">
        <v>4047.2950372208438</v>
      </c>
      <c r="I13" s="527">
        <v>2779.4755183061316</v>
      </c>
      <c r="J13" s="527">
        <v>2644.9944987775061</v>
      </c>
    </row>
    <row r="14" spans="1:12">
      <c r="A14" s="1" t="s">
        <v>887</v>
      </c>
      <c r="B14" s="1"/>
      <c r="C14" s="530">
        <v>17671321000</v>
      </c>
      <c r="D14" s="471">
        <v>24107883000</v>
      </c>
      <c r="E14" s="471">
        <v>25915993000</v>
      </c>
      <c r="F14" s="480">
        <v>21172749000</v>
      </c>
      <c r="G14" s="527">
        <v>4187.5168246445501</v>
      </c>
      <c r="H14" s="527">
        <v>4080.5489167230871</v>
      </c>
      <c r="I14" s="527">
        <v>3579.0626985223034</v>
      </c>
      <c r="J14" s="527">
        <v>2629.828468513228</v>
      </c>
    </row>
    <row r="15" spans="1:12">
      <c r="A15" s="32" t="s">
        <v>888</v>
      </c>
      <c r="B15" s="32"/>
      <c r="C15" s="532">
        <v>6898246000</v>
      </c>
      <c r="D15" s="482">
        <v>9918203000</v>
      </c>
      <c r="E15" s="482">
        <v>14789108000</v>
      </c>
      <c r="F15" s="484">
        <v>17317706000</v>
      </c>
      <c r="G15" s="533">
        <v>3657.6065747613998</v>
      </c>
      <c r="H15" s="533">
        <v>3635.7049120234606</v>
      </c>
      <c r="I15" s="533">
        <v>3638.1569495694957</v>
      </c>
      <c r="J15" s="533">
        <v>3132.7253979739507</v>
      </c>
    </row>
    <row r="16" spans="1:12" ht="11.25" customHeight="1">
      <c r="A16" s="3" t="s">
        <v>84</v>
      </c>
      <c r="B16" s="882" t="s">
        <v>918</v>
      </c>
      <c r="C16" s="882"/>
      <c r="D16" s="882"/>
      <c r="E16" s="882"/>
      <c r="F16" s="882"/>
      <c r="G16" s="882"/>
      <c r="H16" s="882"/>
      <c r="I16" s="882"/>
      <c r="J16" s="882"/>
      <c r="K16" s="882"/>
      <c r="L16" s="882"/>
    </row>
    <row r="17" spans="1:2">
      <c r="A17" s="3" t="s">
        <v>86</v>
      </c>
      <c r="B17" s="1" t="s">
        <v>890</v>
      </c>
    </row>
  </sheetData>
  <mergeCells count="1">
    <mergeCell ref="B16:L16"/>
  </mergeCells>
  <phoneticPr fontId="1"/>
  <pageMargins left="0.70866141732283472" right="0.39370078740157483" top="0.98425196850393704" bottom="0.98425196850393704" header="0.31496062992125984" footer="0.31496062992125984"/>
  <pageSetup paperSize="9" orientation="landscape"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zoomScaleNormal="100" zoomScaleSheetLayoutView="106" workbookViewId="0">
      <selection activeCell="E13" sqref="E13"/>
    </sheetView>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6">
      <c r="A1" s="798" t="s">
        <v>1720</v>
      </c>
    </row>
    <row r="2" spans="1:6">
      <c r="A2" s="797"/>
      <c r="B2" s="476"/>
      <c r="C2" s="535" t="s">
        <v>1719</v>
      </c>
      <c r="D2" s="589"/>
      <c r="E2" s="789" t="s">
        <v>94</v>
      </c>
      <c r="F2" s="789" t="s">
        <v>1718</v>
      </c>
    </row>
    <row r="3" spans="1:6">
      <c r="A3" s="798"/>
      <c r="B3" s="32"/>
      <c r="C3" s="757" t="s">
        <v>1</v>
      </c>
      <c r="D3" s="757" t="s">
        <v>2</v>
      </c>
      <c r="E3" s="757" t="s">
        <v>1717</v>
      </c>
      <c r="F3" s="750" t="s">
        <v>1717</v>
      </c>
    </row>
    <row r="4" spans="1:6">
      <c r="A4" s="797" t="s">
        <v>412</v>
      </c>
      <c r="B4" s="476"/>
      <c r="E4" s="921"/>
      <c r="F4" s="461"/>
    </row>
    <row r="5" spans="1:6">
      <c r="A5" s="2" t="s">
        <v>325</v>
      </c>
      <c r="B5" s="1"/>
      <c r="C5" s="921">
        <v>747883</v>
      </c>
      <c r="D5" s="19">
        <v>591491</v>
      </c>
      <c r="E5" s="921">
        <v>-156392</v>
      </c>
      <c r="F5" s="920">
        <v>-20.911292274326332</v>
      </c>
    </row>
    <row r="6" spans="1:6">
      <c r="A6" s="1" t="s">
        <v>1715</v>
      </c>
      <c r="B6" s="1"/>
      <c r="C6" s="921">
        <v>436098</v>
      </c>
      <c r="D6" s="550">
        <v>389512</v>
      </c>
      <c r="E6" s="921">
        <v>-46586</v>
      </c>
      <c r="F6" s="920">
        <v>-10.682461281638533</v>
      </c>
    </row>
    <row r="7" spans="1:6">
      <c r="A7" s="1" t="s">
        <v>1714</v>
      </c>
      <c r="B7" s="1"/>
      <c r="C7" s="921">
        <v>311785</v>
      </c>
      <c r="D7" s="550">
        <v>201979</v>
      </c>
      <c r="E7" s="921">
        <v>-109806</v>
      </c>
      <c r="F7" s="920">
        <v>-35.218499927834891</v>
      </c>
    </row>
    <row r="8" spans="1:6">
      <c r="A8" s="1" t="s">
        <v>1713</v>
      </c>
      <c r="B8" s="919"/>
      <c r="C8" s="921">
        <v>174118</v>
      </c>
      <c r="D8" s="550">
        <v>115237</v>
      </c>
      <c r="E8" s="921">
        <v>-58881</v>
      </c>
      <c r="F8" s="920">
        <v>-33.816721993131097</v>
      </c>
    </row>
    <row r="9" spans="1:6">
      <c r="A9" s="1" t="s">
        <v>141</v>
      </c>
      <c r="B9" s="1"/>
      <c r="C9" s="921">
        <v>125314</v>
      </c>
      <c r="D9" s="550">
        <v>81256</v>
      </c>
      <c r="E9" s="921">
        <v>-44058</v>
      </c>
      <c r="F9" s="920">
        <v>-35.158082895765844</v>
      </c>
    </row>
    <row r="10" spans="1:6">
      <c r="A10" s="1" t="s">
        <v>1148</v>
      </c>
      <c r="B10" s="1"/>
      <c r="C10" s="571">
        <v>12353</v>
      </c>
      <c r="D10" s="550">
        <v>5486</v>
      </c>
      <c r="E10" s="921">
        <v>-6867</v>
      </c>
      <c r="F10" s="920">
        <v>-55.589735286974815</v>
      </c>
    </row>
    <row r="11" spans="1:6">
      <c r="A11" s="2" t="s">
        <v>1716</v>
      </c>
      <c r="B11" s="1"/>
      <c r="C11" s="459"/>
      <c r="D11" s="459"/>
      <c r="E11" s="459"/>
      <c r="F11" s="459"/>
    </row>
    <row r="12" spans="1:6">
      <c r="A12" s="2" t="s">
        <v>325</v>
      </c>
      <c r="B12" s="1"/>
      <c r="C12" s="459">
        <v>100</v>
      </c>
      <c r="D12" s="459">
        <v>100</v>
      </c>
      <c r="E12" s="462" t="s">
        <v>75</v>
      </c>
      <c r="F12" s="462" t="s">
        <v>75</v>
      </c>
    </row>
    <row r="13" spans="1:6">
      <c r="A13" s="1" t="s">
        <v>1715</v>
      </c>
      <c r="B13" s="1"/>
      <c r="C13" s="459">
        <v>58.310992494815359</v>
      </c>
      <c r="D13" s="459">
        <v>65.85256580404436</v>
      </c>
      <c r="E13" s="462">
        <v>7.5415733092290012</v>
      </c>
      <c r="F13" s="462" t="s">
        <v>75</v>
      </c>
    </row>
    <row r="14" spans="1:6">
      <c r="A14" s="1" t="s">
        <v>1714</v>
      </c>
      <c r="B14" s="1"/>
      <c r="C14" s="459">
        <v>41.689007505184634</v>
      </c>
      <c r="D14" s="459">
        <v>34.147434195955647</v>
      </c>
      <c r="E14" s="462">
        <v>-7.5415733092289869</v>
      </c>
      <c r="F14" s="462" t="s">
        <v>75</v>
      </c>
    </row>
    <row r="15" spans="1:6">
      <c r="A15" s="1" t="s">
        <v>1713</v>
      </c>
      <c r="B15" s="919"/>
      <c r="C15" s="459">
        <v>23.28144910366996</v>
      </c>
      <c r="D15" s="459">
        <v>19.482460426278674</v>
      </c>
      <c r="E15" s="462">
        <v>-3.7989886773912858</v>
      </c>
      <c r="F15" s="462" t="s">
        <v>75</v>
      </c>
    </row>
    <row r="16" spans="1:6">
      <c r="A16" s="1" t="s">
        <v>141</v>
      </c>
      <c r="B16" s="1"/>
      <c r="C16" s="459">
        <v>16.755829454607206</v>
      </c>
      <c r="D16" s="459">
        <v>13.737487129981691</v>
      </c>
      <c r="E16" s="462">
        <v>-3.0183423246255146</v>
      </c>
      <c r="F16" s="462" t="s">
        <v>75</v>
      </c>
    </row>
    <row r="17" spans="1:6">
      <c r="A17" s="32" t="s">
        <v>1148</v>
      </c>
      <c r="B17" s="1"/>
      <c r="C17" s="464">
        <v>1.6517289469074707</v>
      </c>
      <c r="D17" s="464">
        <v>0.92748663969527867</v>
      </c>
      <c r="E17" s="465">
        <v>-0.72424230721219207</v>
      </c>
      <c r="F17" s="465" t="s">
        <v>75</v>
      </c>
    </row>
    <row r="18" spans="1:6">
      <c r="B18" s="797"/>
    </row>
  </sheetData>
  <phoneticPr fontId="1"/>
  <pageMargins left="0.70866141732283472" right="0.39370078740157483" top="0.98425196850393704" bottom="0.98425196850393704" header="0.31496062992125984" footer="0.31496062992125984"/>
  <pageSetup paperSize="9" orientation="landscape"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zoomScaleNormal="100" zoomScaleSheetLayoutView="106" workbookViewId="0"/>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10">
      <c r="A1" s="92" t="s">
        <v>919</v>
      </c>
      <c r="B1" s="14"/>
      <c r="C1" s="14"/>
      <c r="D1" s="14"/>
      <c r="E1" s="14"/>
      <c r="F1" s="14"/>
      <c r="G1" s="14"/>
      <c r="H1" s="14"/>
      <c r="I1" s="14"/>
      <c r="J1" s="500"/>
    </row>
    <row r="2" spans="1:10">
      <c r="A2" s="500"/>
      <c r="B2" s="534"/>
      <c r="C2" s="535" t="s">
        <v>894</v>
      </c>
      <c r="D2" s="495" t="s">
        <v>920</v>
      </c>
      <c r="E2" s="536" t="s">
        <v>920</v>
      </c>
      <c r="F2" s="537" t="s">
        <v>921</v>
      </c>
      <c r="G2" s="538"/>
      <c r="H2" s="3"/>
      <c r="I2" s="3"/>
      <c r="J2" s="470"/>
    </row>
    <row r="3" spans="1:10">
      <c r="A3" s="507"/>
      <c r="B3" s="10"/>
      <c r="C3" s="454"/>
      <c r="D3" s="454"/>
      <c r="E3" s="539" t="s">
        <v>922</v>
      </c>
      <c r="F3" s="456"/>
      <c r="G3" s="485"/>
      <c r="H3" s="485"/>
      <c r="I3" s="485"/>
      <c r="J3" s="485"/>
    </row>
    <row r="4" spans="1:10">
      <c r="A4" s="540" t="s">
        <v>923</v>
      </c>
      <c r="B4" s="534"/>
      <c r="C4" s="91"/>
    </row>
    <row r="5" spans="1:10">
      <c r="A5" s="213" t="s">
        <v>924</v>
      </c>
      <c r="B5" s="18"/>
      <c r="C5" s="541">
        <v>591491</v>
      </c>
      <c r="D5" s="541">
        <v>389512</v>
      </c>
      <c r="E5" s="541">
        <v>115237</v>
      </c>
      <c r="F5" s="542">
        <v>86742</v>
      </c>
      <c r="G5" s="543"/>
      <c r="I5" s="542"/>
    </row>
    <row r="6" spans="1:10">
      <c r="A6" s="254" t="s">
        <v>903</v>
      </c>
      <c r="B6" s="1"/>
      <c r="C6" s="541">
        <v>185297</v>
      </c>
      <c r="D6" s="541">
        <v>90864</v>
      </c>
      <c r="E6" s="541">
        <v>55852</v>
      </c>
      <c r="F6" s="542">
        <v>38581</v>
      </c>
      <c r="G6" s="543"/>
      <c r="I6" s="542"/>
    </row>
    <row r="7" spans="1:10">
      <c r="A7" s="254" t="s">
        <v>904</v>
      </c>
      <c r="B7" s="1"/>
      <c r="C7" s="541">
        <v>59078</v>
      </c>
      <c r="D7" s="541">
        <v>15914</v>
      </c>
      <c r="E7" s="541">
        <v>13493</v>
      </c>
      <c r="F7" s="542">
        <v>29670</v>
      </c>
      <c r="G7" s="543"/>
      <c r="I7" s="542"/>
    </row>
    <row r="8" spans="1:10">
      <c r="A8" s="254" t="s">
        <v>905</v>
      </c>
      <c r="B8" s="1"/>
      <c r="C8" s="541">
        <v>126219</v>
      </c>
      <c r="D8" s="541">
        <v>74950</v>
      </c>
      <c r="E8" s="541">
        <v>42359</v>
      </c>
      <c r="F8" s="542">
        <v>8909</v>
      </c>
      <c r="G8" s="543"/>
      <c r="I8" s="542"/>
    </row>
    <row r="9" spans="1:10">
      <c r="A9" s="254" t="s">
        <v>906</v>
      </c>
      <c r="B9" s="1"/>
      <c r="C9" s="541">
        <v>241644</v>
      </c>
      <c r="D9" s="541">
        <v>175138</v>
      </c>
      <c r="E9" s="541">
        <v>33921</v>
      </c>
      <c r="F9" s="542">
        <v>32585</v>
      </c>
      <c r="G9" s="543"/>
      <c r="I9" s="542"/>
    </row>
    <row r="10" spans="1:10">
      <c r="A10" s="254" t="s">
        <v>907</v>
      </c>
      <c r="B10" s="1"/>
      <c r="C10" s="541">
        <v>157288</v>
      </c>
      <c r="D10" s="541">
        <v>118227</v>
      </c>
      <c r="E10" s="541">
        <v>23979</v>
      </c>
      <c r="F10" s="542">
        <v>15082</v>
      </c>
      <c r="G10" s="543"/>
      <c r="I10" s="542"/>
    </row>
    <row r="11" spans="1:10">
      <c r="A11" s="18" t="s">
        <v>908</v>
      </c>
      <c r="B11" s="1"/>
      <c r="C11" s="541">
        <v>7262</v>
      </c>
      <c r="D11" s="541">
        <v>5283</v>
      </c>
      <c r="E11" s="541">
        <v>1484</v>
      </c>
      <c r="F11" s="542">
        <v>495</v>
      </c>
      <c r="G11" s="543"/>
      <c r="I11" s="542"/>
    </row>
    <row r="12" spans="1:10">
      <c r="A12" s="213" t="s">
        <v>925</v>
      </c>
      <c r="B12" s="18"/>
    </row>
    <row r="13" spans="1:10">
      <c r="A13" s="213" t="s">
        <v>924</v>
      </c>
      <c r="B13" s="18"/>
      <c r="C13" s="22">
        <f t="shared" ref="C13:F19" si="0">C5/C$5*100</f>
        <v>100</v>
      </c>
      <c r="D13" s="22">
        <f t="shared" si="0"/>
        <v>100</v>
      </c>
      <c r="E13" s="22">
        <f t="shared" si="0"/>
        <v>100</v>
      </c>
      <c r="F13" s="22">
        <f t="shared" si="0"/>
        <v>100</v>
      </c>
      <c r="G13" s="22"/>
      <c r="I13" s="22"/>
    </row>
    <row r="14" spans="1:10">
      <c r="A14" s="254" t="s">
        <v>903</v>
      </c>
      <c r="B14" s="1"/>
      <c r="C14" s="22">
        <f t="shared" si="0"/>
        <v>31.32710387816552</v>
      </c>
      <c r="D14" s="22">
        <f t="shared" si="0"/>
        <v>23.327651009468259</v>
      </c>
      <c r="E14" s="22">
        <f t="shared" si="0"/>
        <v>48.467072207711063</v>
      </c>
      <c r="F14" s="22">
        <f t="shared" si="0"/>
        <v>44.477876922367479</v>
      </c>
      <c r="G14" s="22"/>
      <c r="I14" s="22"/>
    </row>
    <row r="15" spans="1:10">
      <c r="A15" s="254" t="s">
        <v>904</v>
      </c>
      <c r="B15" s="1"/>
      <c r="C15" s="22">
        <f t="shared" si="0"/>
        <v>9.987979529696986</v>
      </c>
      <c r="D15" s="22">
        <f t="shared" si="0"/>
        <v>4.0856250898560251</v>
      </c>
      <c r="E15" s="22">
        <f t="shared" si="0"/>
        <v>11.708912935949391</v>
      </c>
      <c r="F15" s="22">
        <f t="shared" si="0"/>
        <v>34.204883447464894</v>
      </c>
      <c r="G15" s="22"/>
      <c r="I15" s="22"/>
    </row>
    <row r="16" spans="1:10">
      <c r="A16" s="254" t="s">
        <v>905</v>
      </c>
      <c r="B16" s="1"/>
      <c r="C16" s="22">
        <f t="shared" si="0"/>
        <v>21.33912434846853</v>
      </c>
      <c r="D16" s="22">
        <f t="shared" si="0"/>
        <v>19.242025919612232</v>
      </c>
      <c r="E16" s="22">
        <f t="shared" si="0"/>
        <v>36.758159271761677</v>
      </c>
      <c r="F16" s="22">
        <f t="shared" si="0"/>
        <v>10.270687786769962</v>
      </c>
      <c r="G16" s="22"/>
      <c r="I16" s="22"/>
    </row>
    <row r="17" spans="1:9">
      <c r="A17" s="254" t="s">
        <v>906</v>
      </c>
      <c r="B17" s="1"/>
      <c r="C17" s="22">
        <f t="shared" si="0"/>
        <v>40.853368859374022</v>
      </c>
      <c r="D17" s="22">
        <f t="shared" si="0"/>
        <v>44.963441434410235</v>
      </c>
      <c r="E17" s="22">
        <f t="shared" si="0"/>
        <v>29.435858274686083</v>
      </c>
      <c r="F17" s="22">
        <f t="shared" si="0"/>
        <v>37.565423900763186</v>
      </c>
      <c r="G17" s="22"/>
      <c r="I17" s="22"/>
    </row>
    <row r="18" spans="1:9">
      <c r="A18" s="254" t="s">
        <v>907</v>
      </c>
      <c r="B18" s="1"/>
      <c r="C18" s="22">
        <f t="shared" si="0"/>
        <v>26.591782461609732</v>
      </c>
      <c r="D18" s="22">
        <f t="shared" si="0"/>
        <v>30.352595042001273</v>
      </c>
      <c r="E18" s="22">
        <f t="shared" si="0"/>
        <v>20.808420906479689</v>
      </c>
      <c r="F18" s="22">
        <f t="shared" si="0"/>
        <v>17.38719420811141</v>
      </c>
      <c r="G18" s="22"/>
      <c r="I18" s="22"/>
    </row>
    <row r="19" spans="1:9">
      <c r="A19" s="544" t="s">
        <v>908</v>
      </c>
      <c r="B19" s="493"/>
      <c r="C19" s="545">
        <f t="shared" si="0"/>
        <v>1.2277448008507315</v>
      </c>
      <c r="D19" s="545">
        <f t="shared" si="0"/>
        <v>1.3563125141202326</v>
      </c>
      <c r="E19" s="545">
        <f t="shared" si="0"/>
        <v>1.2877808342806563</v>
      </c>
      <c r="F19" s="545">
        <f t="shared" si="0"/>
        <v>0.57065781282423733</v>
      </c>
      <c r="G19" s="20"/>
      <c r="H19" s="3"/>
      <c r="I19" s="20"/>
    </row>
  </sheetData>
  <protectedRanges>
    <protectedRange sqref="G5" name="範囲1_4"/>
  </protectedRanges>
  <phoneticPr fontId="1"/>
  <pageMargins left="0.70866141732283472" right="0.39370078740157483" top="0.98425196850393704" bottom="0.98425196850393704" header="0.31496062992125984" footer="0.31496062992125984"/>
  <pageSetup paperSize="9" orientation="landscape"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zoomScaleNormal="100" zoomScaleSheetLayoutView="106" workbookViewId="0"/>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12">
      <c r="A1" s="92" t="s">
        <v>926</v>
      </c>
      <c r="B1" s="14"/>
      <c r="C1" s="14"/>
      <c r="D1" s="14"/>
      <c r="E1" s="14"/>
      <c r="F1" s="14"/>
      <c r="G1" s="14"/>
      <c r="H1" s="14"/>
      <c r="I1" s="14"/>
      <c r="J1" s="14"/>
    </row>
    <row r="2" spans="1:12">
      <c r="A2" s="500"/>
      <c r="B2" s="534"/>
      <c r="C2" s="535" t="s">
        <v>927</v>
      </c>
      <c r="D2" s="8"/>
      <c r="E2" s="495" t="s">
        <v>928</v>
      </c>
      <c r="F2" s="8"/>
      <c r="G2" s="546" t="s">
        <v>929</v>
      </c>
      <c r="H2" s="496"/>
    </row>
    <row r="3" spans="1:12">
      <c r="A3" s="507"/>
      <c r="B3" s="10"/>
      <c r="C3" s="11" t="s">
        <v>1</v>
      </c>
      <c r="D3" s="11" t="s">
        <v>2</v>
      </c>
      <c r="E3" s="11" t="s">
        <v>1</v>
      </c>
      <c r="F3" s="11" t="s">
        <v>2</v>
      </c>
      <c r="G3" s="11" t="s">
        <v>1</v>
      </c>
      <c r="H3" s="13" t="s">
        <v>2</v>
      </c>
      <c r="I3" s="3"/>
    </row>
    <row r="4" spans="1:12">
      <c r="A4" s="213" t="s">
        <v>930</v>
      </c>
      <c r="B4" s="18"/>
      <c r="C4" s="547">
        <v>46908000</v>
      </c>
      <c r="D4" s="548">
        <v>50132000</v>
      </c>
      <c r="E4" s="543">
        <v>436098</v>
      </c>
      <c r="F4" s="541">
        <v>389512</v>
      </c>
      <c r="G4" s="549">
        <v>9296878.9971859809</v>
      </c>
      <c r="H4" s="549">
        <v>7769727.9182956992</v>
      </c>
    </row>
    <row r="5" spans="1:12">
      <c r="A5" s="478" t="s">
        <v>864</v>
      </c>
      <c r="B5" s="521"/>
      <c r="C5" s="25">
        <v>8471000</v>
      </c>
      <c r="D5" s="24">
        <v>8735000</v>
      </c>
      <c r="E5" s="543">
        <v>41743</v>
      </c>
      <c r="F5" s="550">
        <v>39740</v>
      </c>
      <c r="G5" s="549">
        <v>4927753.5119820563</v>
      </c>
      <c r="H5" s="549">
        <v>4549513.4516313681</v>
      </c>
    </row>
    <row r="6" spans="1:12">
      <c r="A6" s="478" t="s">
        <v>865</v>
      </c>
      <c r="B6" s="521"/>
      <c r="C6" s="25">
        <v>6670000</v>
      </c>
      <c r="D6" s="24">
        <v>7402000</v>
      </c>
      <c r="E6" s="543">
        <v>47356</v>
      </c>
      <c r="F6" s="541">
        <v>47186</v>
      </c>
      <c r="G6" s="549">
        <v>7099850.0749625191</v>
      </c>
      <c r="H6" s="549">
        <v>6374763.5774115101</v>
      </c>
    </row>
    <row r="7" spans="1:12">
      <c r="A7" s="478" t="s">
        <v>866</v>
      </c>
      <c r="B7" s="521"/>
      <c r="C7" s="25">
        <v>6501000</v>
      </c>
      <c r="D7" s="24">
        <v>7043000</v>
      </c>
      <c r="E7" s="543">
        <v>54090</v>
      </c>
      <c r="F7" s="541">
        <v>50883</v>
      </c>
      <c r="G7" s="549">
        <v>8320258.4217812642</v>
      </c>
      <c r="H7" s="549">
        <v>7224620.1902598329</v>
      </c>
      <c r="J7" s="3"/>
      <c r="K7" s="3"/>
      <c r="L7" s="3"/>
    </row>
    <row r="8" spans="1:12">
      <c r="A8" s="478" t="s">
        <v>867</v>
      </c>
      <c r="B8" s="521"/>
      <c r="C8" s="25">
        <v>5584000</v>
      </c>
      <c r="D8" s="24">
        <v>5535000</v>
      </c>
      <c r="E8" s="543">
        <v>49832</v>
      </c>
      <c r="F8" s="541">
        <v>43250</v>
      </c>
      <c r="G8" s="549">
        <v>8924068.7679083087</v>
      </c>
      <c r="H8" s="549">
        <v>7813911.4724480575</v>
      </c>
      <c r="J8" s="3"/>
      <c r="K8" s="500"/>
      <c r="L8" s="551"/>
    </row>
    <row r="9" spans="1:12">
      <c r="A9" s="478" t="s">
        <v>868</v>
      </c>
      <c r="B9" s="521"/>
      <c r="C9" s="25">
        <v>7484000</v>
      </c>
      <c r="D9" s="24">
        <v>7833000</v>
      </c>
      <c r="E9" s="543">
        <v>77520</v>
      </c>
      <c r="F9" s="550">
        <v>69403</v>
      </c>
      <c r="G9" s="549">
        <v>10358097.274184927</v>
      </c>
      <c r="H9" s="549">
        <v>8860334.4823183957</v>
      </c>
      <c r="J9" s="3"/>
      <c r="K9" s="486"/>
      <c r="L9" s="551"/>
    </row>
    <row r="10" spans="1:12">
      <c r="A10" s="478" t="s">
        <v>869</v>
      </c>
      <c r="B10" s="521"/>
      <c r="C10" s="25">
        <v>6352000</v>
      </c>
      <c r="D10" s="24">
        <v>6476000</v>
      </c>
      <c r="E10" s="543">
        <v>83780</v>
      </c>
      <c r="F10" s="550">
        <v>73643</v>
      </c>
      <c r="G10" s="549">
        <v>13189546.599496221</v>
      </c>
      <c r="H10" s="549">
        <v>11371680.049413217</v>
      </c>
      <c r="J10" s="3"/>
      <c r="K10" s="486"/>
      <c r="L10" s="551"/>
    </row>
    <row r="11" spans="1:12">
      <c r="A11" s="478" t="s">
        <v>870</v>
      </c>
      <c r="B11" s="521"/>
      <c r="C11" s="25">
        <v>2902000</v>
      </c>
      <c r="D11" s="24">
        <v>2627000</v>
      </c>
      <c r="E11" s="543">
        <v>50698</v>
      </c>
      <c r="F11" s="541">
        <v>39870</v>
      </c>
      <c r="G11" s="549">
        <v>17470020.675396279</v>
      </c>
      <c r="H11" s="549">
        <v>15177007.993909402</v>
      </c>
      <c r="J11" s="3"/>
      <c r="K11" s="486"/>
      <c r="L11" s="551"/>
    </row>
    <row r="12" spans="1:12">
      <c r="A12" s="478" t="s">
        <v>871</v>
      </c>
      <c r="B12" s="521"/>
      <c r="C12" s="25">
        <v>640000</v>
      </c>
      <c r="D12" s="24">
        <v>531000</v>
      </c>
      <c r="E12" s="543">
        <v>15893</v>
      </c>
      <c r="F12" s="541">
        <v>12538</v>
      </c>
      <c r="G12" s="549">
        <v>24832812.5</v>
      </c>
      <c r="H12" s="549">
        <v>23612052.730696797</v>
      </c>
      <c r="J12" s="3"/>
      <c r="K12" s="486"/>
      <c r="L12" s="551"/>
    </row>
    <row r="13" spans="1:12">
      <c r="A13" s="486" t="s">
        <v>872</v>
      </c>
      <c r="B13" s="521"/>
      <c r="C13" s="25">
        <v>401000</v>
      </c>
      <c r="D13" s="24">
        <v>340000</v>
      </c>
      <c r="E13" s="543">
        <v>14812</v>
      </c>
      <c r="F13" s="541">
        <v>12413</v>
      </c>
      <c r="G13" s="551">
        <v>36937655.860349126</v>
      </c>
      <c r="H13" s="551">
        <v>36508823.529411763</v>
      </c>
      <c r="J13" s="3"/>
      <c r="K13" s="486"/>
      <c r="L13" s="551"/>
    </row>
    <row r="14" spans="1:12">
      <c r="A14" s="3"/>
      <c r="C14" s="49"/>
      <c r="D14" s="3"/>
      <c r="J14" s="3"/>
      <c r="K14" s="486"/>
      <c r="L14" s="551"/>
    </row>
    <row r="15" spans="1:12">
      <c r="A15" s="213" t="s">
        <v>931</v>
      </c>
      <c r="B15" s="254"/>
      <c r="C15" s="552" t="s">
        <v>79</v>
      </c>
      <c r="D15" s="462" t="s">
        <v>79</v>
      </c>
      <c r="E15" s="543">
        <v>311785</v>
      </c>
      <c r="F15" s="541">
        <v>201979</v>
      </c>
      <c r="G15" s="549">
        <v>6646734.0325744012</v>
      </c>
      <c r="H15" s="549">
        <v>4028943.5889252373</v>
      </c>
      <c r="J15" s="3"/>
    </row>
    <row r="16" spans="1:12">
      <c r="A16" s="478" t="s">
        <v>864</v>
      </c>
      <c r="B16" s="478"/>
      <c r="C16" s="552" t="s">
        <v>79</v>
      </c>
      <c r="D16" s="462" t="s">
        <v>79</v>
      </c>
      <c r="E16" s="553">
        <v>22137</v>
      </c>
      <c r="F16" s="550">
        <v>16277</v>
      </c>
      <c r="G16" s="549">
        <v>2613268.7994333608</v>
      </c>
      <c r="H16" s="549">
        <v>1863423.0108757871</v>
      </c>
      <c r="J16" s="3"/>
    </row>
    <row r="17" spans="1:12">
      <c r="A17" s="478" t="s">
        <v>865</v>
      </c>
      <c r="B17" s="478"/>
      <c r="C17" s="552" t="s">
        <v>79</v>
      </c>
      <c r="D17" s="462" t="s">
        <v>79</v>
      </c>
      <c r="E17" s="553">
        <v>24823</v>
      </c>
      <c r="F17" s="550">
        <v>18048</v>
      </c>
      <c r="G17" s="549">
        <v>3721589.2053973014</v>
      </c>
      <c r="H17" s="549">
        <v>2438259.9297487168</v>
      </c>
      <c r="J17" s="3"/>
    </row>
    <row r="18" spans="1:12">
      <c r="A18" s="478" t="s">
        <v>866</v>
      </c>
      <c r="B18" s="478"/>
      <c r="C18" s="552" t="s">
        <v>79</v>
      </c>
      <c r="D18" s="462" t="s">
        <v>79</v>
      </c>
      <c r="E18" s="553">
        <v>28153</v>
      </c>
      <c r="F18" s="550">
        <v>19775</v>
      </c>
      <c r="G18" s="549">
        <v>4330564.5285340715</v>
      </c>
      <c r="H18" s="549">
        <v>2807752.3782479055</v>
      </c>
      <c r="J18" s="3"/>
    </row>
    <row r="19" spans="1:12">
      <c r="A19" s="478" t="s">
        <v>867</v>
      </c>
      <c r="B19" s="486"/>
      <c r="C19" s="552" t="s">
        <v>79</v>
      </c>
      <c r="D19" s="462" t="s">
        <v>79</v>
      </c>
      <c r="E19" s="553">
        <v>29399</v>
      </c>
      <c r="F19" s="550">
        <v>18213</v>
      </c>
      <c r="G19" s="549">
        <v>5264863.8968481375</v>
      </c>
      <c r="H19" s="549">
        <v>3290514.9051490515</v>
      </c>
      <c r="J19" s="3"/>
    </row>
    <row r="20" spans="1:12">
      <c r="A20" s="478" t="s">
        <v>868</v>
      </c>
      <c r="B20" s="486"/>
      <c r="C20" s="552" t="s">
        <v>79</v>
      </c>
      <c r="D20" s="462" t="s">
        <v>79</v>
      </c>
      <c r="E20" s="553">
        <v>52201</v>
      </c>
      <c r="F20" s="550">
        <v>32460</v>
      </c>
      <c r="G20" s="549">
        <v>6975013.3618385894</v>
      </c>
      <c r="H20" s="549">
        <v>4144006.127920337</v>
      </c>
      <c r="J20" s="3"/>
    </row>
    <row r="21" spans="1:12">
      <c r="A21" s="478" t="s">
        <v>869</v>
      </c>
      <c r="B21" s="486"/>
      <c r="C21" s="552" t="s">
        <v>79</v>
      </c>
      <c r="D21" s="462" t="s">
        <v>79</v>
      </c>
      <c r="E21" s="553">
        <v>60013</v>
      </c>
      <c r="F21" s="550">
        <v>39795</v>
      </c>
      <c r="G21" s="549">
        <v>9447890.4282115865</v>
      </c>
      <c r="H21" s="549">
        <v>6144996.9116738727</v>
      </c>
      <c r="J21" s="3"/>
    </row>
    <row r="22" spans="1:12">
      <c r="A22" s="478" t="s">
        <v>870</v>
      </c>
      <c r="B22" s="486"/>
      <c r="C22" s="552" t="s">
        <v>79</v>
      </c>
      <c r="D22" s="462" t="s">
        <v>79</v>
      </c>
      <c r="E22" s="553">
        <v>47359</v>
      </c>
      <c r="F22" s="550">
        <v>27312</v>
      </c>
      <c r="G22" s="549">
        <v>16319434.872501723</v>
      </c>
      <c r="H22" s="549">
        <v>10396650.171298059</v>
      </c>
      <c r="J22" s="3"/>
    </row>
    <row r="23" spans="1:12">
      <c r="A23" s="478" t="s">
        <v>871</v>
      </c>
      <c r="B23" s="486"/>
      <c r="C23" s="552" t="s">
        <v>79</v>
      </c>
      <c r="D23" s="462" t="s">
        <v>79</v>
      </c>
      <c r="E23" s="553">
        <v>19180</v>
      </c>
      <c r="F23" s="550">
        <v>13443</v>
      </c>
      <c r="G23" s="549">
        <v>29968750</v>
      </c>
      <c r="H23" s="549">
        <v>25316384.180790961</v>
      </c>
      <c r="J23" s="3"/>
    </row>
    <row r="24" spans="1:12">
      <c r="A24" s="481" t="s">
        <v>872</v>
      </c>
      <c r="B24" s="481"/>
      <c r="C24" s="554" t="s">
        <v>79</v>
      </c>
      <c r="D24" s="465" t="s">
        <v>79</v>
      </c>
      <c r="E24" s="555">
        <v>28286</v>
      </c>
      <c r="F24" s="556">
        <v>16509</v>
      </c>
      <c r="G24" s="557">
        <v>70538653.366583541</v>
      </c>
      <c r="H24" s="557">
        <v>48555882.352941178</v>
      </c>
    </row>
    <row r="25" spans="1:12">
      <c r="A25" s="3" t="s">
        <v>84</v>
      </c>
      <c r="B25" s="1" t="s">
        <v>874</v>
      </c>
    </row>
    <row r="26" spans="1:12" ht="11.25" customHeight="1">
      <c r="A26" s="3" t="s">
        <v>86</v>
      </c>
      <c r="B26" s="882" t="s">
        <v>932</v>
      </c>
      <c r="C26" s="882"/>
      <c r="D26" s="882"/>
      <c r="E26" s="882"/>
      <c r="F26" s="882"/>
      <c r="G26" s="882"/>
      <c r="H26" s="882"/>
      <c r="I26" s="882"/>
      <c r="J26" s="882"/>
      <c r="K26" s="882"/>
      <c r="L26" s="882"/>
    </row>
  </sheetData>
  <protectedRanges>
    <protectedRange sqref="F6:F8 F11:F13" name="範囲1_17"/>
    <protectedRange sqref="E5:E13" name="範囲1_18"/>
    <protectedRange sqref="F4" name="範囲1_6"/>
  </protectedRanges>
  <mergeCells count="1">
    <mergeCell ref="B26:L26"/>
  </mergeCells>
  <phoneticPr fontId="1"/>
  <pageMargins left="0.70866141732283472" right="0.39370078740157483" top="0.98425196850393704" bottom="0.98425196850393704" header="0.31496062992125984" footer="0.31496062992125984"/>
  <pageSetup paperSize="9" orientation="landscape"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zoomScaleNormal="100" zoomScaleSheetLayoutView="106" workbookViewId="0"/>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10">
      <c r="A1" s="92" t="s">
        <v>933</v>
      </c>
      <c r="B1" s="10"/>
      <c r="C1" s="500"/>
      <c r="D1" s="500"/>
      <c r="E1" s="500"/>
      <c r="F1" s="500"/>
      <c r="G1" s="500"/>
      <c r="H1" s="500"/>
      <c r="I1" s="14"/>
      <c r="J1" s="14"/>
    </row>
    <row r="2" spans="1:10">
      <c r="A2" s="499"/>
      <c r="B2" s="500"/>
      <c r="C2" s="535" t="s">
        <v>927</v>
      </c>
      <c r="D2" s="8"/>
      <c r="E2" s="495" t="s">
        <v>928</v>
      </c>
      <c r="F2" s="8"/>
      <c r="G2" s="546" t="s">
        <v>929</v>
      </c>
      <c r="H2" s="496"/>
      <c r="I2" s="485"/>
      <c r="J2" s="558"/>
    </row>
    <row r="3" spans="1:10">
      <c r="A3" s="507"/>
      <c r="B3" s="544"/>
      <c r="C3" s="11" t="s">
        <v>1</v>
      </c>
      <c r="D3" s="11" t="s">
        <v>2</v>
      </c>
      <c r="E3" s="11" t="s">
        <v>1</v>
      </c>
      <c r="F3" s="11" t="s">
        <v>2</v>
      </c>
      <c r="G3" s="11" t="s">
        <v>1</v>
      </c>
      <c r="H3" s="13" t="s">
        <v>2</v>
      </c>
      <c r="I3" s="485"/>
      <c r="J3" s="485"/>
    </row>
    <row r="4" spans="1:10">
      <c r="A4" s="213" t="s">
        <v>930</v>
      </c>
      <c r="B4" s="18"/>
      <c r="C4" s="471">
        <v>46908000</v>
      </c>
      <c r="D4" s="472">
        <v>50132000</v>
      </c>
      <c r="E4" s="543">
        <v>436098</v>
      </c>
      <c r="F4" s="541">
        <v>389512</v>
      </c>
      <c r="G4" s="24">
        <v>9296878.9971859809</v>
      </c>
      <c r="H4" s="24">
        <v>7769727.9182956992</v>
      </c>
      <c r="I4" s="542"/>
    </row>
    <row r="5" spans="1:10">
      <c r="A5" s="1" t="s">
        <v>878</v>
      </c>
      <c r="B5" s="1"/>
      <c r="C5" s="471">
        <v>1899000</v>
      </c>
      <c r="D5" s="472">
        <v>1693000</v>
      </c>
      <c r="E5" s="543">
        <v>246</v>
      </c>
      <c r="F5" s="541">
        <v>213</v>
      </c>
      <c r="G5" s="24">
        <v>129541.86413902053</v>
      </c>
      <c r="H5" s="24">
        <v>125812.167749557</v>
      </c>
      <c r="I5" s="559"/>
      <c r="J5" s="63"/>
    </row>
    <row r="6" spans="1:10">
      <c r="A6" s="1" t="s">
        <v>879</v>
      </c>
      <c r="B6" s="1"/>
      <c r="C6" s="471">
        <v>2363000</v>
      </c>
      <c r="D6" s="472">
        <v>2172000</v>
      </c>
      <c r="E6" s="543">
        <v>2503</v>
      </c>
      <c r="F6" s="541">
        <v>1766</v>
      </c>
      <c r="G6" s="24">
        <v>1059246.7202708421</v>
      </c>
      <c r="H6" s="24">
        <v>813075.50644567225</v>
      </c>
      <c r="I6" s="559"/>
    </row>
    <row r="7" spans="1:10">
      <c r="A7" s="1" t="s">
        <v>880</v>
      </c>
      <c r="B7" s="1"/>
      <c r="C7" s="471">
        <v>3450000</v>
      </c>
      <c r="D7" s="472">
        <v>3253000</v>
      </c>
      <c r="E7" s="543">
        <v>9541</v>
      </c>
      <c r="F7" s="541">
        <v>7894</v>
      </c>
      <c r="G7" s="24">
        <v>2765507.2463768115</v>
      </c>
      <c r="H7" s="24">
        <v>2426683.0617891178</v>
      </c>
      <c r="I7" s="559"/>
    </row>
    <row r="8" spans="1:10">
      <c r="A8" s="1" t="s">
        <v>881</v>
      </c>
      <c r="B8" s="1"/>
      <c r="C8" s="471">
        <v>3576000</v>
      </c>
      <c r="D8" s="472">
        <v>3971000</v>
      </c>
      <c r="E8" s="543">
        <v>18555</v>
      </c>
      <c r="F8" s="541">
        <v>17789</v>
      </c>
      <c r="G8" s="24">
        <v>5188758.3892617449</v>
      </c>
      <c r="H8" s="24">
        <v>4479728.028204482</v>
      </c>
      <c r="I8" s="559"/>
    </row>
    <row r="9" spans="1:10">
      <c r="A9" s="1" t="s">
        <v>882</v>
      </c>
      <c r="B9" s="1"/>
      <c r="C9" s="471">
        <v>3616000</v>
      </c>
      <c r="D9" s="472">
        <v>3909000</v>
      </c>
      <c r="E9" s="543">
        <v>26946</v>
      </c>
      <c r="F9" s="541">
        <v>23410</v>
      </c>
      <c r="G9" s="24">
        <v>7451880.5309734512</v>
      </c>
      <c r="H9" s="24">
        <v>5988743.9242773084</v>
      </c>
      <c r="I9" s="559"/>
    </row>
    <row r="10" spans="1:10">
      <c r="A10" s="1" t="s">
        <v>883</v>
      </c>
      <c r="B10" s="1"/>
      <c r="C10" s="471">
        <v>3971000</v>
      </c>
      <c r="D10" s="472">
        <v>3854000</v>
      </c>
      <c r="E10" s="543">
        <v>36052</v>
      </c>
      <c r="F10" s="541">
        <v>28787</v>
      </c>
      <c r="G10" s="24">
        <v>9078821.4555527568</v>
      </c>
      <c r="H10" s="24">
        <v>7469382.4597820444</v>
      </c>
      <c r="I10" s="559"/>
    </row>
    <row r="11" spans="1:10">
      <c r="A11" s="1" t="s">
        <v>884</v>
      </c>
      <c r="B11" s="1"/>
      <c r="C11" s="471">
        <v>5252000</v>
      </c>
      <c r="D11" s="472">
        <v>4142000</v>
      </c>
      <c r="E11" s="543">
        <v>56659</v>
      </c>
      <c r="F11" s="541">
        <v>35574</v>
      </c>
      <c r="G11" s="24">
        <v>10788080.731150039</v>
      </c>
      <c r="H11" s="24">
        <v>8588604.5388701111</v>
      </c>
      <c r="I11" s="559"/>
      <c r="J11" s="559"/>
    </row>
    <row r="12" spans="1:10">
      <c r="A12" s="1" t="s">
        <v>885</v>
      </c>
      <c r="B12" s="1"/>
      <c r="C12" s="471">
        <v>4978000</v>
      </c>
      <c r="D12" s="472">
        <v>5300000</v>
      </c>
      <c r="E12" s="543">
        <v>61949</v>
      </c>
      <c r="F12" s="541">
        <v>51644</v>
      </c>
      <c r="G12" s="24">
        <v>12444556.046605062</v>
      </c>
      <c r="H12" s="24">
        <v>9744150.9433962256</v>
      </c>
      <c r="I12" s="559"/>
    </row>
    <row r="13" spans="1:10">
      <c r="A13" s="1" t="s">
        <v>886</v>
      </c>
      <c r="B13" s="1"/>
      <c r="C13" s="471">
        <v>4534000</v>
      </c>
      <c r="D13" s="472">
        <v>4908000</v>
      </c>
      <c r="E13" s="543">
        <v>59793</v>
      </c>
      <c r="F13" s="541">
        <v>54070</v>
      </c>
      <c r="G13" s="24">
        <v>13187692.98632554</v>
      </c>
      <c r="H13" s="24">
        <v>11016707.416462917</v>
      </c>
      <c r="I13" s="559"/>
    </row>
    <row r="14" spans="1:10">
      <c r="A14" s="1" t="s">
        <v>887</v>
      </c>
      <c r="B14" s="1"/>
      <c r="C14" s="471">
        <v>7241000</v>
      </c>
      <c r="D14" s="472">
        <v>8051000</v>
      </c>
      <c r="E14" s="543">
        <v>102901</v>
      </c>
      <c r="F14" s="541">
        <v>95989</v>
      </c>
      <c r="G14" s="24">
        <v>14210882.474796299</v>
      </c>
      <c r="H14" s="24">
        <v>11922618.308284685</v>
      </c>
      <c r="I14" s="25"/>
      <c r="J14" s="25"/>
    </row>
    <row r="15" spans="1:10">
      <c r="A15" s="1" t="s">
        <v>888</v>
      </c>
      <c r="B15" s="1"/>
      <c r="C15" s="471">
        <v>4065000</v>
      </c>
      <c r="D15" s="472">
        <v>5528000</v>
      </c>
      <c r="E15" s="543">
        <v>59760</v>
      </c>
      <c r="F15" s="541">
        <v>70294</v>
      </c>
      <c r="G15" s="24">
        <v>14701107.01107011</v>
      </c>
      <c r="H15" s="24">
        <v>12715991.316931983</v>
      </c>
      <c r="I15" s="559"/>
    </row>
    <row r="16" spans="1:10">
      <c r="A16" s="213"/>
      <c r="B16" s="254"/>
      <c r="C16" s="459"/>
      <c r="D16" s="3"/>
      <c r="G16" s="25"/>
      <c r="H16" s="24"/>
    </row>
    <row r="17" spans="1:12">
      <c r="A17" s="213" t="s">
        <v>931</v>
      </c>
      <c r="B17" s="18"/>
      <c r="C17" s="462" t="s">
        <v>79</v>
      </c>
      <c r="D17" s="462" t="s">
        <v>79</v>
      </c>
      <c r="E17" s="543">
        <v>311785</v>
      </c>
      <c r="F17" s="541">
        <v>201979</v>
      </c>
      <c r="G17" s="24">
        <v>6646734.0325744012</v>
      </c>
      <c r="H17" s="24">
        <v>4028943.5889252373</v>
      </c>
      <c r="I17" s="459"/>
    </row>
    <row r="18" spans="1:12">
      <c r="A18" s="1" t="s">
        <v>878</v>
      </c>
      <c r="B18" s="1"/>
      <c r="C18" s="462" t="s">
        <v>79</v>
      </c>
      <c r="D18" s="462" t="s">
        <v>79</v>
      </c>
      <c r="E18" s="543">
        <v>198</v>
      </c>
      <c r="F18" s="541">
        <v>108</v>
      </c>
      <c r="G18" s="24">
        <v>104265.4028436019</v>
      </c>
      <c r="H18" s="24">
        <v>63792.085056113407</v>
      </c>
      <c r="I18" s="459"/>
    </row>
    <row r="19" spans="1:12">
      <c r="A19" s="1" t="s">
        <v>879</v>
      </c>
      <c r="B19" s="1"/>
      <c r="C19" s="552" t="s">
        <v>79</v>
      </c>
      <c r="D19" s="462" t="s">
        <v>79</v>
      </c>
      <c r="E19" s="543">
        <v>340</v>
      </c>
      <c r="F19" s="541">
        <v>476</v>
      </c>
      <c r="G19" s="24">
        <v>143884.89208633095</v>
      </c>
      <c r="H19" s="24">
        <v>219152.85451197054</v>
      </c>
      <c r="I19" s="459"/>
      <c r="J19" s="459"/>
    </row>
    <row r="20" spans="1:12">
      <c r="A20" s="1" t="s">
        <v>880</v>
      </c>
      <c r="B20" s="1"/>
      <c r="C20" s="552" t="s">
        <v>79</v>
      </c>
      <c r="D20" s="462" t="s">
        <v>79</v>
      </c>
      <c r="E20" s="543">
        <v>1885</v>
      </c>
      <c r="F20" s="541">
        <v>1412</v>
      </c>
      <c r="G20" s="24">
        <v>546376.81159420288</v>
      </c>
      <c r="H20" s="24">
        <v>434060.86689209961</v>
      </c>
      <c r="I20" s="459"/>
      <c r="J20" s="459"/>
    </row>
    <row r="21" spans="1:12">
      <c r="A21" s="1" t="s">
        <v>881</v>
      </c>
      <c r="B21" s="1"/>
      <c r="C21" s="552" t="s">
        <v>79</v>
      </c>
      <c r="D21" s="462" t="s">
        <v>79</v>
      </c>
      <c r="E21" s="543">
        <v>6375</v>
      </c>
      <c r="F21" s="541">
        <v>3049</v>
      </c>
      <c r="G21" s="24">
        <v>1782718.1208053692</v>
      </c>
      <c r="H21" s="24">
        <v>767816.67086376227</v>
      </c>
      <c r="I21" s="459"/>
      <c r="J21" s="459"/>
    </row>
    <row r="22" spans="1:12">
      <c r="A22" s="1" t="s">
        <v>882</v>
      </c>
      <c r="B22" s="1"/>
      <c r="C22" s="552" t="s">
        <v>79</v>
      </c>
      <c r="D22" s="462" t="s">
        <v>79</v>
      </c>
      <c r="E22" s="543">
        <v>13294</v>
      </c>
      <c r="F22" s="541">
        <v>6184</v>
      </c>
      <c r="G22" s="24">
        <v>3676438.0530973449</v>
      </c>
      <c r="H22" s="24">
        <v>1581990.2788436941</v>
      </c>
      <c r="I22" s="459"/>
      <c r="J22" s="459"/>
    </row>
    <row r="23" spans="1:12">
      <c r="A23" s="1" t="s">
        <v>883</v>
      </c>
      <c r="B23" s="1"/>
      <c r="C23" s="552" t="s">
        <v>79</v>
      </c>
      <c r="D23" s="462" t="s">
        <v>79</v>
      </c>
      <c r="E23" s="543">
        <v>23903</v>
      </c>
      <c r="F23" s="541">
        <v>12842</v>
      </c>
      <c r="G23" s="24">
        <v>6019390.5817174511</v>
      </c>
      <c r="H23" s="24">
        <v>3332122.4701608717</v>
      </c>
      <c r="I23" s="459"/>
      <c r="J23" s="459"/>
    </row>
    <row r="24" spans="1:12">
      <c r="A24" s="1" t="s">
        <v>884</v>
      </c>
      <c r="B24" s="1"/>
      <c r="C24" s="552" t="s">
        <v>79</v>
      </c>
      <c r="D24" s="462" t="s">
        <v>79</v>
      </c>
      <c r="E24" s="543">
        <v>43686</v>
      </c>
      <c r="F24" s="541">
        <v>20478</v>
      </c>
      <c r="G24" s="24">
        <v>8317974.1051028175</v>
      </c>
      <c r="H24" s="24">
        <v>4943988.4113954613</v>
      </c>
      <c r="I24" s="459"/>
      <c r="J24" s="459"/>
    </row>
    <row r="25" spans="1:12">
      <c r="A25" s="1" t="s">
        <v>885</v>
      </c>
      <c r="B25" s="1"/>
      <c r="C25" s="552" t="s">
        <v>79</v>
      </c>
      <c r="D25" s="462" t="s">
        <v>79</v>
      </c>
      <c r="E25" s="543">
        <v>46962</v>
      </c>
      <c r="F25" s="541">
        <v>30776</v>
      </c>
      <c r="G25" s="24">
        <v>9433909.2004821207</v>
      </c>
      <c r="H25" s="24">
        <v>5806792.4528301889</v>
      </c>
      <c r="I25" s="459"/>
      <c r="J25" s="459"/>
    </row>
    <row r="26" spans="1:12">
      <c r="A26" s="1" t="s">
        <v>886</v>
      </c>
      <c r="B26" s="1"/>
      <c r="C26" s="552" t="s">
        <v>79</v>
      </c>
      <c r="D26" s="462" t="s">
        <v>79</v>
      </c>
      <c r="E26" s="543">
        <v>40008</v>
      </c>
      <c r="F26" s="541">
        <v>30260</v>
      </c>
      <c r="G26" s="24">
        <v>8823996.4711071905</v>
      </c>
      <c r="H26" s="24">
        <v>6165444.1727791363</v>
      </c>
      <c r="I26" s="459"/>
      <c r="J26" s="459"/>
    </row>
    <row r="27" spans="1:12">
      <c r="A27" s="1" t="s">
        <v>887</v>
      </c>
      <c r="B27" s="1"/>
      <c r="C27" s="552" t="s">
        <v>79</v>
      </c>
      <c r="D27" s="462" t="s">
        <v>79</v>
      </c>
      <c r="E27" s="543">
        <v>80724</v>
      </c>
      <c r="F27" s="541">
        <v>52544</v>
      </c>
      <c r="G27" s="24">
        <v>11148183.952492749</v>
      </c>
      <c r="H27" s="24">
        <v>6526394.2367407773</v>
      </c>
      <c r="I27" s="459"/>
      <c r="J27" s="459"/>
    </row>
    <row r="28" spans="1:12">
      <c r="A28" s="32" t="s">
        <v>888</v>
      </c>
      <c r="B28" s="32"/>
      <c r="C28" s="554" t="s">
        <v>79</v>
      </c>
      <c r="D28" s="465" t="s">
        <v>79</v>
      </c>
      <c r="E28" s="560">
        <v>53743</v>
      </c>
      <c r="F28" s="561">
        <v>42710</v>
      </c>
      <c r="G28" s="494">
        <v>13220910.20910209</v>
      </c>
      <c r="H28" s="494">
        <v>7726121.5629522428</v>
      </c>
      <c r="I28" s="459"/>
      <c r="J28" s="459"/>
    </row>
    <row r="29" spans="1:12" ht="13.5" customHeight="1">
      <c r="A29" s="3" t="s">
        <v>84</v>
      </c>
      <c r="B29" s="1" t="s">
        <v>890</v>
      </c>
    </row>
    <row r="30" spans="1:12" ht="11.25" customHeight="1">
      <c r="A30" s="3" t="s">
        <v>86</v>
      </c>
      <c r="B30" s="881" t="s">
        <v>934</v>
      </c>
      <c r="C30" s="881"/>
      <c r="D30" s="881"/>
      <c r="E30" s="881"/>
      <c r="F30" s="881"/>
      <c r="G30" s="881"/>
      <c r="H30" s="881"/>
      <c r="I30" s="881"/>
      <c r="J30" s="881"/>
      <c r="K30" s="881"/>
      <c r="L30" s="881"/>
    </row>
    <row r="31" spans="1:12">
      <c r="A31" s="3"/>
      <c r="B31" s="562"/>
      <c r="C31" s="562"/>
      <c r="D31" s="562"/>
      <c r="E31" s="562"/>
      <c r="F31" s="562"/>
      <c r="G31" s="562"/>
      <c r="H31" s="562"/>
      <c r="I31" s="562"/>
      <c r="J31" s="562"/>
    </row>
  </sheetData>
  <protectedRanges>
    <protectedRange sqref="F18:F28 F5:F15 D16" name="範囲1_10"/>
    <protectedRange sqref="F4" name="範囲1_11"/>
    <protectedRange sqref="E5:E16 E18:E28" name="範囲1_12"/>
    <protectedRange sqref="C5:C15" name="範囲1"/>
  </protectedRanges>
  <mergeCells count="1">
    <mergeCell ref="B30:L30"/>
  </mergeCells>
  <phoneticPr fontId="1"/>
  <pageMargins left="0.70866141732283472" right="0.39370078740157483" top="0.98425196850393704" bottom="0.98425196850393704" header="0.31496062992125984" footer="0.31496062992125984"/>
  <pageSetup paperSize="9" orientation="landscape"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zoomScaleNormal="100" zoomScaleSheetLayoutView="106" workbookViewId="0"/>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10">
      <c r="A1" s="92" t="s">
        <v>935</v>
      </c>
    </row>
    <row r="2" spans="1:10">
      <c r="A2" s="91"/>
      <c r="B2" s="476"/>
      <c r="C2" s="7" t="s">
        <v>936</v>
      </c>
      <c r="D2" s="9"/>
      <c r="E2" s="9"/>
      <c r="F2" s="450"/>
      <c r="G2" s="7" t="s">
        <v>259</v>
      </c>
      <c r="H2" s="9"/>
      <c r="I2" s="9"/>
      <c r="J2" s="9"/>
    </row>
    <row r="3" spans="1:10">
      <c r="A3" s="92"/>
      <c r="B3" s="32"/>
      <c r="C3" s="11" t="s">
        <v>24</v>
      </c>
      <c r="D3" s="11" t="s">
        <v>0</v>
      </c>
      <c r="E3" s="11" t="s">
        <v>1</v>
      </c>
      <c r="F3" s="11" t="s">
        <v>2</v>
      </c>
      <c r="G3" s="11" t="s">
        <v>24</v>
      </c>
      <c r="H3" s="11" t="s">
        <v>0</v>
      </c>
      <c r="I3" s="11" t="s">
        <v>1</v>
      </c>
      <c r="J3" s="13" t="s">
        <v>2</v>
      </c>
    </row>
    <row r="4" spans="1:10">
      <c r="A4" s="2" t="s">
        <v>858</v>
      </c>
      <c r="C4" s="526">
        <v>21816000</v>
      </c>
      <c r="D4" s="25">
        <v>22867000</v>
      </c>
      <c r="E4" s="25">
        <v>24047000</v>
      </c>
      <c r="F4" s="25">
        <v>24595000</v>
      </c>
      <c r="G4" s="461">
        <v>100</v>
      </c>
      <c r="H4" s="461">
        <v>100</v>
      </c>
      <c r="I4" s="461">
        <v>100</v>
      </c>
      <c r="J4" s="461">
        <v>100</v>
      </c>
    </row>
    <row r="5" spans="1:10">
      <c r="A5" s="2" t="s">
        <v>937</v>
      </c>
      <c r="C5" s="23">
        <v>19297000</v>
      </c>
      <c r="D5" s="25">
        <v>20092000</v>
      </c>
      <c r="E5" s="25">
        <v>20774000</v>
      </c>
      <c r="F5" s="25">
        <v>21070000</v>
      </c>
      <c r="G5" s="461">
        <v>88.453428676200957</v>
      </c>
      <c r="H5" s="461">
        <v>87.864608387632842</v>
      </c>
      <c r="I5" s="461">
        <v>86.389154572295922</v>
      </c>
      <c r="J5" s="461">
        <v>85.667818662329736</v>
      </c>
    </row>
    <row r="6" spans="1:10">
      <c r="A6" s="2" t="s">
        <v>938</v>
      </c>
      <c r="C6" s="23">
        <v>403000</v>
      </c>
      <c r="D6" s="25">
        <v>334000</v>
      </c>
      <c r="E6" s="25">
        <v>285000</v>
      </c>
      <c r="F6" s="25">
        <v>251000</v>
      </c>
      <c r="G6" s="461">
        <v>1.8472680601393472</v>
      </c>
      <c r="H6" s="461">
        <v>1.4606201075786067</v>
      </c>
      <c r="I6" s="461">
        <v>1.1851790244105294</v>
      </c>
      <c r="J6" s="461">
        <v>1.0205326285830454</v>
      </c>
    </row>
    <row r="7" spans="1:10">
      <c r="A7" s="2" t="s">
        <v>939</v>
      </c>
      <c r="C7" s="23">
        <v>1965000</v>
      </c>
      <c r="D7" s="25">
        <v>2306000</v>
      </c>
      <c r="E7" s="25">
        <v>2894000</v>
      </c>
      <c r="F7" s="25">
        <v>3193000</v>
      </c>
      <c r="G7" s="461">
        <v>9.0071507150715071</v>
      </c>
      <c r="H7" s="461">
        <v>10.084401102024753</v>
      </c>
      <c r="I7" s="461">
        <v>12.034765251382709</v>
      </c>
      <c r="J7" s="461">
        <v>12.982313478349258</v>
      </c>
    </row>
    <row r="8" spans="1:10">
      <c r="A8" s="92" t="s">
        <v>849</v>
      </c>
      <c r="B8" s="32"/>
      <c r="C8" s="524">
        <v>152000</v>
      </c>
      <c r="D8" s="494">
        <v>113000</v>
      </c>
      <c r="E8" s="494">
        <v>86000</v>
      </c>
      <c r="F8" s="494">
        <v>70000</v>
      </c>
      <c r="G8" s="464">
        <v>0.69673634030069675</v>
      </c>
      <c r="H8" s="464">
        <v>0.49416189268378002</v>
      </c>
      <c r="I8" s="464">
        <v>0.35763296876949308</v>
      </c>
      <c r="J8" s="464">
        <v>0.28461069323033139</v>
      </c>
    </row>
    <row r="9" spans="1:10">
      <c r="A9" s="3" t="s">
        <v>84</v>
      </c>
      <c r="B9" s="2" t="s">
        <v>940</v>
      </c>
    </row>
  </sheetData>
  <phoneticPr fontId="1"/>
  <pageMargins left="0.70866141732283472" right="0.39370078740157483" top="0.98425196850393704" bottom="0.98425196850393704"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zoomScaleNormal="100" zoomScaleSheetLayoutView="85" workbookViewId="0">
      <selection activeCell="F38" sqref="F38"/>
    </sheetView>
  </sheetViews>
  <sheetFormatPr defaultRowHeight="11.25"/>
  <cols>
    <col min="1" max="1" width="1.625" style="90" customWidth="1"/>
    <col min="2" max="2" width="1" style="90" customWidth="1"/>
    <col min="3" max="3" width="19.375" style="90" customWidth="1"/>
    <col min="4" max="9" width="11.75" style="90" customWidth="1"/>
    <col min="10" max="16384" width="9" style="90"/>
  </cols>
  <sheetData>
    <row r="1" spans="1:9">
      <c r="A1" s="90" t="s">
        <v>118</v>
      </c>
    </row>
    <row r="2" spans="1:9">
      <c r="A2" s="153"/>
      <c r="B2" s="153"/>
      <c r="C2" s="153"/>
      <c r="D2" s="860" t="s">
        <v>119</v>
      </c>
      <c r="E2" s="861"/>
      <c r="F2" s="154"/>
    </row>
    <row r="3" spans="1:9" ht="22.5">
      <c r="A3" s="155"/>
      <c r="B3" s="155"/>
      <c r="C3" s="155"/>
      <c r="D3" s="156" t="s">
        <v>120</v>
      </c>
      <c r="E3" s="157" t="s">
        <v>121</v>
      </c>
      <c r="F3" s="154"/>
    </row>
    <row r="4" spans="1:9">
      <c r="A4" s="153" t="s">
        <v>122</v>
      </c>
      <c r="B4" s="153"/>
      <c r="C4" s="153"/>
      <c r="D4" s="158">
        <v>7816930000</v>
      </c>
      <c r="E4" s="159">
        <v>100</v>
      </c>
      <c r="F4" s="160"/>
    </row>
    <row r="5" spans="1:9">
      <c r="A5" s="161"/>
      <c r="B5" s="161" t="s">
        <v>123</v>
      </c>
      <c r="C5" s="161"/>
      <c r="D5" s="162">
        <v>5394030000</v>
      </c>
      <c r="E5" s="163">
        <v>69.00445571343225</v>
      </c>
      <c r="F5" s="160"/>
    </row>
    <row r="6" spans="1:9">
      <c r="A6" s="164"/>
      <c r="B6" s="164" t="s">
        <v>124</v>
      </c>
      <c r="C6" s="164"/>
      <c r="D6" s="162">
        <v>2422900000</v>
      </c>
      <c r="E6" s="163">
        <v>30.995544286567743</v>
      </c>
      <c r="F6" s="160"/>
    </row>
    <row r="7" spans="1:9">
      <c r="A7" s="164"/>
      <c r="B7" s="164"/>
      <c r="C7" s="164" t="s">
        <v>125</v>
      </c>
      <c r="D7" s="162">
        <v>37670000</v>
      </c>
      <c r="E7" s="163">
        <v>0.48190274186925042</v>
      </c>
      <c r="F7" s="160"/>
    </row>
    <row r="8" spans="1:9">
      <c r="A8" s="164"/>
      <c r="B8" s="164"/>
      <c r="C8" s="164" t="s">
        <v>126</v>
      </c>
      <c r="D8" s="162">
        <v>346770000</v>
      </c>
      <c r="E8" s="163">
        <v>4.4361405308733737</v>
      </c>
      <c r="F8" s="160"/>
    </row>
    <row r="9" spans="1:9">
      <c r="A9" s="165"/>
      <c r="B9" s="165"/>
      <c r="C9" s="165" t="s">
        <v>127</v>
      </c>
      <c r="D9" s="166">
        <v>2038460000</v>
      </c>
      <c r="E9" s="167">
        <v>26.07750101382512</v>
      </c>
      <c r="F9" s="160"/>
    </row>
    <row r="10" spans="1:9" ht="11.25" customHeight="1">
      <c r="A10" s="168" t="s">
        <v>82</v>
      </c>
      <c r="B10" s="168"/>
      <c r="C10" s="854" t="s">
        <v>128</v>
      </c>
      <c r="D10" s="854"/>
      <c r="E10" s="854"/>
      <c r="F10" s="169"/>
      <c r="G10" s="169"/>
      <c r="H10" s="168"/>
      <c r="I10" s="168"/>
    </row>
    <row r="11" spans="1:9" ht="39" customHeight="1">
      <c r="A11" s="168"/>
      <c r="B11" s="168"/>
      <c r="C11" s="857"/>
      <c r="D11" s="857"/>
      <c r="E11" s="857"/>
      <c r="F11" s="169"/>
      <c r="G11" s="169"/>
      <c r="H11" s="168"/>
      <c r="I11" s="168"/>
    </row>
    <row r="12" spans="1:9" ht="14.25" customHeight="1">
      <c r="A12" s="168" t="s">
        <v>129</v>
      </c>
      <c r="B12" s="168"/>
      <c r="C12" s="168"/>
      <c r="D12" s="168"/>
      <c r="E12" s="168"/>
      <c r="F12" s="168"/>
      <c r="G12" s="168"/>
      <c r="H12" s="168"/>
      <c r="I12" s="168"/>
    </row>
    <row r="13" spans="1:9" ht="12.75" customHeight="1"/>
    <row r="15" spans="1:9" hidden="1">
      <c r="A15" s="90" t="e">
        <f>"付表"&amp;#REF!&amp;"-"&amp;#REF!&amp;" "&amp;#REF!</f>
        <v>#REF!</v>
      </c>
    </row>
    <row r="16" spans="1:9" ht="22.5" hidden="1">
      <c r="A16" s="143"/>
      <c r="B16" s="143"/>
      <c r="C16" s="143"/>
      <c r="D16" s="144" t="s">
        <v>101</v>
      </c>
      <c r="E16" s="144" t="s">
        <v>102</v>
      </c>
    </row>
    <row r="17" spans="1:9" hidden="1">
      <c r="A17" s="113" t="s">
        <v>103</v>
      </c>
      <c r="B17" s="113"/>
      <c r="C17" s="113"/>
      <c r="D17" s="145">
        <v>1207740.1000000001</v>
      </c>
      <c r="E17" s="97">
        <f>D17/$D$17*100</f>
        <v>100</v>
      </c>
    </row>
    <row r="18" spans="1:9" hidden="1">
      <c r="A18" s="113" t="s">
        <v>104</v>
      </c>
      <c r="B18" s="113"/>
      <c r="C18" s="113"/>
      <c r="D18" s="145">
        <f>D17-D19-D20</f>
        <v>696488.3</v>
      </c>
      <c r="E18" s="97">
        <f t="shared" ref="E18:E20" si="0">D18/$D$17*100</f>
        <v>57.66872359375995</v>
      </c>
    </row>
    <row r="19" spans="1:9" hidden="1">
      <c r="A19" s="113" t="s">
        <v>105</v>
      </c>
      <c r="B19" s="113"/>
      <c r="C19" s="113"/>
      <c r="D19" s="145">
        <v>381925</v>
      </c>
      <c r="E19" s="97">
        <f t="shared" si="0"/>
        <v>31.623111628072959</v>
      </c>
    </row>
    <row r="20" spans="1:9" hidden="1">
      <c r="A20" s="113" t="s">
        <v>106</v>
      </c>
      <c r="B20" s="113"/>
      <c r="C20" s="113"/>
      <c r="D20" s="145">
        <v>129326.8</v>
      </c>
      <c r="E20" s="97">
        <f t="shared" si="0"/>
        <v>10.70816477816709</v>
      </c>
    </row>
    <row r="21" spans="1:9" hidden="1">
      <c r="A21" s="113" t="s">
        <v>107</v>
      </c>
      <c r="B21" s="113"/>
      <c r="C21" s="113"/>
      <c r="D21" s="145">
        <v>986397.9</v>
      </c>
      <c r="E21" s="97">
        <f>D21/$D$25*100</f>
        <v>44.956055635516087</v>
      </c>
    </row>
    <row r="22" spans="1:9" hidden="1">
      <c r="A22" s="113" t="s">
        <v>108</v>
      </c>
      <c r="B22" s="113"/>
      <c r="C22" s="113"/>
      <c r="D22" s="145">
        <f>D21-D23-D24</f>
        <v>561937.60000000009</v>
      </c>
      <c r="E22" s="97">
        <f t="shared" ref="E22:E24" si="1">D22/$D$25*100</f>
        <v>25.61085948103538</v>
      </c>
    </row>
    <row r="23" spans="1:9" hidden="1">
      <c r="A23" s="113" t="s">
        <v>109</v>
      </c>
      <c r="B23" s="113"/>
      <c r="C23" s="113"/>
      <c r="D23" s="145">
        <v>89045</v>
      </c>
      <c r="E23" s="97">
        <f t="shared" si="1"/>
        <v>4.0583135609519543</v>
      </c>
    </row>
    <row r="24" spans="1:9" hidden="1">
      <c r="A24" s="113" t="s">
        <v>110</v>
      </c>
      <c r="B24" s="113"/>
      <c r="C24" s="113"/>
      <c r="D24" s="145">
        <v>335415.3</v>
      </c>
      <c r="E24" s="97">
        <f t="shared" si="1"/>
        <v>15.286882593528755</v>
      </c>
    </row>
    <row r="25" spans="1:9" hidden="1">
      <c r="A25" s="113" t="s">
        <v>111</v>
      </c>
      <c r="B25" s="113"/>
      <c r="C25" s="113"/>
      <c r="D25" s="145">
        <f>D17+D21</f>
        <v>2194138</v>
      </c>
      <c r="E25" s="97">
        <f>D25/$D$25*100</f>
        <v>100</v>
      </c>
    </row>
    <row r="26" spans="1:9" hidden="1">
      <c r="A26" s="113" t="s">
        <v>112</v>
      </c>
      <c r="B26" s="113"/>
      <c r="C26" s="113"/>
      <c r="D26" s="145">
        <f>D25-D27-D28</f>
        <v>1258425.8999999999</v>
      </c>
      <c r="E26" s="97">
        <f>D26/$D$25*100</f>
        <v>57.353999611692608</v>
      </c>
    </row>
    <row r="27" spans="1:9" hidden="1">
      <c r="A27" s="113" t="s">
        <v>113</v>
      </c>
      <c r="B27" s="113"/>
      <c r="C27" s="113"/>
      <c r="D27" s="145">
        <f>D19+D23</f>
        <v>470970</v>
      </c>
      <c r="E27" s="97">
        <f t="shared" ref="E27:E28" si="2">D27/$D$25*100</f>
        <v>21.464921531827077</v>
      </c>
    </row>
    <row r="28" spans="1:9" hidden="1">
      <c r="A28" s="103" t="s">
        <v>114</v>
      </c>
      <c r="B28" s="103"/>
      <c r="C28" s="103"/>
      <c r="D28" s="146">
        <f>D20+D24</f>
        <v>464742.1</v>
      </c>
      <c r="E28" s="107">
        <f t="shared" si="2"/>
        <v>21.181078856480312</v>
      </c>
    </row>
    <row r="29" spans="1:9" ht="119.25" hidden="1" customHeight="1">
      <c r="A29" s="857" t="s">
        <v>115</v>
      </c>
      <c r="B29" s="857"/>
      <c r="C29" s="857"/>
      <c r="D29" s="857"/>
      <c r="E29" s="857"/>
      <c r="F29" s="857"/>
      <c r="G29" s="857"/>
      <c r="H29" s="857"/>
      <c r="I29" s="857"/>
    </row>
  </sheetData>
  <mergeCells count="3">
    <mergeCell ref="D2:E2"/>
    <mergeCell ref="C10:E11"/>
    <mergeCell ref="A29:I29"/>
  </mergeCells>
  <phoneticPr fontId="1"/>
  <pageMargins left="0.78740157480314965" right="0.78740157480314965" top="0.98425196850393704" bottom="0.98425196850393704" header="0.31496062992125984" footer="0.31496062992125984"/>
  <pageSetup paperSize="9" fitToHeight="0" orientation="landscape" horizontalDpi="300" verticalDpi="300"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zoomScaleNormal="100" zoomScaleSheetLayoutView="106" workbookViewId="0"/>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10">
      <c r="A1" s="92" t="s">
        <v>941</v>
      </c>
    </row>
    <row r="2" spans="1:10">
      <c r="A2" s="91"/>
      <c r="B2" s="476"/>
      <c r="C2" s="7" t="s">
        <v>942</v>
      </c>
      <c r="D2" s="9"/>
      <c r="E2" s="9"/>
      <c r="F2" s="450"/>
      <c r="G2" s="7" t="s">
        <v>259</v>
      </c>
      <c r="H2" s="9"/>
      <c r="I2" s="9"/>
      <c r="J2" s="9"/>
    </row>
    <row r="3" spans="1:10">
      <c r="A3" s="92"/>
      <c r="B3" s="32"/>
      <c r="C3" s="11" t="s">
        <v>24</v>
      </c>
      <c r="D3" s="11" t="s">
        <v>0</v>
      </c>
      <c r="E3" s="11" t="s">
        <v>1</v>
      </c>
      <c r="F3" s="11" t="s">
        <v>2</v>
      </c>
      <c r="G3" s="11" t="s">
        <v>24</v>
      </c>
      <c r="H3" s="11" t="s">
        <v>0</v>
      </c>
      <c r="I3" s="11" t="s">
        <v>1</v>
      </c>
      <c r="J3" s="13" t="s">
        <v>2</v>
      </c>
    </row>
    <row r="4" spans="1:10">
      <c r="A4" s="2" t="s">
        <v>858</v>
      </c>
      <c r="C4" s="526">
        <v>6501000</v>
      </c>
      <c r="D4" s="25">
        <v>4961000</v>
      </c>
      <c r="E4" s="25">
        <v>6486000</v>
      </c>
      <c r="F4" s="25">
        <v>6265000</v>
      </c>
      <c r="G4" s="461">
        <v>100</v>
      </c>
      <c r="H4" s="461">
        <v>100</v>
      </c>
      <c r="I4" s="461">
        <v>100</v>
      </c>
      <c r="J4" s="461">
        <v>100</v>
      </c>
    </row>
    <row r="5" spans="1:10">
      <c r="A5" s="883" t="s">
        <v>943</v>
      </c>
      <c r="B5" s="884"/>
      <c r="C5" s="23">
        <v>4623000</v>
      </c>
      <c r="D5" s="25">
        <v>3021000</v>
      </c>
      <c r="E5" s="25">
        <v>4002000</v>
      </c>
      <c r="F5" s="25">
        <v>3814000</v>
      </c>
      <c r="G5" s="461">
        <v>71.112136594370099</v>
      </c>
      <c r="H5" s="461">
        <v>60.894980850634951</v>
      </c>
      <c r="I5" s="461">
        <v>61.702127659574465</v>
      </c>
      <c r="J5" s="461">
        <v>60.877893056664</v>
      </c>
    </row>
    <row r="6" spans="1:10">
      <c r="A6" s="2" t="s">
        <v>944</v>
      </c>
      <c r="C6" s="23">
        <v>2158000</v>
      </c>
      <c r="D6" s="25">
        <v>1460000</v>
      </c>
      <c r="E6" s="25">
        <v>2097000</v>
      </c>
      <c r="F6" s="25">
        <v>2087000</v>
      </c>
      <c r="G6" s="461">
        <v>33.194893093370247</v>
      </c>
      <c r="H6" s="461">
        <v>29.429550493852048</v>
      </c>
      <c r="I6" s="461">
        <v>32.331174838112858</v>
      </c>
      <c r="J6" s="461">
        <v>33.312051077414203</v>
      </c>
    </row>
    <row r="7" spans="1:10">
      <c r="A7" s="2" t="s">
        <v>945</v>
      </c>
      <c r="C7" s="23">
        <v>255000</v>
      </c>
      <c r="D7" s="25">
        <v>140000</v>
      </c>
      <c r="E7" s="25">
        <v>180000</v>
      </c>
      <c r="F7" s="25">
        <v>145000</v>
      </c>
      <c r="G7" s="461">
        <v>3.9224734656206737</v>
      </c>
      <c r="H7" s="461">
        <v>2.822011691191292</v>
      </c>
      <c r="I7" s="461">
        <v>2.7752081406105455</v>
      </c>
      <c r="J7" s="461">
        <v>2.3144453312051079</v>
      </c>
    </row>
    <row r="8" spans="1:10">
      <c r="A8" s="2" t="s">
        <v>946</v>
      </c>
      <c r="C8" s="23">
        <v>1094000</v>
      </c>
      <c r="D8" s="25">
        <v>556000</v>
      </c>
      <c r="E8" s="25">
        <v>706000</v>
      </c>
      <c r="F8" s="25">
        <v>660000</v>
      </c>
      <c r="G8" s="461">
        <v>16.828180279956932</v>
      </c>
      <c r="H8" s="461">
        <v>11.207417859302559</v>
      </c>
      <c r="I8" s="461">
        <v>10.884983040394697</v>
      </c>
      <c r="J8" s="461">
        <v>10.534716679968078</v>
      </c>
    </row>
    <row r="9" spans="1:10">
      <c r="A9" s="2" t="s">
        <v>947</v>
      </c>
      <c r="C9" s="23">
        <v>453000</v>
      </c>
      <c r="D9" s="25">
        <v>291000</v>
      </c>
      <c r="E9" s="25">
        <v>362000</v>
      </c>
      <c r="F9" s="25">
        <v>329000</v>
      </c>
      <c r="G9" s="461">
        <v>6.9681587448084903</v>
      </c>
      <c r="H9" s="461">
        <v>5.865752872404757</v>
      </c>
      <c r="I9" s="461">
        <v>5.5812519272278749</v>
      </c>
      <c r="J9" s="461">
        <v>5.2513966480446932</v>
      </c>
    </row>
    <row r="10" spans="1:10">
      <c r="A10" s="2" t="s">
        <v>948</v>
      </c>
      <c r="C10" s="23">
        <v>602000</v>
      </c>
      <c r="D10" s="25">
        <v>351000</v>
      </c>
      <c r="E10" s="25">
        <v>373000</v>
      </c>
      <c r="F10" s="25">
        <v>342000</v>
      </c>
      <c r="G10" s="461">
        <v>9.2601138286417477</v>
      </c>
      <c r="H10" s="461">
        <v>7.075186454343882</v>
      </c>
      <c r="I10" s="461">
        <v>5.7508479802651866</v>
      </c>
      <c r="J10" s="461">
        <v>5.4588986432561857</v>
      </c>
    </row>
    <row r="11" spans="1:10">
      <c r="A11" s="2" t="s">
        <v>949</v>
      </c>
      <c r="C11" s="563" t="s">
        <v>79</v>
      </c>
      <c r="D11" s="25">
        <v>30000</v>
      </c>
      <c r="E11" s="25">
        <v>39000</v>
      </c>
      <c r="F11" s="25">
        <v>33000</v>
      </c>
      <c r="G11" s="564" t="s">
        <v>75</v>
      </c>
      <c r="H11" s="461">
        <v>0.60471679096956266</v>
      </c>
      <c r="I11" s="461">
        <v>0.60129509713228491</v>
      </c>
      <c r="J11" s="461">
        <v>0.52673583399840385</v>
      </c>
    </row>
    <row r="12" spans="1:10">
      <c r="A12" s="2" t="s">
        <v>950</v>
      </c>
      <c r="C12" s="23">
        <v>61000</v>
      </c>
      <c r="D12" s="25">
        <v>194000</v>
      </c>
      <c r="E12" s="25">
        <v>244000</v>
      </c>
      <c r="F12" s="25">
        <v>219000</v>
      </c>
      <c r="G12" s="461">
        <v>0.93831718197200431</v>
      </c>
      <c r="H12" s="461">
        <v>3.9105019149365048</v>
      </c>
      <c r="I12" s="461">
        <v>3.7619488128276286</v>
      </c>
      <c r="J12" s="461">
        <v>3.4956105347166795</v>
      </c>
    </row>
    <row r="13" spans="1:10">
      <c r="A13" s="2" t="s">
        <v>951</v>
      </c>
      <c r="C13" s="23">
        <v>769000</v>
      </c>
      <c r="D13" s="25">
        <v>873000</v>
      </c>
      <c r="E13" s="25">
        <v>937000</v>
      </c>
      <c r="F13" s="25">
        <v>914000</v>
      </c>
      <c r="G13" s="461">
        <v>11.828949392401169</v>
      </c>
      <c r="H13" s="461">
        <v>17.597258617214269</v>
      </c>
      <c r="I13" s="461">
        <v>14.44650015417823</v>
      </c>
      <c r="J13" s="461">
        <v>14.588986432561851</v>
      </c>
    </row>
    <row r="14" spans="1:10">
      <c r="A14" s="2" t="s">
        <v>952</v>
      </c>
      <c r="C14" s="23">
        <v>489000</v>
      </c>
      <c r="D14" s="25">
        <v>495000</v>
      </c>
      <c r="E14" s="25">
        <v>535000</v>
      </c>
      <c r="F14" s="25">
        <v>520000</v>
      </c>
      <c r="G14" s="461">
        <v>7.5219197046608217</v>
      </c>
      <c r="H14" s="461">
        <v>9.9778270509977833</v>
      </c>
      <c r="I14" s="461">
        <v>8.2485353068146772</v>
      </c>
      <c r="J14" s="461">
        <v>8.3000798084596976</v>
      </c>
    </row>
    <row r="15" spans="1:10">
      <c r="A15" s="2" t="s">
        <v>953</v>
      </c>
      <c r="C15" s="23">
        <v>164000</v>
      </c>
      <c r="D15" s="25">
        <v>126000</v>
      </c>
      <c r="E15" s="25">
        <v>113000</v>
      </c>
      <c r="F15" s="25">
        <v>106000</v>
      </c>
      <c r="G15" s="461">
        <v>2.5226888171050605</v>
      </c>
      <c r="H15" s="461">
        <v>2.539810522072163</v>
      </c>
      <c r="I15" s="461">
        <v>1.742213999383287</v>
      </c>
      <c r="J15" s="461">
        <v>1.6919393455706304</v>
      </c>
    </row>
    <row r="16" spans="1:10">
      <c r="A16" s="2" t="s">
        <v>954</v>
      </c>
      <c r="C16" s="563" t="s">
        <v>75</v>
      </c>
      <c r="D16" s="565" t="s">
        <v>75</v>
      </c>
      <c r="E16" s="25">
        <v>13000</v>
      </c>
      <c r="F16" s="25">
        <v>14000</v>
      </c>
      <c r="G16" s="564" t="s">
        <v>75</v>
      </c>
      <c r="H16" s="564" t="s">
        <v>75</v>
      </c>
      <c r="I16" s="461">
        <v>0.20043169904409497</v>
      </c>
      <c r="J16" s="461">
        <v>0.22346368715083798</v>
      </c>
    </row>
    <row r="17" spans="1:10">
      <c r="A17" s="2" t="s">
        <v>955</v>
      </c>
      <c r="C17" s="23">
        <v>116000</v>
      </c>
      <c r="D17" s="25">
        <v>252000</v>
      </c>
      <c r="E17" s="25">
        <v>276000</v>
      </c>
      <c r="F17" s="25">
        <v>275000</v>
      </c>
      <c r="G17" s="461">
        <v>1.784340870635287</v>
      </c>
      <c r="H17" s="461">
        <v>5.0796210441443259</v>
      </c>
      <c r="I17" s="461">
        <v>4.2553191489361701</v>
      </c>
      <c r="J17" s="461">
        <v>4.3894652833200318</v>
      </c>
    </row>
    <row r="18" spans="1:10">
      <c r="A18" s="885" t="s">
        <v>956</v>
      </c>
      <c r="B18" s="886"/>
      <c r="C18" s="524">
        <v>1099000</v>
      </c>
      <c r="D18" s="494">
        <v>1037000</v>
      </c>
      <c r="E18" s="494">
        <v>1063000</v>
      </c>
      <c r="F18" s="494">
        <v>985000</v>
      </c>
      <c r="G18" s="464">
        <v>16.905091524380865</v>
      </c>
      <c r="H18" s="464">
        <v>20.903043741181211</v>
      </c>
      <c r="I18" s="464">
        <v>16.389145852605612</v>
      </c>
      <c r="J18" s="464">
        <v>15.722266560255388</v>
      </c>
    </row>
    <row r="19" spans="1:10">
      <c r="A19" s="2" t="s">
        <v>957</v>
      </c>
      <c r="B19" s="2" t="s">
        <v>958</v>
      </c>
    </row>
    <row r="20" spans="1:10">
      <c r="A20" s="3" t="s">
        <v>84</v>
      </c>
      <c r="B20" s="2" t="s">
        <v>940</v>
      </c>
    </row>
    <row r="21" spans="1:10">
      <c r="A21" s="3" t="s">
        <v>86</v>
      </c>
      <c r="B21" s="2" t="s">
        <v>959</v>
      </c>
    </row>
    <row r="22" spans="1:10">
      <c r="A22" s="3" t="s">
        <v>960</v>
      </c>
      <c r="B22" s="2" t="s">
        <v>961</v>
      </c>
    </row>
    <row r="23" spans="1:10">
      <c r="A23" s="3"/>
    </row>
  </sheetData>
  <mergeCells count="2">
    <mergeCell ref="A5:B5"/>
    <mergeCell ref="A18:B18"/>
  </mergeCells>
  <phoneticPr fontId="1"/>
  <pageMargins left="0.70866141732283472" right="0.39370078740157483" top="0.98425196850393704" bottom="0.98425196850393704" header="0.31496062992125984" footer="0.31496062992125984"/>
  <pageSetup paperSize="9" orientation="landscape"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zoomScaleNormal="100" zoomScaleSheetLayoutView="106" workbookViewId="0"/>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6">
      <c r="A1" s="92" t="s">
        <v>962</v>
      </c>
      <c r="B1" s="3"/>
      <c r="C1" s="3"/>
      <c r="D1" s="3"/>
      <c r="E1" s="3"/>
      <c r="F1" s="3"/>
    </row>
    <row r="2" spans="1:6">
      <c r="A2" s="91"/>
      <c r="B2" s="476"/>
      <c r="C2" s="7" t="s">
        <v>56</v>
      </c>
      <c r="D2" s="566" t="s">
        <v>963</v>
      </c>
      <c r="E2" s="485"/>
      <c r="F2" s="485"/>
    </row>
    <row r="3" spans="1:6">
      <c r="A3" s="91" t="s">
        <v>964</v>
      </c>
      <c r="B3" s="476"/>
      <c r="C3" s="567"/>
      <c r="E3" s="485"/>
      <c r="F3" s="568"/>
    </row>
    <row r="4" spans="1:6">
      <c r="A4" s="3" t="s">
        <v>858</v>
      </c>
      <c r="B4" s="1"/>
      <c r="C4" s="24">
        <v>6500492000</v>
      </c>
      <c r="D4" s="459">
        <v>100</v>
      </c>
      <c r="E4" s="24"/>
      <c r="F4" s="459"/>
    </row>
    <row r="5" spans="1:6">
      <c r="A5" s="1" t="s">
        <v>937</v>
      </c>
      <c r="B5" s="1"/>
      <c r="C5" s="24">
        <v>6273079000</v>
      </c>
      <c r="D5" s="459">
        <v>96.501603263260691</v>
      </c>
      <c r="E5" s="24"/>
      <c r="F5" s="459"/>
    </row>
    <row r="6" spans="1:6">
      <c r="A6" s="1" t="s">
        <v>938</v>
      </c>
      <c r="B6" s="1"/>
      <c r="C6" s="24">
        <v>23226000</v>
      </c>
      <c r="D6" s="459">
        <v>0.35729603236185814</v>
      </c>
      <c r="E6" s="24"/>
      <c r="F6" s="459"/>
    </row>
    <row r="7" spans="1:6">
      <c r="A7" s="1" t="s">
        <v>939</v>
      </c>
      <c r="B7" s="1"/>
      <c r="C7" s="24">
        <v>170621000</v>
      </c>
      <c r="D7" s="459">
        <v>2.6247397889267456</v>
      </c>
      <c r="E7" s="24"/>
      <c r="F7" s="459"/>
    </row>
    <row r="8" spans="1:6">
      <c r="A8" s="32" t="s">
        <v>849</v>
      </c>
      <c r="B8" s="493"/>
      <c r="C8" s="494">
        <v>22718000</v>
      </c>
      <c r="D8" s="464">
        <v>0.34948123926619712</v>
      </c>
      <c r="E8" s="24"/>
      <c r="F8" s="459"/>
    </row>
    <row r="9" spans="1:6">
      <c r="A9" s="3" t="s">
        <v>84</v>
      </c>
      <c r="B9" s="3" t="s">
        <v>940</v>
      </c>
      <c r="C9" s="3"/>
      <c r="E9" s="3"/>
      <c r="F9" s="459"/>
    </row>
    <row r="10" spans="1:6">
      <c r="A10" s="3"/>
      <c r="B10" s="3"/>
      <c r="E10" s="462"/>
      <c r="F10" s="462"/>
    </row>
  </sheetData>
  <phoneticPr fontId="1"/>
  <pageMargins left="0.70866141732283472" right="0.39370078740157483" top="0.98425196850393704" bottom="0.98425196850393704" header="0.31496062992125984" footer="0.31496062992125984"/>
  <pageSetup paperSize="9" orientation="landscape"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zoomScaleSheetLayoutView="106" workbookViewId="0"/>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6">
      <c r="A1" s="92" t="s">
        <v>965</v>
      </c>
      <c r="B1" s="3"/>
      <c r="C1" s="3"/>
      <c r="D1" s="92"/>
      <c r="E1" s="3"/>
      <c r="F1" s="3"/>
    </row>
    <row r="2" spans="1:6">
      <c r="A2" s="91"/>
      <c r="B2" s="476"/>
      <c r="C2" s="535" t="s">
        <v>56</v>
      </c>
      <c r="D2" s="569" t="s">
        <v>963</v>
      </c>
      <c r="E2" s="485"/>
      <c r="F2" s="485"/>
    </row>
    <row r="3" spans="1:6">
      <c r="A3" s="91" t="s">
        <v>966</v>
      </c>
      <c r="B3" s="476"/>
      <c r="C3" s="526"/>
      <c r="D3" s="24"/>
      <c r="E3" s="24"/>
      <c r="F3" s="459"/>
    </row>
    <row r="4" spans="1:6">
      <c r="A4" s="3" t="s">
        <v>858</v>
      </c>
      <c r="B4" s="1"/>
      <c r="C4" s="24">
        <v>3199173000</v>
      </c>
      <c r="D4" s="459">
        <v>100</v>
      </c>
      <c r="E4" s="24"/>
      <c r="F4" s="459"/>
    </row>
    <row r="5" spans="1:6">
      <c r="A5" s="887" t="s">
        <v>943</v>
      </c>
      <c r="B5" s="884"/>
      <c r="C5" s="24">
        <v>1821874000</v>
      </c>
      <c r="D5" s="459">
        <f>C5/$C$4*100</f>
        <v>56.948280071130888</v>
      </c>
      <c r="E5" s="24"/>
      <c r="F5" s="459"/>
    </row>
    <row r="6" spans="1:6">
      <c r="A6" s="1" t="s">
        <v>944</v>
      </c>
      <c r="B6" s="1"/>
      <c r="C6" s="24">
        <v>767726000</v>
      </c>
      <c r="D6" s="459">
        <f t="shared" ref="D6:D18" si="0">C6/$C$4*100</f>
        <v>23.997639389929834</v>
      </c>
      <c r="E6" s="24"/>
      <c r="F6" s="459"/>
    </row>
    <row r="7" spans="1:6">
      <c r="A7" s="1" t="s">
        <v>945</v>
      </c>
      <c r="B7" s="1"/>
      <c r="C7" s="24">
        <v>58217000</v>
      </c>
      <c r="D7" s="459">
        <f t="shared" si="0"/>
        <v>1.8197515420391459</v>
      </c>
      <c r="E7" s="24"/>
      <c r="F7" s="459"/>
    </row>
    <row r="8" spans="1:6">
      <c r="A8" s="1" t="s">
        <v>946</v>
      </c>
      <c r="B8" s="1"/>
      <c r="C8" s="24">
        <v>334967000</v>
      </c>
      <c r="D8" s="459">
        <f t="shared" si="0"/>
        <v>10.470424700383505</v>
      </c>
      <c r="E8" s="24"/>
      <c r="F8" s="459"/>
    </row>
    <row r="9" spans="1:6">
      <c r="A9" s="1" t="s">
        <v>947</v>
      </c>
      <c r="B9" s="1"/>
      <c r="C9" s="24">
        <v>228737000</v>
      </c>
      <c r="D9" s="459">
        <f t="shared" si="0"/>
        <v>7.1498790468661744</v>
      </c>
      <c r="E9" s="24"/>
      <c r="F9" s="459"/>
    </row>
    <row r="10" spans="1:6">
      <c r="A10" s="1" t="s">
        <v>967</v>
      </c>
      <c r="B10" s="1"/>
      <c r="C10" s="24">
        <v>272548000</v>
      </c>
      <c r="D10" s="459">
        <f t="shared" si="0"/>
        <v>8.5193267134975201</v>
      </c>
      <c r="E10" s="24"/>
      <c r="F10" s="459"/>
    </row>
    <row r="11" spans="1:6">
      <c r="A11" s="1" t="s">
        <v>949</v>
      </c>
      <c r="B11" s="1"/>
      <c r="C11" s="24">
        <v>16406000</v>
      </c>
      <c r="D11" s="459">
        <f t="shared" si="0"/>
        <v>0.51282003192700121</v>
      </c>
      <c r="E11" s="24"/>
      <c r="F11" s="459"/>
    </row>
    <row r="12" spans="1:6">
      <c r="A12" s="1" t="s">
        <v>950</v>
      </c>
      <c r="B12" s="1"/>
      <c r="C12" s="24">
        <v>143272000</v>
      </c>
      <c r="D12" s="459">
        <f t="shared" si="0"/>
        <v>4.4784073884094422</v>
      </c>
      <c r="E12" s="24"/>
      <c r="F12" s="459"/>
    </row>
    <row r="13" spans="1:6">
      <c r="A13" s="3" t="s">
        <v>951</v>
      </c>
      <c r="B13" s="1"/>
      <c r="C13" s="24">
        <v>607838000</v>
      </c>
      <c r="D13" s="459">
        <f t="shared" si="0"/>
        <v>18.999847773158876</v>
      </c>
      <c r="E13" s="24"/>
      <c r="F13" s="500"/>
    </row>
    <row r="14" spans="1:6">
      <c r="A14" s="1" t="s">
        <v>952</v>
      </c>
      <c r="B14" s="1"/>
      <c r="C14" s="24">
        <v>261351000</v>
      </c>
      <c r="D14" s="459">
        <f t="shared" si="0"/>
        <v>8.1693300112247762</v>
      </c>
      <c r="E14" s="24"/>
      <c r="F14" s="500"/>
    </row>
    <row r="15" spans="1:6">
      <c r="A15" s="1" t="s">
        <v>953</v>
      </c>
      <c r="B15" s="1"/>
      <c r="C15" s="24">
        <v>98125000</v>
      </c>
      <c r="D15" s="459">
        <f t="shared" si="0"/>
        <v>3.0671989292232711</v>
      </c>
      <c r="E15" s="24"/>
      <c r="F15" s="459"/>
    </row>
    <row r="16" spans="1:6">
      <c r="A16" s="1" t="s">
        <v>954</v>
      </c>
      <c r="B16" s="1"/>
      <c r="C16" s="24">
        <v>33371000</v>
      </c>
      <c r="D16" s="459">
        <f t="shared" si="0"/>
        <v>1.0431133296011188</v>
      </c>
      <c r="E16" s="24"/>
      <c r="F16" s="459"/>
    </row>
    <row r="17" spans="1:6">
      <c r="A17" s="1" t="s">
        <v>955</v>
      </c>
      <c r="B17" s="1"/>
      <c r="C17" s="24">
        <v>214992000</v>
      </c>
      <c r="D17" s="459">
        <f t="shared" si="0"/>
        <v>6.7202367611879694</v>
      </c>
      <c r="E17" s="24"/>
      <c r="F17" s="459"/>
    </row>
    <row r="18" spans="1:6">
      <c r="A18" s="885" t="s">
        <v>968</v>
      </c>
      <c r="B18" s="886"/>
      <c r="C18" s="494">
        <v>631854000</v>
      </c>
      <c r="D18" s="464">
        <f t="shared" si="0"/>
        <v>19.750541780641434</v>
      </c>
      <c r="E18" s="24"/>
      <c r="F18" s="459"/>
    </row>
    <row r="19" spans="1:6">
      <c r="A19" s="3" t="s">
        <v>84</v>
      </c>
      <c r="B19" s="3" t="s">
        <v>940</v>
      </c>
      <c r="C19" s="3"/>
      <c r="D19" s="3"/>
      <c r="E19" s="3"/>
      <c r="F19" s="459"/>
    </row>
  </sheetData>
  <mergeCells count="2">
    <mergeCell ref="A5:B5"/>
    <mergeCell ref="A18:B18"/>
  </mergeCells>
  <phoneticPr fontId="1"/>
  <pageMargins left="0.70866141732283472" right="0.39370078740157483" top="0.98425196850393704" bottom="0.98425196850393704" header="0.31496062992125984" footer="0.31496062992125984"/>
  <pageSetup paperSize="9" orientation="landscape"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zoomScaleNormal="100" zoomScaleSheetLayoutView="106" workbookViewId="0"/>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6">
      <c r="A1" s="92" t="s">
        <v>969</v>
      </c>
      <c r="B1" s="3"/>
      <c r="C1" s="3"/>
      <c r="D1" s="3"/>
      <c r="E1" s="3"/>
      <c r="F1" s="3"/>
    </row>
    <row r="2" spans="1:6">
      <c r="A2" s="91"/>
      <c r="B2" s="476"/>
      <c r="C2" s="535" t="s">
        <v>56</v>
      </c>
      <c r="D2" s="566" t="s">
        <v>970</v>
      </c>
      <c r="E2" s="485"/>
      <c r="F2" s="485"/>
    </row>
    <row r="3" spans="1:6">
      <c r="A3" s="91" t="s">
        <v>971</v>
      </c>
      <c r="B3" s="476"/>
      <c r="C3" s="570"/>
      <c r="D3" s="567"/>
      <c r="E3" s="567"/>
      <c r="F3" s="568"/>
    </row>
    <row r="4" spans="1:6">
      <c r="A4" s="3" t="s">
        <v>858</v>
      </c>
      <c r="B4" s="1"/>
      <c r="C4" s="541">
        <v>389512</v>
      </c>
      <c r="D4" s="459">
        <v>100</v>
      </c>
      <c r="E4" s="571"/>
      <c r="F4" s="459"/>
    </row>
    <row r="5" spans="1:6">
      <c r="A5" s="1" t="s">
        <v>937</v>
      </c>
      <c r="B5" s="1"/>
      <c r="C5" s="541">
        <v>345673</v>
      </c>
      <c r="D5" s="459">
        <v>88.745147774651358</v>
      </c>
      <c r="E5" s="571"/>
      <c r="F5" s="459"/>
    </row>
    <row r="6" spans="1:6">
      <c r="A6" s="1" t="s">
        <v>938</v>
      </c>
      <c r="B6" s="1"/>
      <c r="C6" s="541">
        <v>3857</v>
      </c>
      <c r="D6" s="459">
        <v>0.99021339522274032</v>
      </c>
      <c r="E6" s="571"/>
      <c r="F6" s="459"/>
    </row>
    <row r="7" spans="1:6">
      <c r="A7" s="1" t="s">
        <v>939</v>
      </c>
      <c r="B7" s="1"/>
      <c r="C7" s="541">
        <v>36895</v>
      </c>
      <c r="D7" s="459">
        <v>9.4721086898478095</v>
      </c>
      <c r="E7" s="571"/>
      <c r="F7" s="459"/>
    </row>
    <row r="8" spans="1:6">
      <c r="A8" s="32" t="s">
        <v>849</v>
      </c>
      <c r="B8" s="32"/>
      <c r="C8" s="561">
        <v>2855</v>
      </c>
      <c r="D8" s="464">
        <v>0.73296843229476882</v>
      </c>
      <c r="E8" s="571"/>
      <c r="F8" s="459"/>
    </row>
    <row r="9" spans="1:6">
      <c r="A9" s="3" t="s">
        <v>84</v>
      </c>
      <c r="B9" s="3" t="s">
        <v>940</v>
      </c>
      <c r="C9" s="3"/>
      <c r="D9" s="3"/>
      <c r="E9" s="3"/>
      <c r="F9" s="3"/>
    </row>
    <row r="10" spans="1:6">
      <c r="A10" s="3"/>
      <c r="B10" s="3"/>
      <c r="C10" s="3"/>
      <c r="D10" s="3"/>
      <c r="E10" s="3"/>
      <c r="F10" s="3"/>
    </row>
  </sheetData>
  <protectedRanges>
    <protectedRange sqref="C4" name="範囲1_2"/>
  </protectedRanges>
  <phoneticPr fontId="1"/>
  <pageMargins left="0.70866141732283472" right="0.39370078740157483" top="0.98425196850393704" bottom="0.98425196850393704" header="0.31496062992125984" footer="0.31496062992125984"/>
  <pageSetup paperSize="9" orientation="landscape"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zoomScaleNormal="100" zoomScaleSheetLayoutView="106" workbookViewId="0"/>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19">
      <c r="A1" s="92" t="s">
        <v>972</v>
      </c>
      <c r="B1" s="3"/>
      <c r="C1" s="3"/>
      <c r="D1" s="3"/>
      <c r="E1" s="3"/>
      <c r="F1" s="3"/>
    </row>
    <row r="2" spans="1:19">
      <c r="A2" s="91"/>
      <c r="B2" s="476"/>
      <c r="C2" s="535" t="s">
        <v>56</v>
      </c>
      <c r="D2" s="566" t="s">
        <v>970</v>
      </c>
      <c r="E2" s="485"/>
      <c r="F2" s="485"/>
    </row>
    <row r="3" spans="1:19" ht="13.5">
      <c r="A3" s="91" t="s">
        <v>971</v>
      </c>
      <c r="B3" s="476"/>
      <c r="C3" s="526"/>
      <c r="D3" s="519"/>
      <c r="E3" s="24"/>
      <c r="F3" s="459"/>
      <c r="M3" s="572"/>
      <c r="N3" s="573"/>
      <c r="O3" s="573"/>
      <c r="P3" s="574"/>
      <c r="Q3" s="574"/>
      <c r="R3" s="572"/>
      <c r="S3" s="575"/>
    </row>
    <row r="4" spans="1:19">
      <c r="A4" s="3" t="s">
        <v>858</v>
      </c>
      <c r="B4" s="1"/>
      <c r="C4" s="576">
        <v>115237</v>
      </c>
      <c r="D4" s="459">
        <v>100</v>
      </c>
      <c r="F4" s="459"/>
      <c r="M4" s="574"/>
      <c r="N4" s="577"/>
      <c r="O4" s="578"/>
      <c r="P4" s="579"/>
      <c r="Q4" s="578"/>
      <c r="R4" s="572"/>
      <c r="S4" s="575"/>
    </row>
    <row r="5" spans="1:19">
      <c r="A5" s="887" t="s">
        <v>943</v>
      </c>
      <c r="B5" s="884"/>
      <c r="C5" s="541">
        <v>90243</v>
      </c>
      <c r="D5" s="459">
        <v>78.310785598375517</v>
      </c>
      <c r="F5" s="459"/>
      <c r="M5" s="574"/>
      <c r="N5" s="572"/>
      <c r="O5" s="578"/>
      <c r="P5" s="578"/>
      <c r="Q5" s="578"/>
      <c r="R5" s="572"/>
      <c r="S5" s="575"/>
    </row>
    <row r="6" spans="1:19">
      <c r="A6" s="1" t="s">
        <v>944</v>
      </c>
      <c r="B6" s="1"/>
      <c r="C6" s="541">
        <v>30840</v>
      </c>
      <c r="D6" s="459">
        <v>26.76223782292146</v>
      </c>
      <c r="F6" s="459"/>
      <c r="G6" s="3"/>
      <c r="M6" s="574"/>
      <c r="N6" s="572"/>
      <c r="O6" s="578"/>
      <c r="P6" s="578"/>
      <c r="Q6" s="578"/>
      <c r="R6" s="572"/>
      <c r="S6" s="575"/>
    </row>
    <row r="7" spans="1:19">
      <c r="A7" s="1" t="s">
        <v>945</v>
      </c>
      <c r="B7" s="1"/>
      <c r="C7" s="541">
        <v>3097</v>
      </c>
      <c r="D7" s="459">
        <v>2.6875048812447391</v>
      </c>
      <c r="F7" s="459"/>
      <c r="M7" s="577"/>
      <c r="N7" s="572"/>
      <c r="O7" s="578"/>
      <c r="P7" s="579"/>
      <c r="Q7" s="578"/>
      <c r="R7" s="572"/>
      <c r="S7" s="575"/>
    </row>
    <row r="8" spans="1:19">
      <c r="A8" s="1" t="s">
        <v>946</v>
      </c>
      <c r="B8" s="1"/>
      <c r="C8" s="541">
        <v>27064</v>
      </c>
      <c r="D8" s="459">
        <v>23.485512465614342</v>
      </c>
      <c r="F8" s="459"/>
      <c r="M8" s="574"/>
      <c r="N8" s="572"/>
      <c r="O8" s="574"/>
      <c r="P8" s="578"/>
      <c r="Q8" s="572"/>
      <c r="R8" s="572"/>
      <c r="S8" s="575"/>
    </row>
    <row r="9" spans="1:19">
      <c r="A9" s="1" t="s">
        <v>947</v>
      </c>
      <c r="B9" s="1"/>
      <c r="C9" s="541">
        <v>15319</v>
      </c>
      <c r="D9" s="459">
        <v>13.293473450367504</v>
      </c>
      <c r="F9" s="459"/>
      <c r="M9" s="572"/>
      <c r="N9" s="580"/>
      <c r="O9" s="572"/>
      <c r="P9" s="574"/>
      <c r="Q9" s="578"/>
      <c r="R9" s="572"/>
      <c r="S9" s="575"/>
    </row>
    <row r="10" spans="1:19">
      <c r="A10" s="1" t="s">
        <v>967</v>
      </c>
      <c r="B10" s="1"/>
      <c r="C10" s="541">
        <v>7062</v>
      </c>
      <c r="D10" s="459">
        <v>6.1282400617857116</v>
      </c>
      <c r="F10" s="459"/>
      <c r="M10" s="572"/>
      <c r="N10" s="574"/>
      <c r="O10" s="572"/>
      <c r="P10" s="574"/>
      <c r="Q10" s="574"/>
      <c r="R10" s="572"/>
      <c r="S10" s="575"/>
    </row>
    <row r="11" spans="1:19" ht="13.5">
      <c r="A11" s="1" t="s">
        <v>949</v>
      </c>
      <c r="B11" s="1"/>
      <c r="C11" s="541">
        <v>2107</v>
      </c>
      <c r="D11" s="459">
        <v>1.8284058071626301</v>
      </c>
      <c r="F11" s="459"/>
      <c r="M11" s="572"/>
      <c r="N11" s="573"/>
      <c r="O11" s="572"/>
      <c r="P11" s="574"/>
      <c r="Q11" s="574"/>
      <c r="R11" s="572"/>
      <c r="S11" s="575"/>
    </row>
    <row r="12" spans="1:19" ht="13.5">
      <c r="A12" s="1" t="s">
        <v>950</v>
      </c>
      <c r="B12" s="1"/>
      <c r="C12" s="541">
        <v>4753</v>
      </c>
      <c r="D12" s="459">
        <v>4.1245433324366303</v>
      </c>
      <c r="F12" s="459"/>
      <c r="M12" s="572"/>
      <c r="N12" s="573"/>
      <c r="O12" s="573"/>
      <c r="P12" s="574"/>
      <c r="Q12" s="573"/>
      <c r="R12" s="572"/>
      <c r="S12" s="575"/>
    </row>
    <row r="13" spans="1:19">
      <c r="A13" s="3" t="s">
        <v>951</v>
      </c>
      <c r="B13" s="1"/>
      <c r="C13" s="541">
        <v>21074</v>
      </c>
      <c r="D13" s="459">
        <v>18.28752917899633</v>
      </c>
      <c r="F13" s="459"/>
      <c r="M13" s="574"/>
      <c r="N13" s="581"/>
      <c r="O13" s="578"/>
      <c r="P13" s="578"/>
      <c r="Q13" s="578"/>
      <c r="R13" s="572"/>
      <c r="S13" s="575"/>
    </row>
    <row r="14" spans="1:19">
      <c r="A14" s="1" t="s">
        <v>952</v>
      </c>
      <c r="B14" s="1"/>
      <c r="C14" s="541">
        <v>17534</v>
      </c>
      <c r="D14" s="459">
        <v>15.215599156520909</v>
      </c>
      <c r="F14" s="459"/>
      <c r="M14" s="574"/>
      <c r="N14" s="582"/>
      <c r="O14" s="578"/>
      <c r="P14" s="578"/>
      <c r="Q14" s="578"/>
      <c r="R14" s="572"/>
      <c r="S14" s="575"/>
    </row>
    <row r="15" spans="1:19">
      <c r="A15" s="1" t="s">
        <v>953</v>
      </c>
      <c r="B15" s="1"/>
      <c r="C15" s="541">
        <v>1994</v>
      </c>
      <c r="D15" s="459">
        <v>1.7303470239593186</v>
      </c>
      <c r="F15" s="459"/>
      <c r="M15" s="574"/>
      <c r="N15" s="578"/>
      <c r="O15" s="578"/>
      <c r="P15" s="578"/>
      <c r="Q15" s="572"/>
      <c r="R15" s="572"/>
      <c r="S15" s="575"/>
    </row>
    <row r="16" spans="1:19">
      <c r="A16" s="1" t="s">
        <v>954</v>
      </c>
      <c r="B16" s="1"/>
      <c r="C16" s="541">
        <v>13</v>
      </c>
      <c r="D16" s="459">
        <v>1.1281098952593351E-2</v>
      </c>
      <c r="F16" s="459"/>
      <c r="M16" s="574"/>
      <c r="N16" s="574"/>
      <c r="O16" s="572"/>
      <c r="P16" s="574"/>
      <c r="Q16" s="578"/>
      <c r="R16" s="572"/>
      <c r="S16" s="575"/>
    </row>
    <row r="17" spans="1:19">
      <c r="A17" s="1" t="s">
        <v>955</v>
      </c>
      <c r="B17" s="1"/>
      <c r="C17" s="541">
        <v>1533</v>
      </c>
      <c r="D17" s="459">
        <v>1.3303018995635083</v>
      </c>
      <c r="F17" s="459"/>
      <c r="M17" s="577"/>
      <c r="N17" s="577"/>
      <c r="O17" s="583"/>
      <c r="P17" s="578"/>
      <c r="Q17" s="572"/>
      <c r="R17" s="572"/>
      <c r="S17" s="575"/>
    </row>
    <row r="18" spans="1:19">
      <c r="A18" s="888" t="s">
        <v>973</v>
      </c>
      <c r="B18" s="889"/>
      <c r="C18" s="584">
        <v>2227</v>
      </c>
      <c r="D18" s="464">
        <v>1.9325390282634918</v>
      </c>
      <c r="F18" s="459"/>
      <c r="M18" s="3"/>
      <c r="N18" s="3"/>
      <c r="O18" s="3"/>
      <c r="P18" s="3"/>
      <c r="Q18" s="3"/>
      <c r="R18" s="3"/>
      <c r="S18" s="3"/>
    </row>
    <row r="19" spans="1:19">
      <c r="A19" s="3" t="s">
        <v>84</v>
      </c>
      <c r="B19" s="3" t="s">
        <v>940</v>
      </c>
      <c r="C19" s="3"/>
      <c r="D19" s="3"/>
      <c r="E19" s="3"/>
      <c r="F19" s="459"/>
    </row>
  </sheetData>
  <mergeCells count="2">
    <mergeCell ref="A5:B5"/>
    <mergeCell ref="A18:B18"/>
  </mergeCells>
  <phoneticPr fontId="1"/>
  <pageMargins left="0.70866141732283472" right="0.39370078740157483" top="0.98425196850393704" bottom="0.98425196850393704" header="0.31496062992125984" footer="0.31496062992125984"/>
  <pageSetup paperSize="9" orientation="landscape"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topLeftCell="F1" zoomScaleNormal="100" zoomScaleSheetLayoutView="106" workbookViewId="0">
      <selection activeCell="P15" sqref="P15"/>
    </sheetView>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10">
      <c r="A1" s="92" t="s">
        <v>974</v>
      </c>
    </row>
    <row r="2" spans="1:10">
      <c r="A2" s="91"/>
      <c r="B2" s="476"/>
      <c r="C2" s="7" t="s">
        <v>841</v>
      </c>
      <c r="D2" s="9"/>
      <c r="E2" s="9"/>
      <c r="F2" s="450"/>
      <c r="G2" s="7" t="s">
        <v>259</v>
      </c>
      <c r="H2" s="9"/>
      <c r="I2" s="9"/>
      <c r="J2" s="9"/>
    </row>
    <row r="3" spans="1:10">
      <c r="A3" s="3"/>
      <c r="B3" s="1"/>
      <c r="C3" s="585" t="s">
        <v>858</v>
      </c>
      <c r="D3" s="585" t="s">
        <v>975</v>
      </c>
      <c r="E3" s="585" t="s">
        <v>976</v>
      </c>
      <c r="F3" s="585" t="s">
        <v>977</v>
      </c>
      <c r="G3" s="585" t="s">
        <v>858</v>
      </c>
      <c r="H3" s="585" t="s">
        <v>975</v>
      </c>
      <c r="I3" s="585" t="s">
        <v>976</v>
      </c>
      <c r="J3" s="586" t="s">
        <v>977</v>
      </c>
    </row>
    <row r="4" spans="1:10">
      <c r="A4" s="92"/>
      <c r="B4" s="32"/>
      <c r="C4" s="454"/>
      <c r="D4" s="454" t="s">
        <v>978</v>
      </c>
      <c r="E4" s="454"/>
      <c r="F4" s="454" t="s">
        <v>978</v>
      </c>
      <c r="G4" s="454"/>
      <c r="H4" s="454" t="s">
        <v>978</v>
      </c>
      <c r="I4" s="454"/>
      <c r="J4" s="456" t="s">
        <v>978</v>
      </c>
    </row>
    <row r="5" spans="1:10">
      <c r="A5" s="2" t="s">
        <v>979</v>
      </c>
      <c r="C5" s="526">
        <v>24595000</v>
      </c>
      <c r="D5" s="25">
        <v>21070000</v>
      </c>
      <c r="E5" s="25">
        <v>3193000</v>
      </c>
      <c r="F5" s="25">
        <v>251000</v>
      </c>
      <c r="G5" s="461">
        <v>100</v>
      </c>
      <c r="H5" s="461">
        <v>85.667818662329736</v>
      </c>
      <c r="I5" s="461">
        <v>12.982313478349258</v>
      </c>
      <c r="J5" s="461">
        <v>1.0205326285830454</v>
      </c>
    </row>
    <row r="6" spans="1:10">
      <c r="A6" s="500" t="s">
        <v>980</v>
      </c>
      <c r="C6" s="23">
        <v>1086000</v>
      </c>
      <c r="D6" s="25">
        <v>946000</v>
      </c>
      <c r="E6" s="25">
        <v>110000</v>
      </c>
      <c r="F6" s="25">
        <v>27000</v>
      </c>
      <c r="G6" s="461">
        <v>100</v>
      </c>
      <c r="H6" s="461">
        <v>87.108655616942912</v>
      </c>
      <c r="I6" s="461">
        <v>10.128913443830571</v>
      </c>
      <c r="J6" s="461">
        <v>2.4861878453038675</v>
      </c>
    </row>
    <row r="7" spans="1:10">
      <c r="A7" s="500" t="s">
        <v>981</v>
      </c>
      <c r="C7" s="23">
        <v>2016000</v>
      </c>
      <c r="D7" s="25">
        <v>1940000</v>
      </c>
      <c r="E7" s="25">
        <v>64000</v>
      </c>
      <c r="F7" s="25">
        <v>4000</v>
      </c>
      <c r="G7" s="461">
        <v>100</v>
      </c>
      <c r="H7" s="461">
        <v>96.230158730158735</v>
      </c>
      <c r="I7" s="461">
        <v>3.1746031746031744</v>
      </c>
      <c r="J7" s="461">
        <v>0.1984126984126984</v>
      </c>
    </row>
    <row r="8" spans="1:10">
      <c r="A8" s="500" t="s">
        <v>982</v>
      </c>
      <c r="C8" s="23">
        <v>7508000</v>
      </c>
      <c r="D8" s="25">
        <v>5777000</v>
      </c>
      <c r="E8" s="25">
        <v>1627000</v>
      </c>
      <c r="F8" s="25">
        <v>77000</v>
      </c>
      <c r="G8" s="461">
        <v>100</v>
      </c>
      <c r="H8" s="461">
        <v>76.944592434736279</v>
      </c>
      <c r="I8" s="461">
        <v>21.670218433670751</v>
      </c>
      <c r="J8" s="461">
        <v>1.0255727224294087</v>
      </c>
    </row>
    <row r="9" spans="1:10">
      <c r="A9" s="500" t="s">
        <v>983</v>
      </c>
      <c r="C9" s="23">
        <v>1212000</v>
      </c>
      <c r="D9" s="25">
        <v>1186000</v>
      </c>
      <c r="E9" s="25">
        <v>20000</v>
      </c>
      <c r="F9" s="25">
        <v>3000</v>
      </c>
      <c r="G9" s="461">
        <v>100</v>
      </c>
      <c r="H9" s="461">
        <v>97.854785478547853</v>
      </c>
      <c r="I9" s="461">
        <v>1.6501650165016499</v>
      </c>
      <c r="J9" s="461">
        <v>0.24752475247524752</v>
      </c>
    </row>
    <row r="10" spans="1:10">
      <c r="A10" s="500" t="s">
        <v>984</v>
      </c>
      <c r="C10" s="23">
        <v>3554000</v>
      </c>
      <c r="D10" s="25">
        <v>3245000</v>
      </c>
      <c r="E10" s="25">
        <v>278000</v>
      </c>
      <c r="F10" s="25">
        <v>20000</v>
      </c>
      <c r="G10" s="461">
        <v>100</v>
      </c>
      <c r="H10" s="461">
        <v>91.305571187394492</v>
      </c>
      <c r="I10" s="461">
        <v>7.822172200337647</v>
      </c>
      <c r="J10" s="461">
        <v>0.56274620146314014</v>
      </c>
    </row>
    <row r="11" spans="1:10">
      <c r="A11" s="500" t="s">
        <v>985</v>
      </c>
      <c r="C11" s="23">
        <v>3943000</v>
      </c>
      <c r="D11" s="25">
        <v>3128000</v>
      </c>
      <c r="E11" s="25">
        <v>713000</v>
      </c>
      <c r="F11" s="25">
        <v>95000</v>
      </c>
      <c r="G11" s="461">
        <v>100</v>
      </c>
      <c r="H11" s="461">
        <v>79.330459041339083</v>
      </c>
      <c r="I11" s="461">
        <v>18.082678163834643</v>
      </c>
      <c r="J11" s="461">
        <v>2.4093329951813338</v>
      </c>
    </row>
    <row r="12" spans="1:10">
      <c r="A12" s="500" t="s">
        <v>986</v>
      </c>
      <c r="C12" s="23">
        <v>1597000</v>
      </c>
      <c r="D12" s="25">
        <v>1498000</v>
      </c>
      <c r="E12" s="25">
        <v>88000</v>
      </c>
      <c r="F12" s="25">
        <v>8000</v>
      </c>
      <c r="G12" s="461">
        <v>100</v>
      </c>
      <c r="H12" s="461">
        <v>93.800876643706957</v>
      </c>
      <c r="I12" s="461">
        <v>5.5103318722604886</v>
      </c>
      <c r="J12" s="461">
        <v>0.50093926111458986</v>
      </c>
    </row>
    <row r="13" spans="1:10">
      <c r="A13" s="500" t="s">
        <v>987</v>
      </c>
      <c r="C13" s="23">
        <v>865000</v>
      </c>
      <c r="D13" s="25">
        <v>821000</v>
      </c>
      <c r="E13" s="25">
        <v>38000</v>
      </c>
      <c r="F13" s="25">
        <v>4000</v>
      </c>
      <c r="G13" s="461">
        <v>100</v>
      </c>
      <c r="H13" s="461">
        <v>94.913294797687868</v>
      </c>
      <c r="I13" s="461">
        <v>4.3930635838150289</v>
      </c>
      <c r="J13" s="461">
        <v>0.46242774566473993</v>
      </c>
    </row>
    <row r="14" spans="1:10">
      <c r="A14" s="10" t="s">
        <v>988</v>
      </c>
      <c r="C14" s="524">
        <v>2814000</v>
      </c>
      <c r="D14" s="494">
        <v>2530000</v>
      </c>
      <c r="E14" s="494">
        <v>255000</v>
      </c>
      <c r="F14" s="494">
        <v>14000</v>
      </c>
      <c r="G14" s="464">
        <v>100</v>
      </c>
      <c r="H14" s="464">
        <v>89.907604832977967</v>
      </c>
      <c r="I14" s="464">
        <v>9.0618336886993589</v>
      </c>
      <c r="J14" s="464">
        <v>0.49751243781094528</v>
      </c>
    </row>
    <row r="15" spans="1:10">
      <c r="A15" s="2" t="s">
        <v>84</v>
      </c>
      <c r="B15" s="91" t="s">
        <v>989</v>
      </c>
    </row>
  </sheetData>
  <phoneticPr fontId="1"/>
  <pageMargins left="0.70866141732283472" right="0.39370078740157483" top="0.98425196850393704" bottom="0.98425196850393704" header="0.31496062992125984" footer="0.31496062992125984"/>
  <pageSetup paperSize="9" orientation="landscape"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zoomScaleNormal="100" zoomScaleSheetLayoutView="106" workbookViewId="0"/>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12">
      <c r="A1" s="92" t="s">
        <v>990</v>
      </c>
      <c r="C1" s="92"/>
      <c r="D1" s="92"/>
      <c r="E1" s="92"/>
      <c r="F1" s="92"/>
      <c r="G1" s="92"/>
      <c r="H1" s="92"/>
      <c r="I1" s="92"/>
      <c r="J1" s="92"/>
      <c r="K1" s="3"/>
      <c r="L1" s="3"/>
    </row>
    <row r="2" spans="1:12">
      <c r="A2" s="91"/>
      <c r="B2" s="476"/>
      <c r="C2" s="587" t="s">
        <v>991</v>
      </c>
      <c r="D2" s="588"/>
      <c r="E2" s="589"/>
      <c r="F2" s="477"/>
      <c r="G2" s="9" t="s">
        <v>992</v>
      </c>
      <c r="H2" s="588"/>
      <c r="I2" s="588"/>
      <c r="J2" s="588"/>
      <c r="K2" s="3"/>
      <c r="L2" s="3"/>
    </row>
    <row r="3" spans="1:12">
      <c r="A3" s="481"/>
      <c r="B3" s="523"/>
      <c r="C3" s="9" t="s">
        <v>24</v>
      </c>
      <c r="D3" s="477" t="s">
        <v>0</v>
      </c>
      <c r="E3" s="477" t="s">
        <v>1</v>
      </c>
      <c r="F3" s="590" t="s">
        <v>2</v>
      </c>
      <c r="G3" s="7" t="s">
        <v>24</v>
      </c>
      <c r="H3" s="477" t="s">
        <v>0</v>
      </c>
      <c r="I3" s="7" t="s">
        <v>1</v>
      </c>
      <c r="J3" s="13" t="s">
        <v>2</v>
      </c>
      <c r="K3" s="3"/>
      <c r="L3" s="3"/>
    </row>
    <row r="4" spans="1:12">
      <c r="A4" s="486" t="s">
        <v>993</v>
      </c>
      <c r="B4" s="591"/>
      <c r="C4" s="592">
        <v>21816000</v>
      </c>
      <c r="D4" s="458">
        <v>22867000</v>
      </c>
      <c r="E4" s="458">
        <v>24047000</v>
      </c>
      <c r="F4" s="458">
        <v>24595000</v>
      </c>
      <c r="G4" s="593">
        <v>6470314000</v>
      </c>
      <c r="H4" s="594">
        <v>6527692000</v>
      </c>
      <c r="I4" s="594">
        <v>6607515000</v>
      </c>
      <c r="J4" s="595">
        <v>6500492000</v>
      </c>
    </row>
    <row r="5" spans="1:12">
      <c r="A5" s="486" t="s">
        <v>994</v>
      </c>
      <c r="B5" s="596"/>
      <c r="C5" s="597">
        <v>19297000</v>
      </c>
      <c r="D5" s="594">
        <v>20092000</v>
      </c>
      <c r="E5" s="594">
        <v>20774000</v>
      </c>
      <c r="F5" s="595">
        <v>21070000</v>
      </c>
      <c r="G5" s="593">
        <v>6276293000</v>
      </c>
      <c r="H5" s="594">
        <v>6307873000</v>
      </c>
      <c r="I5" s="594">
        <v>6421293000</v>
      </c>
      <c r="J5" s="595">
        <v>6273079000</v>
      </c>
    </row>
    <row r="6" spans="1:12">
      <c r="A6" s="486" t="s">
        <v>995</v>
      </c>
      <c r="B6" s="562"/>
      <c r="C6" s="487">
        <v>403000</v>
      </c>
      <c r="D6" s="471">
        <v>334000</v>
      </c>
      <c r="E6" s="471">
        <v>285000</v>
      </c>
      <c r="F6" s="472">
        <v>251000</v>
      </c>
      <c r="G6" s="598">
        <v>34668000</v>
      </c>
      <c r="H6" s="471">
        <v>34115000</v>
      </c>
      <c r="I6" s="471">
        <v>25306000</v>
      </c>
      <c r="J6" s="472">
        <v>23226000</v>
      </c>
    </row>
    <row r="7" spans="1:12">
      <c r="A7" s="591" t="s">
        <v>939</v>
      </c>
      <c r="C7" s="597">
        <v>1965000</v>
      </c>
      <c r="D7" s="594">
        <v>2306000</v>
      </c>
      <c r="E7" s="594">
        <v>2894000</v>
      </c>
      <c r="F7" s="595">
        <v>3193000</v>
      </c>
      <c r="G7" s="593">
        <v>92040000</v>
      </c>
      <c r="H7" s="594">
        <v>133499000</v>
      </c>
      <c r="I7" s="594">
        <v>130269000</v>
      </c>
      <c r="J7" s="595">
        <v>170621000</v>
      </c>
    </row>
    <row r="8" spans="1:12">
      <c r="A8" s="3" t="s">
        <v>996</v>
      </c>
      <c r="B8" s="599"/>
      <c r="C8" s="597"/>
      <c r="D8" s="594"/>
      <c r="E8" s="594"/>
      <c r="F8" s="595"/>
      <c r="G8" s="593"/>
      <c r="K8" s="600"/>
      <c r="L8" s="24"/>
    </row>
    <row r="9" spans="1:12">
      <c r="A9" s="486" t="s">
        <v>997</v>
      </c>
      <c r="B9" s="591"/>
      <c r="C9" s="601" t="s">
        <v>79</v>
      </c>
      <c r="D9" s="601" t="s">
        <v>79</v>
      </c>
      <c r="E9" s="601" t="s">
        <v>79</v>
      </c>
      <c r="F9" s="601" t="s">
        <v>79</v>
      </c>
      <c r="G9" s="600">
        <v>296.58571690502384</v>
      </c>
      <c r="H9" s="600">
        <v>285.46341890059909</v>
      </c>
      <c r="I9" s="600">
        <v>274.77502391150665</v>
      </c>
      <c r="J9" s="600">
        <v>264.30136206546047</v>
      </c>
      <c r="L9" s="3"/>
    </row>
    <row r="10" spans="1:12">
      <c r="A10" s="486" t="s">
        <v>994</v>
      </c>
      <c r="B10" s="596"/>
      <c r="C10" s="601" t="s">
        <v>79</v>
      </c>
      <c r="D10" s="601" t="s">
        <v>79</v>
      </c>
      <c r="E10" s="601" t="s">
        <v>79</v>
      </c>
      <c r="F10" s="601" t="s">
        <v>79</v>
      </c>
      <c r="G10" s="600">
        <v>325.24708503912524</v>
      </c>
      <c r="H10" s="600">
        <v>313.94948238104718</v>
      </c>
      <c r="I10" s="600">
        <v>309.10238759988448</v>
      </c>
      <c r="J10" s="600">
        <v>297.72562885619362</v>
      </c>
      <c r="K10" s="3"/>
      <c r="L10" s="3"/>
    </row>
    <row r="11" spans="1:12">
      <c r="A11" s="486" t="s">
        <v>995</v>
      </c>
      <c r="B11" s="596"/>
      <c r="C11" s="601" t="s">
        <v>79</v>
      </c>
      <c r="D11" s="601" t="s">
        <v>79</v>
      </c>
      <c r="E11" s="601" t="s">
        <v>79</v>
      </c>
      <c r="F11" s="601" t="s">
        <v>79</v>
      </c>
      <c r="G11" s="600">
        <v>86.024813895781634</v>
      </c>
      <c r="H11" s="600">
        <v>102.14071856287426</v>
      </c>
      <c r="I11" s="600">
        <v>88.792982456140351</v>
      </c>
      <c r="J11" s="600">
        <v>92.533864541832671</v>
      </c>
      <c r="K11" s="3"/>
      <c r="L11" s="3"/>
    </row>
    <row r="12" spans="1:12">
      <c r="A12" s="602" t="s">
        <v>939</v>
      </c>
      <c r="B12" s="602"/>
      <c r="C12" s="603" t="s">
        <v>79</v>
      </c>
      <c r="D12" s="604" t="s">
        <v>79</v>
      </c>
      <c r="E12" s="604" t="s">
        <v>79</v>
      </c>
      <c r="F12" s="604" t="s">
        <v>79</v>
      </c>
      <c r="G12" s="605">
        <v>46.839694656488547</v>
      </c>
      <c r="H12" s="605">
        <v>57.89202081526453</v>
      </c>
      <c r="I12" s="605">
        <v>45.013476157567382</v>
      </c>
      <c r="J12" s="605">
        <v>53.435953648606329</v>
      </c>
      <c r="K12" s="3"/>
      <c r="L12" s="3"/>
    </row>
    <row r="13" spans="1:12">
      <c r="A13" s="3" t="s">
        <v>84</v>
      </c>
      <c r="B13" s="3" t="s">
        <v>989</v>
      </c>
      <c r="C13" s="593"/>
      <c r="D13" s="594"/>
      <c r="E13" s="594"/>
      <c r="F13" s="595"/>
      <c r="G13" s="593"/>
      <c r="H13" s="594"/>
      <c r="I13" s="594"/>
      <c r="J13" s="595"/>
      <c r="K13" s="3"/>
      <c r="L13" s="3"/>
    </row>
    <row r="14" spans="1:12">
      <c r="A14" s="3"/>
      <c r="B14" s="599"/>
      <c r="C14" s="593"/>
      <c r="D14" s="594"/>
      <c r="E14" s="594"/>
      <c r="F14" s="595"/>
      <c r="G14" s="593"/>
      <c r="H14" s="594"/>
      <c r="I14" s="594"/>
      <c r="J14" s="595"/>
      <c r="K14" s="3"/>
      <c r="L14" s="3"/>
    </row>
  </sheetData>
  <protectedRanges>
    <protectedRange sqref="F6" name="範囲1_3"/>
    <protectedRange sqref="E6" name="範囲1_7"/>
    <protectedRange sqref="I6" name="範囲1_13"/>
    <protectedRange sqref="J6" name="範囲1_14"/>
  </protectedRanges>
  <phoneticPr fontId="1"/>
  <pageMargins left="0.70866141732283472" right="0.39370078740157483" top="0.98425196850393704" bottom="0.98425196850393704" header="0.31496062992125984" footer="0.31496062992125984"/>
  <pageSetup paperSize="9" orientation="landscape"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zoomScaleNormal="100" zoomScaleSheetLayoutView="106" workbookViewId="0">
      <selection activeCell="G11" sqref="G11"/>
    </sheetView>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15">
      <c r="A1" s="92" t="s">
        <v>998</v>
      </c>
      <c r="C1" s="92"/>
      <c r="D1" s="92"/>
      <c r="E1" s="92"/>
      <c r="F1" s="3"/>
      <c r="G1" s="3"/>
    </row>
    <row r="2" spans="1:15" ht="12" customHeight="1">
      <c r="A2" s="91"/>
      <c r="B2" s="476"/>
      <c r="C2" s="606" t="s">
        <v>999</v>
      </c>
      <c r="D2" s="606" t="s">
        <v>975</v>
      </c>
      <c r="E2" s="607" t="s">
        <v>976</v>
      </c>
      <c r="F2" s="608"/>
      <c r="G2" s="608"/>
      <c r="M2" s="3"/>
      <c r="N2" s="3"/>
      <c r="O2" s="3"/>
    </row>
    <row r="3" spans="1:15">
      <c r="A3" s="3"/>
      <c r="B3" s="1"/>
      <c r="C3" s="609" t="s">
        <v>1000</v>
      </c>
      <c r="D3" s="451" t="s">
        <v>1001</v>
      </c>
      <c r="F3" s="485"/>
      <c r="G3" s="485"/>
      <c r="M3" s="610"/>
      <c r="N3" s="610"/>
      <c r="O3" s="610"/>
    </row>
    <row r="4" spans="1:15">
      <c r="A4" s="92"/>
      <c r="B4" s="32"/>
      <c r="C4" s="611" t="s">
        <v>1002</v>
      </c>
      <c r="D4" s="611" t="s">
        <v>1002</v>
      </c>
      <c r="E4" s="612" t="s">
        <v>1002</v>
      </c>
      <c r="F4" s="485"/>
      <c r="G4" s="485"/>
      <c r="M4" s="610"/>
      <c r="N4" s="610"/>
      <c r="O4" s="610"/>
    </row>
    <row r="5" spans="1:15">
      <c r="A5" s="2" t="s">
        <v>979</v>
      </c>
      <c r="B5" s="476"/>
      <c r="C5" s="613">
        <v>264.30212184667096</v>
      </c>
      <c r="D5" s="613">
        <v>297.72859498061729</v>
      </c>
      <c r="E5" s="614">
        <v>53.44</v>
      </c>
      <c r="F5" s="615"/>
      <c r="G5" s="615"/>
      <c r="M5" s="3"/>
      <c r="N5" s="3"/>
      <c r="O5" s="3"/>
    </row>
    <row r="6" spans="1:15">
      <c r="A6" s="500" t="s">
        <v>980</v>
      </c>
      <c r="B6" s="18"/>
      <c r="C6" s="616">
        <v>281.51222084502393</v>
      </c>
      <c r="D6" s="617">
        <v>309.65743039310752</v>
      </c>
      <c r="E6" s="614">
        <v>70.09</v>
      </c>
      <c r="F6" s="615"/>
      <c r="G6" s="615"/>
      <c r="M6" s="541"/>
      <c r="N6" s="195"/>
      <c r="O6" s="195"/>
    </row>
    <row r="7" spans="1:15">
      <c r="A7" s="500" t="s">
        <v>981</v>
      </c>
      <c r="B7" s="18"/>
      <c r="C7" s="616">
        <v>415.14054323371244</v>
      </c>
      <c r="D7" s="617">
        <v>425.947899584249</v>
      </c>
      <c r="E7" s="614">
        <v>50</v>
      </c>
      <c r="F7" s="615"/>
      <c r="G7" s="615"/>
      <c r="M7" s="3"/>
      <c r="N7" s="3"/>
      <c r="O7" s="3"/>
    </row>
    <row r="8" spans="1:15">
      <c r="A8" s="500" t="s">
        <v>982</v>
      </c>
      <c r="B8" s="18"/>
      <c r="C8" s="616">
        <v>221.23325501955398</v>
      </c>
      <c r="D8" s="617">
        <v>269.47962659157821</v>
      </c>
      <c r="E8" s="614">
        <v>54.49</v>
      </c>
      <c r="F8" s="615"/>
      <c r="G8" s="615"/>
      <c r="M8" s="3"/>
      <c r="N8" s="3"/>
      <c r="O8" s="3"/>
    </row>
    <row r="9" spans="1:15">
      <c r="A9" s="500" t="s">
        <v>983</v>
      </c>
      <c r="B9" s="18"/>
      <c r="C9" s="616">
        <v>357.98491944825679</v>
      </c>
      <c r="D9" s="617">
        <v>362.70683796881968</v>
      </c>
      <c r="E9" s="614">
        <v>49</v>
      </c>
      <c r="F9" s="615"/>
      <c r="G9" s="615"/>
      <c r="M9" s="3"/>
      <c r="N9" s="3"/>
      <c r="O9" s="3"/>
    </row>
    <row r="10" spans="1:15">
      <c r="A10" s="500" t="s">
        <v>984</v>
      </c>
      <c r="B10" s="18"/>
      <c r="C10" s="616">
        <v>288.76822421054851</v>
      </c>
      <c r="D10" s="617">
        <v>309.7905100776664</v>
      </c>
      <c r="E10" s="614">
        <v>48.36</v>
      </c>
      <c r="F10" s="615"/>
      <c r="G10" s="615"/>
      <c r="M10" s="3"/>
      <c r="N10" s="3"/>
      <c r="O10" s="3"/>
    </row>
    <row r="11" spans="1:15">
      <c r="A11" s="500" t="s">
        <v>985</v>
      </c>
      <c r="B11" s="18"/>
      <c r="C11" s="616">
        <v>169.77455831947469</v>
      </c>
      <c r="D11" s="617">
        <v>201.16240436471773</v>
      </c>
      <c r="E11" s="614">
        <v>44.47</v>
      </c>
      <c r="F11" s="615"/>
      <c r="G11" s="615"/>
      <c r="M11" s="3"/>
      <c r="N11" s="3"/>
      <c r="O11" s="3"/>
    </row>
    <row r="12" spans="1:15">
      <c r="A12" s="500" t="s">
        <v>986</v>
      </c>
      <c r="B12" s="18"/>
      <c r="C12" s="616">
        <v>286.64951905183523</v>
      </c>
      <c r="D12" s="617">
        <v>300.85937813571996</v>
      </c>
      <c r="E12" s="614">
        <v>55</v>
      </c>
      <c r="F12" s="615"/>
      <c r="G12" s="615"/>
      <c r="M12" s="3"/>
      <c r="N12" s="3"/>
      <c r="O12" s="3"/>
    </row>
    <row r="13" spans="1:15">
      <c r="A13" s="500" t="s">
        <v>987</v>
      </c>
      <c r="B13" s="18"/>
      <c r="C13" s="616">
        <v>276.6022687092281</v>
      </c>
      <c r="D13" s="617">
        <v>287.37522547569597</v>
      </c>
      <c r="E13" s="614">
        <v>59.31</v>
      </c>
      <c r="F13" s="615"/>
      <c r="G13" s="615"/>
      <c r="M13" s="3"/>
      <c r="N13" s="3"/>
      <c r="O13" s="3"/>
    </row>
    <row r="14" spans="1:15">
      <c r="A14" s="10" t="s">
        <v>988</v>
      </c>
      <c r="B14" s="544"/>
      <c r="C14" s="618">
        <v>309.24918127167331</v>
      </c>
      <c r="D14" s="618">
        <v>334.41609572906083</v>
      </c>
      <c r="E14" s="614">
        <v>70.12</v>
      </c>
      <c r="F14" s="615"/>
      <c r="G14" s="615"/>
      <c r="M14" s="3"/>
      <c r="N14" s="3"/>
      <c r="O14" s="3"/>
    </row>
    <row r="15" spans="1:15">
      <c r="A15" s="3"/>
      <c r="B15" s="500"/>
      <c r="C15" s="616"/>
      <c r="D15" s="616"/>
      <c r="E15" s="91"/>
      <c r="M15" s="3"/>
      <c r="N15" s="3"/>
      <c r="O15" s="3"/>
    </row>
  </sheetData>
  <protectedRanges>
    <protectedRange sqref="F5:F14" name="範囲1_13_1"/>
    <protectedRange sqref="G5:G14" name="範囲1_14_1"/>
  </protectedRanges>
  <phoneticPr fontId="1"/>
  <pageMargins left="0.70866141732283472" right="0.39370078740157483" top="0.98425196850393704" bottom="0.98425196850393704" header="0.31496062992125984" footer="0.31496062992125984"/>
  <pageSetup paperSize="9" orientation="landscape"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zoomScaleNormal="100" zoomScaleSheetLayoutView="106" workbookViewId="0"/>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15">
      <c r="A1" s="92" t="s">
        <v>1003</v>
      </c>
      <c r="M1" s="3"/>
      <c r="N1" s="3"/>
      <c r="O1" s="3"/>
    </row>
    <row r="2" spans="1:15">
      <c r="A2" s="91"/>
      <c r="B2" s="91"/>
      <c r="C2" s="7" t="s">
        <v>991</v>
      </c>
      <c r="D2" s="9"/>
      <c r="E2" s="9"/>
      <c r="F2" s="450"/>
      <c r="G2" s="7" t="s">
        <v>259</v>
      </c>
      <c r="H2" s="9"/>
      <c r="I2" s="9"/>
      <c r="J2" s="9"/>
      <c r="K2" s="3"/>
      <c r="M2" s="3"/>
      <c r="N2" s="3"/>
      <c r="O2" s="3"/>
    </row>
    <row r="3" spans="1:15">
      <c r="A3" s="3"/>
      <c r="B3" s="1"/>
      <c r="C3" s="449" t="s">
        <v>835</v>
      </c>
      <c r="D3" s="619" t="s">
        <v>1004</v>
      </c>
      <c r="E3" s="607" t="s">
        <v>977</v>
      </c>
      <c r="F3" s="619" t="s">
        <v>1005</v>
      </c>
      <c r="G3" s="449" t="s">
        <v>1006</v>
      </c>
      <c r="H3" s="619" t="s">
        <v>1004</v>
      </c>
      <c r="I3" s="607" t="s">
        <v>977</v>
      </c>
      <c r="J3" s="620" t="s">
        <v>1005</v>
      </c>
      <c r="K3" s="3"/>
    </row>
    <row r="4" spans="1:15">
      <c r="A4" s="3"/>
      <c r="B4" s="32"/>
      <c r="C4" s="621" t="s">
        <v>837</v>
      </c>
      <c r="D4" s="622" t="s">
        <v>978</v>
      </c>
      <c r="E4" s="621" t="s">
        <v>978</v>
      </c>
      <c r="F4" s="622" t="s">
        <v>978</v>
      </c>
      <c r="G4" s="621" t="s">
        <v>1007</v>
      </c>
      <c r="H4" s="622" t="s">
        <v>978</v>
      </c>
      <c r="I4" s="621" t="s">
        <v>978</v>
      </c>
      <c r="J4" s="623" t="s">
        <v>978</v>
      </c>
      <c r="K4" s="3"/>
    </row>
    <row r="5" spans="1:15">
      <c r="A5" s="91" t="s">
        <v>325</v>
      </c>
      <c r="B5" s="1"/>
      <c r="C5" s="25">
        <v>24595000</v>
      </c>
      <c r="D5" s="25">
        <v>21070000</v>
      </c>
      <c r="E5" s="519">
        <v>251000</v>
      </c>
      <c r="F5" s="25">
        <v>3193000</v>
      </c>
      <c r="G5" s="624">
        <v>100</v>
      </c>
      <c r="H5" s="624">
        <v>100</v>
      </c>
      <c r="I5" s="624">
        <v>100</v>
      </c>
      <c r="J5" s="624">
        <v>100</v>
      </c>
    </row>
    <row r="6" spans="1:15">
      <c r="A6" s="625" t="s">
        <v>1008</v>
      </c>
      <c r="B6" s="492"/>
      <c r="C6" s="25">
        <v>3186000</v>
      </c>
      <c r="D6" s="25">
        <v>3089000</v>
      </c>
      <c r="E6" s="24">
        <v>31000</v>
      </c>
      <c r="F6" s="25">
        <v>49000</v>
      </c>
      <c r="G6" s="624">
        <v>12.953852409026226</v>
      </c>
      <c r="H6" s="624">
        <v>14.660654959658281</v>
      </c>
      <c r="I6" s="624">
        <v>12.350597609561753</v>
      </c>
      <c r="J6" s="624">
        <v>1.5346069527090511</v>
      </c>
    </row>
    <row r="7" spans="1:15">
      <c r="A7" s="625" t="s">
        <v>1010</v>
      </c>
      <c r="B7" s="492"/>
      <c r="C7" s="25">
        <v>6674000</v>
      </c>
      <c r="D7" s="25">
        <v>6265000</v>
      </c>
      <c r="E7" s="24">
        <v>91000</v>
      </c>
      <c r="F7" s="25">
        <v>295000</v>
      </c>
      <c r="G7" s="624">
        <v>27.13559666598902</v>
      </c>
      <c r="H7" s="624">
        <v>29.73421926910299</v>
      </c>
      <c r="I7" s="624">
        <v>36.254980079681275</v>
      </c>
      <c r="J7" s="624">
        <v>9.2389602254932655</v>
      </c>
    </row>
    <row r="8" spans="1:15">
      <c r="A8" s="625" t="s">
        <v>1011</v>
      </c>
      <c r="B8" s="492"/>
      <c r="C8" s="25">
        <v>4186000</v>
      </c>
      <c r="D8" s="25">
        <v>3652000</v>
      </c>
      <c r="E8" s="24">
        <v>49000</v>
      </c>
      <c r="F8" s="25">
        <v>468000</v>
      </c>
      <c r="G8" s="624">
        <v>17.019719455173814</v>
      </c>
      <c r="H8" s="624">
        <v>17.332700522069292</v>
      </c>
      <c r="I8" s="624">
        <v>19.52191235059761</v>
      </c>
      <c r="J8" s="624">
        <v>14.657062323833387</v>
      </c>
    </row>
    <row r="9" spans="1:15">
      <c r="A9" s="625" t="s">
        <v>1012</v>
      </c>
      <c r="B9" s="492"/>
      <c r="C9" s="25">
        <v>2243000</v>
      </c>
      <c r="D9" s="25">
        <v>1846000</v>
      </c>
      <c r="E9" s="24">
        <v>18000</v>
      </c>
      <c r="F9" s="25">
        <v>374000</v>
      </c>
      <c r="G9" s="624">
        <v>9.1197397845090471</v>
      </c>
      <c r="H9" s="624">
        <v>8.7612719506407206</v>
      </c>
      <c r="I9" s="624">
        <v>7.1713147410358573</v>
      </c>
      <c r="J9" s="624">
        <v>11.713122455371124</v>
      </c>
    </row>
    <row r="10" spans="1:15">
      <c r="A10" s="626" t="s">
        <v>1013</v>
      </c>
      <c r="B10" s="492"/>
      <c r="C10" s="25">
        <v>3034000</v>
      </c>
      <c r="D10" s="25">
        <v>2288000</v>
      </c>
      <c r="E10" s="24">
        <v>26000</v>
      </c>
      <c r="F10" s="25">
        <v>713000</v>
      </c>
      <c r="G10" s="624">
        <v>12.33584061801179</v>
      </c>
      <c r="H10" s="624">
        <v>10.859041290934979</v>
      </c>
      <c r="I10" s="624">
        <v>10.358565737051793</v>
      </c>
      <c r="J10" s="624">
        <v>22.330097087378643</v>
      </c>
    </row>
    <row r="11" spans="1:15">
      <c r="A11" s="625" t="s">
        <v>1014</v>
      </c>
      <c r="B11" s="492"/>
      <c r="C11" s="25">
        <v>2076000</v>
      </c>
      <c r="D11" s="25">
        <v>1529000</v>
      </c>
      <c r="E11" s="24">
        <v>13000</v>
      </c>
      <c r="F11" s="25">
        <v>530000</v>
      </c>
      <c r="G11" s="624">
        <v>8.4407399878023988</v>
      </c>
      <c r="H11" s="624">
        <v>7.2567631703844322</v>
      </c>
      <c r="I11" s="624">
        <v>5.1792828685258963</v>
      </c>
      <c r="J11" s="624">
        <v>16.59880989664892</v>
      </c>
    </row>
    <row r="12" spans="1:15">
      <c r="A12" s="627" t="s">
        <v>1015</v>
      </c>
      <c r="B12" s="492"/>
      <c r="C12" s="24">
        <v>2971000</v>
      </c>
      <c r="D12" s="24">
        <v>2204000</v>
      </c>
      <c r="E12" s="24">
        <v>22000</v>
      </c>
      <c r="F12" s="24">
        <v>738000</v>
      </c>
      <c r="G12" s="624">
        <v>12.079690994104492</v>
      </c>
      <c r="H12" s="624">
        <v>10.460370194589464</v>
      </c>
      <c r="I12" s="624">
        <v>8.7649402390438258</v>
      </c>
      <c r="J12" s="624">
        <v>23.113059818352646</v>
      </c>
    </row>
    <row r="13" spans="1:15">
      <c r="A13" s="32" t="s">
        <v>1016</v>
      </c>
      <c r="B13" s="493"/>
      <c r="C13" s="524">
        <v>227000</v>
      </c>
      <c r="D13" s="494">
        <v>197000</v>
      </c>
      <c r="E13" s="494">
        <v>2000</v>
      </c>
      <c r="F13" s="494">
        <v>26000</v>
      </c>
      <c r="G13" s="628">
        <v>0.9229518194755032</v>
      </c>
      <c r="H13" s="628">
        <v>0.93497864261983865</v>
      </c>
      <c r="I13" s="628">
        <v>0.79681274900398402</v>
      </c>
      <c r="J13" s="628">
        <v>0.81428124021296588</v>
      </c>
    </row>
    <row r="14" spans="1:15">
      <c r="A14" s="91"/>
      <c r="B14" s="195"/>
      <c r="F14" s="459"/>
      <c r="G14" s="485"/>
      <c r="H14" s="485"/>
    </row>
  </sheetData>
  <phoneticPr fontId="1"/>
  <pageMargins left="0.70866141732283472" right="0.39370078740157483" top="0.98425196850393704" bottom="0.98425196850393704" header="0.31496062992125984" footer="0.31496062992125984"/>
  <pageSetup paperSize="9" orientation="landscape"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zoomScaleNormal="100" zoomScaleSheetLayoutView="106" workbookViewId="0"/>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12">
      <c r="A1" s="92" t="s">
        <v>1017</v>
      </c>
      <c r="C1" s="92"/>
      <c r="D1" s="92"/>
      <c r="E1" s="92"/>
      <c r="F1" s="92"/>
      <c r="G1" s="92"/>
      <c r="H1" s="92"/>
    </row>
    <row r="2" spans="1:12">
      <c r="A2" s="91"/>
      <c r="B2" s="91"/>
      <c r="C2" s="449" t="s">
        <v>835</v>
      </c>
      <c r="D2" s="619" t="s">
        <v>1004</v>
      </c>
      <c r="E2" s="449" t="s">
        <v>1018</v>
      </c>
      <c r="F2" s="449" t="s">
        <v>1019</v>
      </c>
      <c r="G2" s="629" t="s">
        <v>1020</v>
      </c>
      <c r="H2" s="537" t="s">
        <v>1021</v>
      </c>
      <c r="I2" s="485"/>
      <c r="J2" s="630"/>
      <c r="K2" s="485"/>
      <c r="L2" s="485"/>
    </row>
    <row r="3" spans="1:12">
      <c r="A3" s="3"/>
      <c r="B3" s="32"/>
      <c r="C3" s="621" t="s">
        <v>1022</v>
      </c>
      <c r="D3" s="622" t="s">
        <v>978</v>
      </c>
      <c r="E3" s="621" t="s">
        <v>1023</v>
      </c>
      <c r="F3" s="622" t="s">
        <v>1024</v>
      </c>
      <c r="G3" s="454" t="s">
        <v>1025</v>
      </c>
      <c r="H3" s="92"/>
      <c r="I3" s="485"/>
      <c r="J3" s="630"/>
      <c r="K3" s="485"/>
      <c r="L3" s="630"/>
    </row>
    <row r="4" spans="1:12">
      <c r="A4" s="91" t="s">
        <v>1026</v>
      </c>
      <c r="B4" s="1"/>
      <c r="C4" s="25">
        <v>6265000</v>
      </c>
      <c r="D4" s="25">
        <v>2232000</v>
      </c>
      <c r="E4" s="25">
        <v>660000</v>
      </c>
      <c r="F4" s="25">
        <v>923000</v>
      </c>
      <c r="G4" s="25">
        <v>914000</v>
      </c>
      <c r="H4" s="519">
        <v>985000</v>
      </c>
      <c r="I4" s="3"/>
      <c r="J4" s="3"/>
      <c r="K4" s="3"/>
      <c r="L4" s="3"/>
    </row>
    <row r="5" spans="1:12">
      <c r="A5" s="625" t="s">
        <v>1008</v>
      </c>
      <c r="B5" s="625"/>
      <c r="C5" s="25">
        <v>865000</v>
      </c>
      <c r="D5" s="25">
        <v>287000</v>
      </c>
      <c r="E5" s="25">
        <v>83000</v>
      </c>
      <c r="F5" s="25">
        <v>161000</v>
      </c>
      <c r="G5" s="25">
        <v>136000</v>
      </c>
      <c r="H5" s="24">
        <v>133000</v>
      </c>
      <c r="I5" s="3"/>
      <c r="J5" s="3"/>
      <c r="K5" s="3"/>
      <c r="L5" s="3"/>
    </row>
    <row r="6" spans="1:12">
      <c r="A6" s="625" t="s">
        <v>1009</v>
      </c>
      <c r="B6" s="625"/>
      <c r="C6" s="25">
        <v>1407000</v>
      </c>
      <c r="D6" s="25">
        <v>513000</v>
      </c>
      <c r="E6" s="25">
        <v>137000</v>
      </c>
      <c r="F6" s="25">
        <v>221000</v>
      </c>
      <c r="G6" s="25">
        <v>214000</v>
      </c>
      <c r="H6" s="24">
        <v>266000</v>
      </c>
      <c r="I6" s="3"/>
      <c r="J6" s="3"/>
      <c r="K6" s="3"/>
      <c r="L6" s="3"/>
    </row>
    <row r="7" spans="1:12">
      <c r="A7" s="625" t="s">
        <v>1011</v>
      </c>
      <c r="B7" s="625"/>
      <c r="C7" s="25">
        <v>956000</v>
      </c>
      <c r="D7" s="25">
        <v>340000</v>
      </c>
      <c r="E7" s="25">
        <v>107000</v>
      </c>
      <c r="F7" s="25">
        <v>157000</v>
      </c>
      <c r="G7" s="25">
        <v>146000</v>
      </c>
      <c r="H7" s="24">
        <v>177000</v>
      </c>
      <c r="I7" s="3"/>
      <c r="J7" s="3"/>
      <c r="K7" s="3"/>
      <c r="L7" s="3"/>
    </row>
    <row r="8" spans="1:12">
      <c r="A8" s="625" t="s">
        <v>1012</v>
      </c>
      <c r="B8" s="625"/>
      <c r="C8" s="25">
        <v>532000</v>
      </c>
      <c r="D8" s="25">
        <v>183000</v>
      </c>
      <c r="E8" s="25">
        <v>69000</v>
      </c>
      <c r="F8" s="25">
        <v>91000</v>
      </c>
      <c r="G8" s="25">
        <v>91000</v>
      </c>
      <c r="H8" s="24">
        <v>86000</v>
      </c>
      <c r="I8" s="3"/>
      <c r="J8" s="3"/>
      <c r="K8" s="3"/>
      <c r="L8" s="3"/>
    </row>
    <row r="9" spans="1:12">
      <c r="A9" s="626" t="s">
        <v>1013</v>
      </c>
      <c r="B9" s="626"/>
      <c r="C9" s="25">
        <v>612000</v>
      </c>
      <c r="D9" s="25">
        <v>224000</v>
      </c>
      <c r="E9" s="25">
        <v>81000</v>
      </c>
      <c r="F9" s="25">
        <v>102000</v>
      </c>
      <c r="G9" s="25">
        <v>104000</v>
      </c>
      <c r="H9" s="24">
        <v>88000</v>
      </c>
      <c r="I9" s="3"/>
      <c r="J9" s="3"/>
      <c r="K9" s="3"/>
      <c r="L9" s="3"/>
    </row>
    <row r="10" spans="1:12">
      <c r="A10" s="625" t="s">
        <v>1014</v>
      </c>
      <c r="B10" s="625"/>
      <c r="C10" s="25">
        <v>433000</v>
      </c>
      <c r="D10" s="25">
        <v>159000</v>
      </c>
      <c r="E10" s="25">
        <v>62000</v>
      </c>
      <c r="F10" s="25">
        <v>62000</v>
      </c>
      <c r="G10" s="25">
        <v>74000</v>
      </c>
      <c r="H10" s="24">
        <v>66000</v>
      </c>
      <c r="I10" s="3"/>
      <c r="J10" s="3"/>
      <c r="K10" s="3"/>
      <c r="L10" s="3"/>
    </row>
    <row r="11" spans="1:12">
      <c r="A11" s="627" t="s">
        <v>1015</v>
      </c>
      <c r="B11" s="627"/>
      <c r="C11" s="25">
        <v>846000</v>
      </c>
      <c r="D11" s="25">
        <v>317000</v>
      </c>
      <c r="E11" s="25">
        <v>101000</v>
      </c>
      <c r="F11" s="25">
        <v>111000</v>
      </c>
      <c r="G11" s="25">
        <v>139000</v>
      </c>
      <c r="H11" s="24">
        <v>150000</v>
      </c>
      <c r="I11" s="3"/>
      <c r="J11" s="3"/>
      <c r="K11" s="3"/>
      <c r="L11" s="3"/>
    </row>
    <row r="12" spans="1:12">
      <c r="A12" s="3"/>
      <c r="B12" s="3"/>
      <c r="C12" s="23"/>
      <c r="D12" s="24"/>
      <c r="E12" s="631"/>
      <c r="F12" s="631"/>
      <c r="G12" s="24"/>
      <c r="H12" s="631"/>
      <c r="I12" s="3"/>
      <c r="J12" s="3"/>
      <c r="K12" s="3"/>
      <c r="L12" s="3"/>
    </row>
    <row r="13" spans="1:12">
      <c r="A13" s="3" t="s">
        <v>259</v>
      </c>
      <c r="B13" s="3"/>
      <c r="C13" s="632">
        <v>100</v>
      </c>
      <c r="D13" s="633">
        <v>100</v>
      </c>
      <c r="E13" s="633">
        <v>100</v>
      </c>
      <c r="F13" s="633">
        <v>100</v>
      </c>
      <c r="G13" s="633">
        <v>100</v>
      </c>
      <c r="H13" s="633">
        <v>100</v>
      </c>
      <c r="I13" s="633"/>
      <c r="J13" s="633"/>
      <c r="K13" s="633"/>
      <c r="L13" s="633"/>
    </row>
    <row r="14" spans="1:12">
      <c r="A14" s="625" t="s">
        <v>1008</v>
      </c>
      <c r="B14" s="625"/>
      <c r="C14" s="632">
        <v>13.806863527533919</v>
      </c>
      <c r="D14" s="633">
        <v>12.858422939068101</v>
      </c>
      <c r="E14" s="633">
        <v>12.575757575757576</v>
      </c>
      <c r="F14" s="633">
        <v>17.443120260021669</v>
      </c>
      <c r="G14" s="633">
        <v>14.879649890590811</v>
      </c>
      <c r="H14" s="633">
        <v>13.50253807106599</v>
      </c>
      <c r="I14" s="633"/>
      <c r="J14" s="633"/>
      <c r="K14" s="633"/>
      <c r="L14" s="633"/>
    </row>
    <row r="15" spans="1:12">
      <c r="A15" s="625" t="s">
        <v>1009</v>
      </c>
      <c r="B15" s="625"/>
      <c r="C15" s="632">
        <v>22.458100558659218</v>
      </c>
      <c r="D15" s="633">
        <v>22.983870967741936</v>
      </c>
      <c r="E15" s="633">
        <v>20.757575757575758</v>
      </c>
      <c r="F15" s="633">
        <v>23.943661971830984</v>
      </c>
      <c r="G15" s="633">
        <v>23.413566739606125</v>
      </c>
      <c r="H15" s="633">
        <v>27.00507614213198</v>
      </c>
      <c r="I15" s="633"/>
      <c r="J15" s="633"/>
      <c r="K15" s="633"/>
      <c r="L15" s="633"/>
    </row>
    <row r="16" spans="1:12">
      <c r="A16" s="625" t="s">
        <v>1011</v>
      </c>
      <c r="B16" s="625"/>
      <c r="C16" s="632">
        <v>15.259377494014364</v>
      </c>
      <c r="D16" s="633">
        <v>15.232974910394265</v>
      </c>
      <c r="E16" s="633">
        <v>16.212121212121211</v>
      </c>
      <c r="F16" s="633">
        <v>17.009750812567713</v>
      </c>
      <c r="G16" s="633">
        <v>15.973741794310722</v>
      </c>
      <c r="H16" s="633">
        <v>17.969543147208121</v>
      </c>
      <c r="I16" s="633"/>
      <c r="J16" s="633"/>
      <c r="K16" s="633"/>
      <c r="L16" s="633"/>
    </row>
    <row r="17" spans="1:12">
      <c r="A17" s="625" t="s">
        <v>1012</v>
      </c>
      <c r="B17" s="625"/>
      <c r="C17" s="632">
        <v>8.4916201117318426</v>
      </c>
      <c r="D17" s="633">
        <v>8.198924731182796</v>
      </c>
      <c r="E17" s="633">
        <v>10.454545454545453</v>
      </c>
      <c r="F17" s="633">
        <v>9.8591549295774641</v>
      </c>
      <c r="G17" s="633">
        <v>9.9562363238512024</v>
      </c>
      <c r="H17" s="633">
        <v>8.7309644670050766</v>
      </c>
      <c r="I17" s="633"/>
      <c r="J17" s="633"/>
      <c r="K17" s="633"/>
      <c r="L17" s="633"/>
    </row>
    <row r="18" spans="1:12">
      <c r="A18" s="626" t="s">
        <v>1013</v>
      </c>
      <c r="B18" s="626"/>
      <c r="C18" s="632">
        <v>9.7685554668794889</v>
      </c>
      <c r="D18" s="633">
        <v>10.035842293906811</v>
      </c>
      <c r="E18" s="633">
        <v>12.272727272727273</v>
      </c>
      <c r="F18" s="633">
        <v>11.05092091007584</v>
      </c>
      <c r="G18" s="633">
        <v>11.37855579868709</v>
      </c>
      <c r="H18" s="633">
        <v>8.9340101522842641</v>
      </c>
      <c r="I18" s="633"/>
      <c r="J18" s="633"/>
      <c r="K18" s="633"/>
      <c r="L18" s="633"/>
    </row>
    <row r="19" spans="1:12">
      <c r="A19" s="625" t="s">
        <v>1014</v>
      </c>
      <c r="B19" s="625"/>
      <c r="C19" s="632">
        <v>6.9114126097366322</v>
      </c>
      <c r="D19" s="633">
        <v>7.123655913978495</v>
      </c>
      <c r="E19" s="633">
        <v>9.3939393939393927</v>
      </c>
      <c r="F19" s="633">
        <v>6.7172264355362943</v>
      </c>
      <c r="G19" s="633">
        <v>8.0962800875273526</v>
      </c>
      <c r="H19" s="633">
        <v>6.7005076142131985</v>
      </c>
      <c r="I19" s="633"/>
      <c r="J19" s="633"/>
      <c r="K19" s="633"/>
      <c r="L19" s="633"/>
    </row>
    <row r="20" spans="1:12">
      <c r="A20" s="634" t="s">
        <v>1015</v>
      </c>
      <c r="B20" s="634"/>
      <c r="C20" s="635">
        <v>13.503591380686352</v>
      </c>
      <c r="D20" s="628">
        <v>14.202508960573477</v>
      </c>
      <c r="E20" s="628">
        <v>15.303030303030301</v>
      </c>
      <c r="F20" s="628">
        <v>12.026002166847237</v>
      </c>
      <c r="G20" s="628">
        <v>15.207877461706785</v>
      </c>
      <c r="H20" s="628">
        <v>15.228426395939088</v>
      </c>
      <c r="I20" s="633"/>
      <c r="J20" s="633"/>
      <c r="K20" s="633"/>
      <c r="L20" s="633"/>
    </row>
    <row r="21" spans="1:12">
      <c r="F21" s="459"/>
      <c r="G21" s="485"/>
    </row>
  </sheetData>
  <phoneticPr fontId="1"/>
  <pageMargins left="0.70866141732283472" right="0.39370078740157483" top="0.98425196850393704" bottom="0.98425196850393704"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topLeftCell="A7" zoomScaleNormal="100" zoomScaleSheetLayoutView="100" workbookViewId="0">
      <selection activeCell="C32" sqref="C32:C33"/>
    </sheetView>
  </sheetViews>
  <sheetFormatPr defaultRowHeight="11.25" customHeight="1"/>
  <cols>
    <col min="1" max="1" width="3" style="170" customWidth="1"/>
    <col min="2" max="2" width="22.625" style="170" customWidth="1"/>
    <col min="3" max="9" width="11.375" style="170" customWidth="1"/>
    <col min="10" max="11" width="9.625" style="170" customWidth="1"/>
    <col min="12" max="12" width="11.375" style="170" customWidth="1"/>
    <col min="13" max="13" width="5.25" style="201" customWidth="1"/>
    <col min="14" max="15" width="11.375" style="170" bestFit="1" customWidth="1"/>
    <col min="16" max="16384" width="9" style="170"/>
  </cols>
  <sheetData>
    <row r="1" spans="1:13" s="173" customFormat="1" ht="10.5" customHeight="1">
      <c r="A1" s="170" t="s">
        <v>130</v>
      </c>
      <c r="B1" s="170"/>
      <c r="C1" s="171"/>
      <c r="D1" s="172"/>
      <c r="E1" s="171"/>
      <c r="F1" s="172"/>
      <c r="H1" s="174"/>
      <c r="I1" s="174"/>
      <c r="J1" s="171"/>
      <c r="K1" s="171"/>
      <c r="L1" s="171"/>
      <c r="M1" s="175"/>
    </row>
    <row r="2" spans="1:13" s="173" customFormat="1" ht="11.25" customHeight="1">
      <c r="A2" s="176"/>
      <c r="B2" s="177"/>
      <c r="C2" s="178" t="s">
        <v>131</v>
      </c>
      <c r="D2" s="179"/>
      <c r="E2" s="179"/>
      <c r="F2" s="179"/>
      <c r="G2" s="180" t="s">
        <v>132</v>
      </c>
      <c r="H2" s="181"/>
      <c r="I2" s="182"/>
      <c r="J2" s="182"/>
      <c r="L2" s="171"/>
      <c r="M2" s="175"/>
    </row>
    <row r="3" spans="1:13" s="173" customFormat="1" ht="11.25" customHeight="1">
      <c r="A3" s="183"/>
      <c r="B3" s="184"/>
      <c r="C3" s="185" t="s">
        <v>133</v>
      </c>
      <c r="D3" s="185" t="s">
        <v>0</v>
      </c>
      <c r="E3" s="185" t="s">
        <v>1</v>
      </c>
      <c r="F3" s="186" t="s">
        <v>2</v>
      </c>
      <c r="G3" s="185" t="s">
        <v>133</v>
      </c>
      <c r="H3" s="185" t="s">
        <v>0</v>
      </c>
      <c r="I3" s="185" t="s">
        <v>1</v>
      </c>
      <c r="J3" s="186" t="s">
        <v>2</v>
      </c>
      <c r="L3" s="171"/>
      <c r="M3" s="175"/>
    </row>
    <row r="4" spans="1:13" s="173" customFormat="1" ht="11.25" customHeight="1">
      <c r="A4" s="173" t="s">
        <v>134</v>
      </c>
      <c r="B4" s="170"/>
      <c r="C4" s="187">
        <v>1744060</v>
      </c>
      <c r="D4" s="188">
        <v>1870420</v>
      </c>
      <c r="E4" s="188">
        <v>1859720</v>
      </c>
      <c r="F4" s="188">
        <v>1810950</v>
      </c>
      <c r="G4" s="189" t="s">
        <v>75</v>
      </c>
      <c r="H4" s="189" t="s">
        <v>75</v>
      </c>
      <c r="I4" s="189" t="s">
        <v>75</v>
      </c>
      <c r="J4" s="189" t="s">
        <v>75</v>
      </c>
      <c r="M4" s="175"/>
    </row>
    <row r="5" spans="1:13" s="173" customFormat="1" ht="11.25" customHeight="1">
      <c r="B5" s="170" t="s">
        <v>135</v>
      </c>
      <c r="C5" s="187">
        <v>603930</v>
      </c>
      <c r="D5" s="188">
        <v>630760</v>
      </c>
      <c r="E5" s="188">
        <v>641400</v>
      </c>
      <c r="F5" s="188">
        <v>624440</v>
      </c>
      <c r="G5" s="172">
        <v>34.627822437301468</v>
      </c>
      <c r="H5" s="172">
        <v>33.722907154542831</v>
      </c>
      <c r="I5" s="172">
        <v>34.489062869679302</v>
      </c>
      <c r="J5" s="172">
        <v>34.481349567906349</v>
      </c>
      <c r="M5" s="175"/>
    </row>
    <row r="6" spans="1:13" s="173" customFormat="1" ht="11.25" customHeight="1">
      <c r="B6" s="170" t="s">
        <v>96</v>
      </c>
      <c r="C6" s="187">
        <v>1567810</v>
      </c>
      <c r="D6" s="188">
        <v>1679180</v>
      </c>
      <c r="E6" s="188">
        <v>1622590</v>
      </c>
      <c r="F6" s="188">
        <v>1525500</v>
      </c>
      <c r="G6" s="189" t="s">
        <v>75</v>
      </c>
      <c r="H6" s="189" t="s">
        <v>75</v>
      </c>
      <c r="I6" s="189" t="s">
        <v>75</v>
      </c>
      <c r="J6" s="189" t="s">
        <v>75</v>
      </c>
      <c r="M6" s="175"/>
    </row>
    <row r="7" spans="1:13" s="173" customFormat="1" ht="11.25" customHeight="1">
      <c r="B7" s="170" t="s">
        <v>135</v>
      </c>
      <c r="C7" s="187"/>
      <c r="D7" s="188"/>
      <c r="E7" s="188"/>
      <c r="F7" s="188"/>
      <c r="G7" s="172"/>
      <c r="H7" s="172"/>
      <c r="I7" s="172"/>
      <c r="J7" s="172"/>
      <c r="M7" s="175"/>
    </row>
    <row r="8" spans="1:13" s="173" customFormat="1" ht="11.25" customHeight="1">
      <c r="B8" s="170" t="s">
        <v>136</v>
      </c>
      <c r="C8" s="187">
        <v>491170</v>
      </c>
      <c r="D8" s="188">
        <v>509710</v>
      </c>
      <c r="E8" s="188">
        <v>498900</v>
      </c>
      <c r="F8" s="188">
        <v>455990</v>
      </c>
      <c r="G8" s="172">
        <v>31.328413519495346</v>
      </c>
      <c r="H8" s="172">
        <v>30.354696935408949</v>
      </c>
      <c r="I8" s="172">
        <v>30.747138833593208</v>
      </c>
      <c r="J8" s="172">
        <v>29.891183218616845</v>
      </c>
      <c r="M8" s="175"/>
    </row>
    <row r="9" spans="1:13" s="173" customFormat="1" ht="11.25" customHeight="1">
      <c r="B9" s="170" t="s">
        <v>137</v>
      </c>
      <c r="C9" s="190" t="s">
        <v>75</v>
      </c>
      <c r="D9" s="191" t="s">
        <v>75</v>
      </c>
      <c r="E9" s="191" t="s">
        <v>75</v>
      </c>
      <c r="F9" s="191" t="s">
        <v>75</v>
      </c>
      <c r="G9" s="189" t="s">
        <v>75</v>
      </c>
      <c r="H9" s="189" t="s">
        <v>75</v>
      </c>
      <c r="I9" s="189" t="s">
        <v>75</v>
      </c>
      <c r="J9" s="189" t="s">
        <v>75</v>
      </c>
      <c r="M9" s="175"/>
    </row>
    <row r="10" spans="1:13" s="173" customFormat="1" ht="11.25" customHeight="1">
      <c r="B10" s="170" t="s">
        <v>138</v>
      </c>
      <c r="C10" s="187">
        <v>450340</v>
      </c>
      <c r="D10" s="188">
        <v>472140</v>
      </c>
      <c r="E10" s="188">
        <v>482730</v>
      </c>
      <c r="F10" s="188">
        <v>432950</v>
      </c>
      <c r="G10" s="172">
        <v>28.724143869473977</v>
      </c>
      <c r="H10" s="172">
        <v>28.117295346538189</v>
      </c>
      <c r="I10" s="172">
        <v>29.750583942955402</v>
      </c>
      <c r="J10" s="172">
        <v>28.380858734841034</v>
      </c>
      <c r="M10" s="175"/>
    </row>
    <row r="11" spans="1:13" s="173" customFormat="1" ht="11.25" customHeight="1">
      <c r="B11" s="170" t="s">
        <v>139</v>
      </c>
      <c r="C11" s="187">
        <v>190</v>
      </c>
      <c r="D11" s="188">
        <v>180</v>
      </c>
      <c r="E11" s="188">
        <v>190</v>
      </c>
      <c r="F11" s="188">
        <v>190</v>
      </c>
      <c r="G11" s="172">
        <v>1.2118815417684541E-2</v>
      </c>
      <c r="H11" s="172">
        <v>1.0719517859907811E-2</v>
      </c>
      <c r="I11" s="172">
        <v>1.1709674039652654E-2</v>
      </c>
      <c r="J11" s="172">
        <v>1.2454932808915109E-2</v>
      </c>
      <c r="M11" s="175"/>
    </row>
    <row r="12" spans="1:13" s="173" customFormat="1" ht="11.25" customHeight="1">
      <c r="B12" s="170" t="s">
        <v>140</v>
      </c>
      <c r="C12" s="187">
        <v>200</v>
      </c>
      <c r="D12" s="188">
        <v>800</v>
      </c>
      <c r="E12" s="188">
        <v>640</v>
      </c>
      <c r="F12" s="188">
        <v>620</v>
      </c>
      <c r="G12" s="172">
        <v>1.2756647808088989E-2</v>
      </c>
      <c r="H12" s="172">
        <v>4.7642301599590278E-2</v>
      </c>
      <c r="I12" s="172">
        <v>3.9443112554619471E-2</v>
      </c>
      <c r="J12" s="172">
        <v>4.0642412323828252E-2</v>
      </c>
      <c r="M12" s="175"/>
    </row>
    <row r="13" spans="1:13" s="173" customFormat="1" ht="11.25" customHeight="1">
      <c r="B13" s="170" t="s">
        <v>141</v>
      </c>
      <c r="C13" s="187">
        <v>14790</v>
      </c>
      <c r="D13" s="188">
        <v>16420</v>
      </c>
      <c r="E13" s="188">
        <v>10270</v>
      </c>
      <c r="F13" s="188">
        <v>11930</v>
      </c>
      <c r="G13" s="172">
        <v>0.94335410540818088</v>
      </c>
      <c r="H13" s="172">
        <v>0.97785824033159041</v>
      </c>
      <c r="I13" s="172">
        <v>0.63293869677490933</v>
      </c>
      <c r="J13" s="172">
        <v>0.78203867584398568</v>
      </c>
      <c r="M13" s="175"/>
    </row>
    <row r="14" spans="1:13" s="173" customFormat="1" ht="11.25" customHeight="1">
      <c r="B14" s="170" t="s">
        <v>142</v>
      </c>
      <c r="C14" s="187">
        <v>38030</v>
      </c>
      <c r="D14" s="188">
        <v>33890</v>
      </c>
      <c r="E14" s="188">
        <v>25740</v>
      </c>
      <c r="F14" s="188">
        <v>27380</v>
      </c>
      <c r="G14" s="172">
        <v>2.4256765807081213</v>
      </c>
      <c r="H14" s="172">
        <v>2.018247001512643</v>
      </c>
      <c r="I14" s="172">
        <v>1.5863526830561014</v>
      </c>
      <c r="J14" s="172">
        <v>1.794821370042609</v>
      </c>
      <c r="M14" s="175"/>
    </row>
    <row r="15" spans="1:13" s="173" customFormat="1" ht="11.25" customHeight="1">
      <c r="B15" s="170" t="s">
        <v>143</v>
      </c>
      <c r="C15" s="187">
        <v>45100</v>
      </c>
      <c r="D15" s="188">
        <v>50180</v>
      </c>
      <c r="E15" s="188">
        <v>24030</v>
      </c>
      <c r="F15" s="188">
        <v>24370</v>
      </c>
      <c r="G15" s="172">
        <v>2.8766240807240671</v>
      </c>
      <c r="H15" s="172">
        <v>2.9883633678343</v>
      </c>
      <c r="I15" s="172">
        <v>1.4809656166992278</v>
      </c>
      <c r="J15" s="172">
        <v>1.5975090134382168</v>
      </c>
      <c r="M15" s="175"/>
    </row>
    <row r="16" spans="1:13" s="173" customFormat="1" ht="11.25" customHeight="1">
      <c r="B16" s="170" t="s">
        <v>144</v>
      </c>
      <c r="C16" s="187">
        <v>301090</v>
      </c>
      <c r="D16" s="188">
        <v>306770</v>
      </c>
      <c r="E16" s="188">
        <v>325830</v>
      </c>
      <c r="F16" s="188">
        <v>334980</v>
      </c>
      <c r="G16" s="172">
        <v>19.204495442687573</v>
      </c>
      <c r="H16" s="172">
        <v>18.269036077132885</v>
      </c>
      <c r="I16" s="172">
        <v>20.08085838073697</v>
      </c>
      <c r="J16" s="172">
        <v>21.958702064896755</v>
      </c>
      <c r="M16" s="175"/>
    </row>
    <row r="17" spans="1:21" s="173" customFormat="1" ht="11.25" customHeight="1">
      <c r="B17" s="170" t="s">
        <v>97</v>
      </c>
      <c r="C17" s="187">
        <v>176260</v>
      </c>
      <c r="D17" s="188">
        <v>191240</v>
      </c>
      <c r="E17" s="188">
        <v>237110</v>
      </c>
      <c r="F17" s="188">
        <v>285450</v>
      </c>
      <c r="G17" s="189" t="s">
        <v>75</v>
      </c>
      <c r="H17" s="189" t="s">
        <v>75</v>
      </c>
      <c r="I17" s="189" t="s">
        <v>75</v>
      </c>
      <c r="J17" s="189" t="s">
        <v>75</v>
      </c>
      <c r="M17" s="175"/>
    </row>
    <row r="18" spans="1:21" s="173" customFormat="1" ht="11.25" customHeight="1">
      <c r="B18" s="170" t="s">
        <v>135</v>
      </c>
      <c r="C18" s="187"/>
      <c r="D18" s="188"/>
      <c r="E18" s="188"/>
      <c r="F18" s="188"/>
      <c r="G18" s="172"/>
      <c r="H18" s="172"/>
      <c r="I18" s="172"/>
      <c r="J18" s="172"/>
      <c r="M18" s="175"/>
    </row>
    <row r="19" spans="1:21" s="173" customFormat="1" ht="11.25" customHeight="1">
      <c r="B19" s="170" t="s">
        <v>136</v>
      </c>
      <c r="C19" s="187">
        <v>112770</v>
      </c>
      <c r="D19" s="188">
        <v>121040</v>
      </c>
      <c r="E19" s="188">
        <v>142480</v>
      </c>
      <c r="F19" s="188">
        <v>168450</v>
      </c>
      <c r="G19" s="172">
        <v>63.979348689436058</v>
      </c>
      <c r="H19" s="172">
        <v>63.292198284877642</v>
      </c>
      <c r="I19" s="172">
        <v>60.090253468854115</v>
      </c>
      <c r="J19" s="172">
        <v>59.012086179716242</v>
      </c>
      <c r="M19" s="175"/>
    </row>
    <row r="20" spans="1:21" s="173" customFormat="1" ht="11.25" customHeight="1">
      <c r="B20" s="170" t="s">
        <v>137</v>
      </c>
      <c r="C20" s="190" t="s">
        <v>75</v>
      </c>
      <c r="D20" s="191" t="s">
        <v>75</v>
      </c>
      <c r="E20" s="191" t="s">
        <v>75</v>
      </c>
      <c r="F20" s="191" t="s">
        <v>75</v>
      </c>
      <c r="G20" s="189" t="s">
        <v>75</v>
      </c>
      <c r="H20" s="189" t="s">
        <v>75</v>
      </c>
      <c r="I20" s="189" t="s">
        <v>75</v>
      </c>
      <c r="J20" s="189" t="s">
        <v>75</v>
      </c>
      <c r="M20" s="175"/>
    </row>
    <row r="21" spans="1:21" s="173" customFormat="1" ht="11.25" customHeight="1">
      <c r="B21" s="170" t="s">
        <v>145</v>
      </c>
      <c r="C21" s="187">
        <v>107950</v>
      </c>
      <c r="D21" s="188">
        <v>118720</v>
      </c>
      <c r="E21" s="188">
        <v>139790</v>
      </c>
      <c r="F21" s="188">
        <v>161580</v>
      </c>
      <c r="G21" s="172">
        <v>61.244752070804495</v>
      </c>
      <c r="H21" s="172">
        <v>62.079062957540266</v>
      </c>
      <c r="I21" s="172">
        <v>58.955758930454216</v>
      </c>
      <c r="J21" s="172">
        <v>56.605359957961113</v>
      </c>
      <c r="M21" s="175"/>
    </row>
    <row r="22" spans="1:21" s="173" customFormat="1" ht="11.25" customHeight="1">
      <c r="B22" s="170" t="s">
        <v>146</v>
      </c>
      <c r="C22" s="187">
        <v>0</v>
      </c>
      <c r="D22" s="188">
        <v>0</v>
      </c>
      <c r="E22" s="188">
        <v>0</v>
      </c>
      <c r="F22" s="188"/>
      <c r="G22" s="172"/>
      <c r="H22" s="172"/>
      <c r="I22" s="172"/>
      <c r="J22" s="172"/>
      <c r="M22" s="175"/>
    </row>
    <row r="23" spans="1:21" s="173" customFormat="1" ht="11.25" customHeight="1">
      <c r="B23" s="170" t="s">
        <v>147</v>
      </c>
      <c r="C23" s="187">
        <v>10</v>
      </c>
      <c r="D23" s="188">
        <v>750</v>
      </c>
      <c r="E23" s="188">
        <v>800</v>
      </c>
      <c r="F23" s="188">
        <v>470</v>
      </c>
      <c r="G23" s="172">
        <v>5.6734369681152837E-3</v>
      </c>
      <c r="H23" s="172">
        <v>0.39217736875130726</v>
      </c>
      <c r="I23" s="172">
        <v>0.33739614524904055</v>
      </c>
      <c r="J23" s="172">
        <v>0.16465230338062709</v>
      </c>
      <c r="M23" s="175"/>
    </row>
    <row r="24" spans="1:21" s="173" customFormat="1" ht="11.25" customHeight="1">
      <c r="B24" s="170" t="s">
        <v>148</v>
      </c>
      <c r="C24" s="187">
        <v>9870</v>
      </c>
      <c r="D24" s="188">
        <v>12490</v>
      </c>
      <c r="E24" s="188">
        <v>9930</v>
      </c>
      <c r="F24" s="188">
        <v>11990</v>
      </c>
      <c r="G24" s="172">
        <v>5.5996822875297854</v>
      </c>
      <c r="H24" s="172">
        <v>6.5310604476051042</v>
      </c>
      <c r="I24" s="172">
        <v>4.1879296529037155</v>
      </c>
      <c r="J24" s="172">
        <v>4.2003853564547207</v>
      </c>
      <c r="M24" s="175"/>
    </row>
    <row r="25" spans="1:21" s="173" customFormat="1" ht="11.25" customHeight="1">
      <c r="B25" s="170" t="s">
        <v>149</v>
      </c>
      <c r="C25" s="187">
        <v>23620</v>
      </c>
      <c r="D25" s="188">
        <v>23970</v>
      </c>
      <c r="E25" s="188">
        <v>23190</v>
      </c>
      <c r="F25" s="188">
        <v>30880</v>
      </c>
      <c r="G25" s="172">
        <v>13.400658118688302</v>
      </c>
      <c r="H25" s="172">
        <v>12.53398870529178</v>
      </c>
      <c r="I25" s="172">
        <v>9.7802707604065624</v>
      </c>
      <c r="J25" s="172">
        <v>10.818006656156944</v>
      </c>
      <c r="M25" s="175"/>
    </row>
    <row r="26" spans="1:21" s="173" customFormat="1" ht="11.25" customHeight="1">
      <c r="B26" s="170" t="s">
        <v>143</v>
      </c>
      <c r="C26" s="187">
        <v>3330</v>
      </c>
      <c r="D26" s="188">
        <v>2960</v>
      </c>
      <c r="E26" s="188">
        <v>1910</v>
      </c>
      <c r="F26" s="188">
        <v>1870</v>
      </c>
      <c r="G26" s="172">
        <v>1.8892545103823897</v>
      </c>
      <c r="H26" s="172">
        <v>1.5477933486718261</v>
      </c>
      <c r="I26" s="172">
        <v>0.8055332967820843</v>
      </c>
      <c r="J26" s="172">
        <v>0.65510597302504814</v>
      </c>
      <c r="M26" s="175"/>
    </row>
    <row r="27" spans="1:21" s="173" customFormat="1" ht="11.25" customHeight="1">
      <c r="A27" s="183"/>
      <c r="B27" s="184" t="s">
        <v>144</v>
      </c>
      <c r="C27" s="192">
        <v>97270</v>
      </c>
      <c r="D27" s="193">
        <v>110230</v>
      </c>
      <c r="E27" s="193">
        <v>31640</v>
      </c>
      <c r="F27" s="193">
        <v>156470</v>
      </c>
      <c r="G27" s="194">
        <v>55.185521388857374</v>
      </c>
      <c r="H27" s="194">
        <v>57.639615143275471</v>
      </c>
      <c r="I27" s="194">
        <v>13.344017544599554</v>
      </c>
      <c r="J27" s="194">
        <v>54.815204063758983</v>
      </c>
      <c r="M27" s="175"/>
    </row>
    <row r="28" spans="1:21" ht="11.25" customHeight="1">
      <c r="A28" s="170" t="s">
        <v>150</v>
      </c>
      <c r="B28" s="195" t="s">
        <v>151</v>
      </c>
      <c r="L28" s="196"/>
      <c r="M28" s="197"/>
      <c r="N28" s="196"/>
      <c r="O28" s="196"/>
      <c r="P28" s="196"/>
      <c r="Q28" s="196"/>
      <c r="R28" s="196"/>
      <c r="S28" s="196"/>
      <c r="T28" s="196"/>
      <c r="U28" s="196"/>
    </row>
    <row r="29" spans="1:21" ht="11.25" customHeight="1">
      <c r="A29" s="198" t="s">
        <v>84</v>
      </c>
      <c r="B29" s="195" t="s">
        <v>152</v>
      </c>
      <c r="C29" s="199"/>
      <c r="D29" s="199"/>
      <c r="E29" s="199"/>
      <c r="F29" s="199"/>
      <c r="G29" s="199"/>
      <c r="H29" s="199"/>
      <c r="I29" s="199"/>
      <c r="J29" s="199"/>
      <c r="L29" s="196"/>
      <c r="M29" s="197"/>
      <c r="N29" s="196"/>
      <c r="O29" s="196"/>
      <c r="P29" s="196"/>
      <c r="Q29" s="196"/>
      <c r="R29" s="196"/>
      <c r="S29" s="196"/>
      <c r="T29" s="196"/>
      <c r="U29" s="196"/>
    </row>
    <row r="30" spans="1:21" ht="11.25" customHeight="1">
      <c r="A30" s="198"/>
      <c r="B30" s="195" t="s">
        <v>153</v>
      </c>
      <c r="C30" s="200"/>
      <c r="D30" s="200"/>
      <c r="E30" s="200"/>
      <c r="F30" s="200"/>
      <c r="G30" s="200"/>
      <c r="H30" s="200"/>
      <c r="I30" s="200"/>
      <c r="J30" s="200"/>
      <c r="L30" s="196"/>
      <c r="M30" s="197"/>
      <c r="N30" s="196"/>
      <c r="O30" s="196"/>
      <c r="P30" s="196"/>
      <c r="Q30" s="196"/>
      <c r="R30" s="196"/>
      <c r="S30" s="196"/>
      <c r="T30" s="196"/>
      <c r="U30" s="196"/>
    </row>
  </sheetData>
  <phoneticPr fontId="1"/>
  <pageMargins left="0.78740157480314965" right="0.78740157480314965" top="0.98425196850393704" bottom="0.98425196850393704" header="0.31496062992125984" footer="0.31496062992125984"/>
  <pageSetup paperSize="9" orientation="landscape"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
  <sheetViews>
    <sheetView zoomScaleNormal="100" zoomScaleSheetLayoutView="106" workbookViewId="0"/>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22">
      <c r="A1" s="92" t="s">
        <v>1027</v>
      </c>
      <c r="B1" s="92"/>
      <c r="C1" s="92"/>
      <c r="D1" s="92"/>
      <c r="E1" s="92"/>
      <c r="F1" s="92"/>
      <c r="G1" s="92"/>
      <c r="H1" s="92"/>
      <c r="I1" s="92"/>
      <c r="M1" s="582"/>
      <c r="N1" s="582"/>
      <c r="O1" s="3"/>
      <c r="P1" s="3"/>
    </row>
    <row r="2" spans="1:22">
      <c r="A2" s="466"/>
      <c r="B2" s="636"/>
      <c r="C2" s="637" t="s">
        <v>1028</v>
      </c>
      <c r="D2" s="638" t="s">
        <v>1029</v>
      </c>
      <c r="E2" s="639" t="s">
        <v>1030</v>
      </c>
      <c r="F2" s="638" t="s">
        <v>1031</v>
      </c>
      <c r="G2" s="639" t="s">
        <v>1032</v>
      </c>
      <c r="H2" s="638" t="s">
        <v>1033</v>
      </c>
      <c r="I2" s="639" t="s">
        <v>1034</v>
      </c>
      <c r="M2" s="582"/>
      <c r="N2" s="582"/>
      <c r="O2" s="3"/>
      <c r="P2" s="3"/>
    </row>
    <row r="3" spans="1:22">
      <c r="A3" s="640" t="s">
        <v>1035</v>
      </c>
      <c r="B3" s="641"/>
      <c r="C3" s="565">
        <v>106500</v>
      </c>
      <c r="D3" s="642">
        <v>100</v>
      </c>
      <c r="E3" s="642">
        <v>800</v>
      </c>
      <c r="F3" s="642">
        <v>7400</v>
      </c>
      <c r="G3" s="642">
        <v>21600</v>
      </c>
      <c r="H3" s="642">
        <v>32700</v>
      </c>
      <c r="I3" s="642">
        <v>43300</v>
      </c>
      <c r="K3" s="3"/>
      <c r="L3" s="3"/>
      <c r="M3" s="582"/>
      <c r="N3" s="582"/>
      <c r="O3" s="308"/>
      <c r="P3" s="195"/>
      <c r="Q3" s="195"/>
      <c r="R3" s="195"/>
      <c r="S3" s="195"/>
      <c r="T3" s="195"/>
      <c r="U3" s="195"/>
      <c r="V3" s="3"/>
    </row>
    <row r="4" spans="1:22">
      <c r="A4" s="625" t="s">
        <v>1036</v>
      </c>
      <c r="B4" s="492"/>
      <c r="C4" s="471">
        <v>240700</v>
      </c>
      <c r="D4" s="642">
        <v>200</v>
      </c>
      <c r="E4" s="642">
        <v>3600</v>
      </c>
      <c r="F4" s="642">
        <v>16500</v>
      </c>
      <c r="G4" s="642">
        <v>24800</v>
      </c>
      <c r="H4" s="642">
        <v>120300</v>
      </c>
      <c r="I4" s="642">
        <v>74000</v>
      </c>
      <c r="K4" s="3"/>
      <c r="L4" s="582"/>
      <c r="M4" s="582"/>
      <c r="N4" s="582"/>
      <c r="O4" s="65"/>
      <c r="P4" s="643"/>
      <c r="Q4" s="643"/>
      <c r="R4" s="643"/>
      <c r="S4" s="643"/>
      <c r="T4" s="643"/>
      <c r="U4" s="541"/>
      <c r="V4" s="3"/>
    </row>
    <row r="5" spans="1:22">
      <c r="A5" s="625" t="s">
        <v>1037</v>
      </c>
      <c r="B5" s="492"/>
      <c r="C5" s="471">
        <v>426700</v>
      </c>
      <c r="D5" s="642">
        <v>800</v>
      </c>
      <c r="E5" s="642">
        <v>6900</v>
      </c>
      <c r="F5" s="642">
        <v>19400</v>
      </c>
      <c r="G5" s="642">
        <v>78300</v>
      </c>
      <c r="H5" s="642">
        <v>238600</v>
      </c>
      <c r="I5" s="642">
        <v>80700</v>
      </c>
      <c r="K5" s="3"/>
      <c r="L5" s="582"/>
      <c r="M5" s="582"/>
      <c r="N5" s="582"/>
      <c r="O5" s="65"/>
      <c r="P5" s="643"/>
      <c r="Q5" s="643"/>
      <c r="R5" s="643"/>
      <c r="S5" s="643"/>
      <c r="T5" s="643"/>
      <c r="U5" s="541"/>
      <c r="V5" s="3"/>
    </row>
    <row r="6" spans="1:22">
      <c r="A6" s="625" t="s">
        <v>1038</v>
      </c>
      <c r="B6" s="492"/>
      <c r="C6" s="471">
        <v>418600</v>
      </c>
      <c r="D6" s="642">
        <v>900</v>
      </c>
      <c r="E6" s="642">
        <v>6300</v>
      </c>
      <c r="F6" s="642">
        <v>35600</v>
      </c>
      <c r="G6" s="642">
        <v>144900</v>
      </c>
      <c r="H6" s="642">
        <v>182200</v>
      </c>
      <c r="I6" s="642">
        <v>47300</v>
      </c>
      <c r="K6" s="3"/>
      <c r="L6" s="582"/>
      <c r="M6" s="582"/>
      <c r="N6" s="582"/>
      <c r="O6" s="65"/>
      <c r="P6" s="643"/>
      <c r="Q6" s="643"/>
      <c r="R6" s="643"/>
      <c r="S6" s="643"/>
      <c r="T6" s="643"/>
      <c r="U6" s="541"/>
      <c r="V6" s="3"/>
    </row>
    <row r="7" spans="1:22">
      <c r="A7" s="625" t="s">
        <v>1012</v>
      </c>
      <c r="B7" s="492"/>
      <c r="C7" s="471">
        <v>448600</v>
      </c>
      <c r="D7" s="642">
        <v>800</v>
      </c>
      <c r="E7" s="642">
        <v>13800</v>
      </c>
      <c r="F7" s="642">
        <v>107200</v>
      </c>
      <c r="G7" s="642">
        <v>165200</v>
      </c>
      <c r="H7" s="642">
        <v>131400</v>
      </c>
      <c r="I7" s="642">
        <v>28400</v>
      </c>
      <c r="L7" s="582"/>
      <c r="M7" s="582"/>
      <c r="N7" s="582"/>
      <c r="O7" s="65"/>
      <c r="P7" s="643"/>
      <c r="Q7" s="643"/>
      <c r="R7" s="643"/>
      <c r="S7" s="643"/>
      <c r="T7" s="643"/>
      <c r="U7" s="541"/>
      <c r="V7" s="3"/>
    </row>
    <row r="8" spans="1:22">
      <c r="A8" s="626" t="s">
        <v>1013</v>
      </c>
      <c r="B8" s="492"/>
      <c r="C8" s="471">
        <v>606800</v>
      </c>
      <c r="D8" s="642">
        <v>1400</v>
      </c>
      <c r="E8" s="642">
        <v>65400</v>
      </c>
      <c r="F8" s="642">
        <v>199000</v>
      </c>
      <c r="G8" s="642">
        <v>170400</v>
      </c>
      <c r="H8" s="642">
        <v>138200</v>
      </c>
      <c r="I8" s="642">
        <v>29400</v>
      </c>
      <c r="L8" s="582"/>
      <c r="M8" s="582"/>
      <c r="N8" s="582"/>
      <c r="O8" s="65"/>
      <c r="P8" s="643"/>
      <c r="Q8" s="643"/>
      <c r="R8" s="643"/>
      <c r="S8" s="643"/>
      <c r="T8" s="643"/>
      <c r="U8" s="541"/>
      <c r="V8" s="3"/>
    </row>
    <row r="9" spans="1:22">
      <c r="A9" s="625" t="s">
        <v>1039</v>
      </c>
      <c r="B9" s="492"/>
      <c r="C9" s="471">
        <v>697800</v>
      </c>
      <c r="D9" s="642">
        <v>10400</v>
      </c>
      <c r="E9" s="642">
        <v>186200</v>
      </c>
      <c r="F9" s="642">
        <v>198200</v>
      </c>
      <c r="G9" s="642">
        <v>147000</v>
      </c>
      <c r="H9" s="642">
        <v>125400</v>
      </c>
      <c r="I9" s="642">
        <v>28400</v>
      </c>
      <c r="L9" s="582"/>
      <c r="M9" s="582"/>
      <c r="N9" s="582"/>
      <c r="O9" s="582"/>
      <c r="P9" s="643"/>
      <c r="Q9" s="643"/>
      <c r="R9" s="643"/>
      <c r="S9" s="643"/>
      <c r="T9" s="643"/>
      <c r="U9" s="541"/>
      <c r="V9" s="3"/>
    </row>
    <row r="10" spans="1:22">
      <c r="A10" s="644" t="s">
        <v>1040</v>
      </c>
      <c r="B10" s="493"/>
      <c r="C10" s="412">
        <v>566545.45454545447</v>
      </c>
      <c r="D10" s="412">
        <v>34545.454545454544</v>
      </c>
      <c r="E10" s="412">
        <v>197090.90909090909</v>
      </c>
      <c r="F10" s="412">
        <v>130181.81818181818</v>
      </c>
      <c r="G10" s="412">
        <v>98909.090909090897</v>
      </c>
      <c r="H10" s="494">
        <v>85454.545454545456</v>
      </c>
      <c r="I10" s="494">
        <v>18545.454545454548</v>
      </c>
      <c r="L10" s="582"/>
      <c r="M10" s="582"/>
      <c r="N10" s="582"/>
      <c r="O10" s="65"/>
      <c r="P10" s="645"/>
      <c r="Q10" s="645"/>
      <c r="R10" s="645"/>
      <c r="S10" s="645"/>
      <c r="T10" s="645"/>
      <c r="U10" s="645"/>
      <c r="V10" s="3"/>
    </row>
    <row r="11" spans="1:22">
      <c r="A11" s="646" t="s">
        <v>84</v>
      </c>
      <c r="B11" s="195" t="s">
        <v>1041</v>
      </c>
      <c r="C11" s="471"/>
      <c r="D11" s="642"/>
      <c r="L11" s="582"/>
      <c r="M11" s="582"/>
      <c r="N11" s="582"/>
      <c r="O11" s="65"/>
      <c r="P11" s="645"/>
      <c r="Q11" s="645"/>
      <c r="R11" s="645"/>
      <c r="S11" s="645"/>
      <c r="T11" s="645"/>
      <c r="U11" s="645"/>
      <c r="V11" s="3"/>
    </row>
    <row r="12" spans="1:22">
      <c r="A12" s="646" t="s">
        <v>86</v>
      </c>
      <c r="B12" s="195" t="s">
        <v>890</v>
      </c>
      <c r="C12" s="471"/>
      <c r="D12" s="642"/>
      <c r="E12" s="642"/>
      <c r="F12" s="642"/>
      <c r="G12" s="642"/>
      <c r="H12" s="642"/>
      <c r="I12" s="642"/>
      <c r="L12" s="582"/>
      <c r="M12" s="582"/>
      <c r="N12" s="582"/>
      <c r="O12" s="65"/>
      <c r="P12" s="645"/>
      <c r="Q12" s="645"/>
      <c r="R12" s="645"/>
      <c r="S12" s="645"/>
      <c r="T12" s="645"/>
      <c r="U12" s="645"/>
      <c r="V12" s="3"/>
    </row>
    <row r="13" spans="1:22">
      <c r="A13" s="646"/>
      <c r="B13" s="195"/>
      <c r="C13" s="24"/>
      <c r="D13" s="642"/>
      <c r="E13" s="642"/>
      <c r="F13" s="642"/>
      <c r="G13" s="642"/>
      <c r="H13" s="642"/>
      <c r="I13" s="642"/>
      <c r="L13" s="308"/>
      <c r="M13" s="308"/>
      <c r="N13" s="308"/>
      <c r="O13" s="3"/>
      <c r="P13" s="3"/>
    </row>
  </sheetData>
  <phoneticPr fontId="1"/>
  <pageMargins left="0.70866141732283472" right="0.39370078740157483" top="0.98425196850393704" bottom="0.98425196850393704" header="0.31496062992125984" footer="0.31496062992125984"/>
  <pageSetup paperSize="9" orientation="landscape"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zoomScaleNormal="100" zoomScaleSheetLayoutView="106" workbookViewId="0"/>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22">
      <c r="A1" s="92" t="s">
        <v>1042</v>
      </c>
      <c r="B1" s="92"/>
      <c r="C1" s="92"/>
      <c r="D1" s="92"/>
      <c r="E1" s="92"/>
      <c r="F1" s="92"/>
      <c r="G1" s="92"/>
      <c r="H1" s="92"/>
      <c r="I1" s="92"/>
      <c r="K1" s="308"/>
      <c r="L1" s="195"/>
      <c r="M1" s="582"/>
      <c r="N1" s="582"/>
      <c r="O1" s="3"/>
      <c r="P1" s="3"/>
    </row>
    <row r="2" spans="1:22">
      <c r="A2" s="466"/>
      <c r="B2" s="636"/>
      <c r="C2" s="637" t="s">
        <v>1043</v>
      </c>
      <c r="D2" s="638" t="s">
        <v>1029</v>
      </c>
      <c r="E2" s="639" t="s">
        <v>1030</v>
      </c>
      <c r="F2" s="638" t="s">
        <v>1031</v>
      </c>
      <c r="G2" s="639" t="s">
        <v>1032</v>
      </c>
      <c r="H2" s="638" t="s">
        <v>1033</v>
      </c>
      <c r="I2" s="639" t="s">
        <v>1034</v>
      </c>
      <c r="K2" s="65"/>
      <c r="L2" s="3"/>
      <c r="M2" s="582"/>
      <c r="N2" s="582"/>
      <c r="O2" s="3"/>
      <c r="P2" s="3"/>
    </row>
    <row r="3" spans="1:22">
      <c r="A3" s="640" t="s">
        <v>1035</v>
      </c>
      <c r="B3" s="640"/>
      <c r="C3" s="472">
        <v>25200</v>
      </c>
      <c r="D3" s="647">
        <v>0</v>
      </c>
      <c r="E3" s="647">
        <v>0</v>
      </c>
      <c r="F3" s="648">
        <v>1700</v>
      </c>
      <c r="G3" s="648">
        <v>4800</v>
      </c>
      <c r="H3" s="648">
        <v>8000</v>
      </c>
      <c r="I3" s="648">
        <v>10500</v>
      </c>
      <c r="K3" s="65"/>
      <c r="L3" s="3"/>
      <c r="M3" s="582"/>
      <c r="N3" s="582"/>
      <c r="O3" s="308"/>
      <c r="P3" s="195"/>
      <c r="Q3" s="195"/>
      <c r="R3" s="195"/>
      <c r="S3" s="195"/>
      <c r="T3" s="195"/>
      <c r="U3" s="195"/>
      <c r="V3" s="3"/>
    </row>
    <row r="4" spans="1:22">
      <c r="A4" s="625" t="s">
        <v>1036</v>
      </c>
      <c r="B4" s="625"/>
      <c r="C4" s="472">
        <v>54700</v>
      </c>
      <c r="D4" s="647">
        <v>0</v>
      </c>
      <c r="E4" s="648">
        <v>800</v>
      </c>
      <c r="F4" s="648">
        <v>3300</v>
      </c>
      <c r="G4" s="648">
        <v>6200</v>
      </c>
      <c r="H4" s="648">
        <v>25900</v>
      </c>
      <c r="I4" s="648">
        <v>18100</v>
      </c>
      <c r="K4" s="65"/>
      <c r="L4" s="3"/>
      <c r="M4" s="582"/>
      <c r="N4" s="582"/>
      <c r="O4" s="65"/>
      <c r="P4" s="643"/>
      <c r="Q4" s="643"/>
      <c r="R4" s="643"/>
      <c r="S4" s="643"/>
      <c r="T4" s="643"/>
      <c r="U4" s="541"/>
      <c r="V4" s="3"/>
    </row>
    <row r="5" spans="1:22">
      <c r="A5" s="625" t="s">
        <v>1037</v>
      </c>
      <c r="B5" s="625"/>
      <c r="C5" s="472">
        <v>86000</v>
      </c>
      <c r="D5" s="647">
        <v>0</v>
      </c>
      <c r="E5" s="648">
        <v>1200</v>
      </c>
      <c r="F5" s="648">
        <v>3700</v>
      </c>
      <c r="G5" s="648">
        <v>16400</v>
      </c>
      <c r="H5" s="648">
        <v>45500</v>
      </c>
      <c r="I5" s="648">
        <v>18700</v>
      </c>
      <c r="K5" s="65"/>
      <c r="L5" s="3"/>
      <c r="M5" s="582"/>
      <c r="N5" s="582"/>
      <c r="O5" s="65"/>
      <c r="P5" s="643"/>
      <c r="Q5" s="643"/>
      <c r="R5" s="643"/>
      <c r="S5" s="643"/>
      <c r="T5" s="643"/>
      <c r="U5" s="541"/>
      <c r="V5" s="3"/>
    </row>
    <row r="6" spans="1:22">
      <c r="A6" s="625" t="s">
        <v>1038</v>
      </c>
      <c r="B6" s="625"/>
      <c r="C6" s="472">
        <v>95600</v>
      </c>
      <c r="D6" s="647">
        <v>0</v>
      </c>
      <c r="E6" s="648">
        <v>1200</v>
      </c>
      <c r="F6" s="648">
        <v>7500</v>
      </c>
      <c r="G6" s="648">
        <v>28000</v>
      </c>
      <c r="H6" s="648">
        <v>43800</v>
      </c>
      <c r="I6" s="648">
        <v>14400</v>
      </c>
      <c r="K6" s="65"/>
      <c r="L6" s="3"/>
      <c r="M6" s="582"/>
      <c r="N6" s="582"/>
      <c r="O6" s="65"/>
      <c r="P6" s="643"/>
      <c r="Q6" s="643"/>
      <c r="R6" s="643"/>
      <c r="S6" s="643"/>
      <c r="T6" s="643"/>
      <c r="U6" s="541"/>
      <c r="V6" s="3"/>
    </row>
    <row r="7" spans="1:22">
      <c r="A7" s="625" t="s">
        <v>1012</v>
      </c>
      <c r="B7" s="625"/>
      <c r="C7" s="472">
        <v>106400</v>
      </c>
      <c r="D7" s="647">
        <v>0</v>
      </c>
      <c r="E7" s="648">
        <v>2200</v>
      </c>
      <c r="F7" s="648">
        <v>14800</v>
      </c>
      <c r="G7" s="648">
        <v>32600</v>
      </c>
      <c r="H7" s="648">
        <v>44200</v>
      </c>
      <c r="I7" s="648">
        <v>11800</v>
      </c>
      <c r="K7" s="582"/>
      <c r="L7" s="3"/>
      <c r="M7" s="582"/>
      <c r="N7" s="582"/>
      <c r="O7" s="65"/>
      <c r="P7" s="643"/>
      <c r="Q7" s="643"/>
      <c r="R7" s="643"/>
      <c r="S7" s="643"/>
      <c r="T7" s="643"/>
      <c r="U7" s="541"/>
      <c r="V7" s="3"/>
    </row>
    <row r="8" spans="1:22">
      <c r="A8" s="626" t="s">
        <v>1013</v>
      </c>
      <c r="B8" s="626"/>
      <c r="C8" s="472">
        <v>122400</v>
      </c>
      <c r="D8" s="647">
        <v>0</v>
      </c>
      <c r="E8" s="648">
        <v>5000</v>
      </c>
      <c r="F8" s="648">
        <v>18000</v>
      </c>
      <c r="G8" s="648">
        <v>38400</v>
      </c>
      <c r="H8" s="648">
        <v>50400</v>
      </c>
      <c r="I8" s="648">
        <v>10000</v>
      </c>
      <c r="K8" s="65"/>
      <c r="L8" s="3"/>
      <c r="M8" s="582"/>
      <c r="N8" s="582"/>
      <c r="O8" s="65"/>
      <c r="P8" s="643"/>
      <c r="Q8" s="643"/>
      <c r="R8" s="643"/>
      <c r="S8" s="643"/>
      <c r="T8" s="643"/>
      <c r="U8" s="541"/>
      <c r="V8" s="3"/>
    </row>
    <row r="9" spans="1:22">
      <c r="A9" s="625" t="s">
        <v>1039</v>
      </c>
      <c r="B9" s="625"/>
      <c r="C9" s="648">
        <v>151800</v>
      </c>
      <c r="D9" s="648">
        <v>600</v>
      </c>
      <c r="E9" s="648">
        <v>11400</v>
      </c>
      <c r="F9" s="648">
        <v>23200</v>
      </c>
      <c r="G9" s="648">
        <v>49000</v>
      </c>
      <c r="H9" s="648">
        <v>55800</v>
      </c>
      <c r="I9" s="648">
        <v>11000</v>
      </c>
      <c r="K9" s="582"/>
      <c r="L9" s="3"/>
      <c r="M9" s="582"/>
      <c r="N9" s="582"/>
      <c r="O9" s="582"/>
      <c r="P9" s="643"/>
      <c r="Q9" s="643"/>
      <c r="R9" s="643"/>
      <c r="S9" s="643"/>
      <c r="T9" s="643"/>
      <c r="U9" s="541"/>
      <c r="V9" s="3"/>
    </row>
    <row r="10" spans="1:22">
      <c r="A10" s="644" t="s">
        <v>1040</v>
      </c>
      <c r="B10" s="644"/>
      <c r="C10" s="310">
        <v>189454.54545454544</v>
      </c>
      <c r="D10" s="482">
        <v>3272.7272727272725</v>
      </c>
      <c r="E10" s="482">
        <v>21454.545454545452</v>
      </c>
      <c r="F10" s="311">
        <v>30909.090909090908</v>
      </c>
      <c r="G10" s="311">
        <v>59636.36363636364</v>
      </c>
      <c r="H10" s="482">
        <v>60727.272727272728</v>
      </c>
      <c r="I10" s="482">
        <v>12363.636363636362</v>
      </c>
      <c r="K10" s="3"/>
      <c r="L10" s="582"/>
      <c r="M10" s="582"/>
      <c r="N10" s="582"/>
      <c r="O10" s="65"/>
      <c r="P10" s="645"/>
      <c r="Q10" s="645"/>
      <c r="R10" s="645"/>
      <c r="S10" s="645"/>
      <c r="T10" s="645"/>
      <c r="U10" s="645"/>
      <c r="V10" s="3"/>
    </row>
    <row r="11" spans="1:22">
      <c r="A11" s="646" t="s">
        <v>84</v>
      </c>
      <c r="B11" s="195" t="s">
        <v>1041</v>
      </c>
      <c r="K11" s="3"/>
      <c r="L11" s="582"/>
      <c r="M11" s="582"/>
      <c r="N11" s="582"/>
      <c r="O11" s="65"/>
      <c r="P11" s="645"/>
      <c r="Q11" s="645"/>
      <c r="R11" s="645"/>
      <c r="S11" s="645"/>
      <c r="T11" s="645"/>
      <c r="U11" s="645"/>
      <c r="V11" s="3"/>
    </row>
    <row r="12" spans="1:22">
      <c r="A12" s="646" t="s">
        <v>86</v>
      </c>
      <c r="B12" s="195" t="s">
        <v>890</v>
      </c>
      <c r="C12" s="471"/>
      <c r="D12" s="642"/>
      <c r="E12" s="642"/>
      <c r="F12" s="642"/>
      <c r="G12" s="642"/>
      <c r="M12" s="582"/>
      <c r="N12" s="582"/>
      <c r="O12" s="65"/>
      <c r="P12" s="645"/>
      <c r="Q12" s="645"/>
      <c r="R12" s="645"/>
      <c r="S12" s="645"/>
      <c r="T12" s="645"/>
      <c r="U12" s="645"/>
      <c r="V12" s="3"/>
    </row>
  </sheetData>
  <phoneticPr fontId="1"/>
  <pageMargins left="0.70866141732283472" right="0.39370078740157483" top="0.98425196850393704" bottom="0.98425196850393704" header="0.31496062992125984" footer="0.31496062992125984"/>
  <pageSetup paperSize="9" orientation="landscape"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Normal="100" zoomScaleSheetLayoutView="106" workbookViewId="0">
      <selection activeCell="K13" sqref="K13"/>
    </sheetView>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9">
      <c r="A1" s="92" t="s">
        <v>1044</v>
      </c>
      <c r="F1" s="459"/>
      <c r="G1" s="485"/>
      <c r="H1" s="485"/>
    </row>
    <row r="2" spans="1:9">
      <c r="A2" s="91"/>
      <c r="B2" s="476"/>
      <c r="C2" s="649" t="s">
        <v>325</v>
      </c>
      <c r="D2" s="585" t="s">
        <v>1045</v>
      </c>
      <c r="E2" s="449" t="s">
        <v>1046</v>
      </c>
      <c r="F2" s="585" t="s">
        <v>1047</v>
      </c>
      <c r="G2" s="585" t="s">
        <v>1048</v>
      </c>
      <c r="H2" s="585" t="s">
        <v>1049</v>
      </c>
      <c r="I2" s="586" t="s">
        <v>780</v>
      </c>
    </row>
    <row r="3" spans="1:9">
      <c r="A3" s="3"/>
      <c r="B3" s="1"/>
      <c r="C3" s="619" t="s">
        <v>84</v>
      </c>
      <c r="D3" s="619" t="s">
        <v>1050</v>
      </c>
      <c r="E3" s="607" t="s">
        <v>1051</v>
      </c>
      <c r="F3" s="619" t="s">
        <v>1052</v>
      </c>
      <c r="G3" s="619" t="s">
        <v>1053</v>
      </c>
      <c r="H3" s="619" t="s">
        <v>1054</v>
      </c>
      <c r="I3" s="453" t="s">
        <v>1055</v>
      </c>
    </row>
    <row r="4" spans="1:9">
      <c r="A4" s="3"/>
      <c r="B4" s="1"/>
      <c r="C4" s="451"/>
      <c r="D4" s="451" t="s">
        <v>1056</v>
      </c>
      <c r="E4" s="607" t="s">
        <v>1057</v>
      </c>
      <c r="F4" s="451" t="s">
        <v>1057</v>
      </c>
      <c r="G4" s="451"/>
      <c r="H4" s="451" t="s">
        <v>1058</v>
      </c>
      <c r="I4" s="453"/>
    </row>
    <row r="5" spans="1:9">
      <c r="A5" s="92"/>
      <c r="B5" s="32"/>
      <c r="C5" s="454"/>
      <c r="D5" s="454" t="s">
        <v>1053</v>
      </c>
      <c r="E5" s="92"/>
      <c r="F5" s="454"/>
      <c r="G5" s="454"/>
      <c r="H5" s="454"/>
      <c r="I5" s="456"/>
    </row>
    <row r="6" spans="1:9">
      <c r="A6" s="2" t="s">
        <v>1059</v>
      </c>
      <c r="B6" s="476"/>
    </row>
    <row r="7" spans="1:9">
      <c r="A7" s="2" t="s">
        <v>1060</v>
      </c>
      <c r="B7" s="1"/>
      <c r="C7" s="25">
        <v>24595000</v>
      </c>
      <c r="D7" s="25">
        <v>570000</v>
      </c>
      <c r="E7" s="25">
        <v>721000</v>
      </c>
      <c r="F7" s="25">
        <v>7914000</v>
      </c>
      <c r="G7" s="25">
        <v>6924000</v>
      </c>
      <c r="H7" s="25">
        <v>7040000</v>
      </c>
      <c r="I7" s="25">
        <v>1426000</v>
      </c>
    </row>
    <row r="8" spans="1:9">
      <c r="A8" s="625" t="s">
        <v>1008</v>
      </c>
      <c r="B8" s="492"/>
      <c r="C8" s="25">
        <v>3186000</v>
      </c>
      <c r="D8" s="25">
        <v>73000</v>
      </c>
      <c r="E8" s="25">
        <v>14000</v>
      </c>
      <c r="F8" s="25">
        <v>113000</v>
      </c>
      <c r="G8" s="25">
        <v>728000</v>
      </c>
      <c r="H8" s="25">
        <v>1989000</v>
      </c>
      <c r="I8" s="25">
        <v>269000</v>
      </c>
    </row>
    <row r="9" spans="1:9">
      <c r="A9" s="625" t="s">
        <v>1061</v>
      </c>
      <c r="B9" s="492"/>
      <c r="C9" s="25">
        <v>6674000</v>
      </c>
      <c r="D9" s="25">
        <v>239000</v>
      </c>
      <c r="E9" s="25">
        <v>275000</v>
      </c>
      <c r="F9" s="25">
        <v>1614000</v>
      </c>
      <c r="G9" s="25">
        <v>2398000</v>
      </c>
      <c r="H9" s="25">
        <v>1761000</v>
      </c>
      <c r="I9" s="25">
        <v>387000</v>
      </c>
    </row>
    <row r="10" spans="1:9">
      <c r="A10" s="625" t="s">
        <v>1011</v>
      </c>
      <c r="B10" s="492"/>
      <c r="C10" s="25">
        <v>4186000</v>
      </c>
      <c r="D10" s="25">
        <v>91000</v>
      </c>
      <c r="E10" s="25">
        <v>199000</v>
      </c>
      <c r="F10" s="25">
        <v>1463000</v>
      </c>
      <c r="G10" s="25">
        <v>1187000</v>
      </c>
      <c r="H10" s="25">
        <v>1026000</v>
      </c>
      <c r="I10" s="25">
        <v>220000</v>
      </c>
    </row>
    <row r="11" spans="1:9">
      <c r="A11" s="625" t="s">
        <v>1012</v>
      </c>
      <c r="B11" s="492"/>
      <c r="C11" s="25">
        <v>2243000</v>
      </c>
      <c r="D11" s="25">
        <v>43000</v>
      </c>
      <c r="E11" s="25">
        <v>84000</v>
      </c>
      <c r="F11" s="25">
        <v>861000</v>
      </c>
      <c r="G11" s="25">
        <v>615000</v>
      </c>
      <c r="H11" s="25">
        <v>539000</v>
      </c>
      <c r="I11" s="25">
        <v>101000</v>
      </c>
    </row>
    <row r="12" spans="1:9">
      <c r="A12" s="626" t="s">
        <v>1013</v>
      </c>
      <c r="B12" s="492"/>
      <c r="C12" s="25">
        <v>3034000</v>
      </c>
      <c r="D12" s="25">
        <v>48000</v>
      </c>
      <c r="E12" s="25">
        <v>78000</v>
      </c>
      <c r="F12" s="25">
        <v>1395000</v>
      </c>
      <c r="G12" s="25">
        <v>754000</v>
      </c>
      <c r="H12" s="25">
        <v>603000</v>
      </c>
      <c r="I12" s="25">
        <v>156000</v>
      </c>
    </row>
    <row r="13" spans="1:9">
      <c r="A13" s="625" t="s">
        <v>1039</v>
      </c>
      <c r="B13" s="492"/>
      <c r="C13" s="25">
        <v>3489000</v>
      </c>
      <c r="D13" s="25">
        <v>55000</v>
      </c>
      <c r="E13" s="25">
        <v>59000</v>
      </c>
      <c r="F13" s="25">
        <v>1703000</v>
      </c>
      <c r="G13" s="25">
        <v>853000</v>
      </c>
      <c r="H13" s="25">
        <v>664000</v>
      </c>
      <c r="I13" s="25">
        <v>155000</v>
      </c>
    </row>
    <row r="14" spans="1:9">
      <c r="A14" s="627" t="s">
        <v>1062</v>
      </c>
      <c r="B14" s="492"/>
      <c r="C14" s="24">
        <v>1558000</v>
      </c>
      <c r="D14" s="24">
        <v>21000</v>
      </c>
      <c r="E14" s="24">
        <v>11000</v>
      </c>
      <c r="F14" s="24">
        <v>752000</v>
      </c>
      <c r="G14" s="24">
        <v>374000</v>
      </c>
      <c r="H14" s="24">
        <v>330000</v>
      </c>
      <c r="I14" s="24">
        <v>70000</v>
      </c>
    </row>
    <row r="15" spans="1:9">
      <c r="A15" s="2" t="s">
        <v>1063</v>
      </c>
      <c r="B15" s="1"/>
      <c r="C15" s="49"/>
      <c r="D15" s="3"/>
      <c r="E15" s="3"/>
      <c r="F15" s="459"/>
      <c r="G15" s="485"/>
      <c r="H15" s="485"/>
      <c r="I15" s="3"/>
    </row>
    <row r="16" spans="1:9">
      <c r="A16" s="2" t="s">
        <v>1060</v>
      </c>
      <c r="B16" s="1"/>
      <c r="C16" s="633">
        <v>100</v>
      </c>
      <c r="D16" s="633">
        <v>2.3175442163041269</v>
      </c>
      <c r="E16" s="633">
        <v>2.9314901402724129</v>
      </c>
      <c r="F16" s="633">
        <v>32.177271803212037</v>
      </c>
      <c r="G16" s="633">
        <v>28.152063427525921</v>
      </c>
      <c r="H16" s="633">
        <v>28.623704004879041</v>
      </c>
      <c r="I16" s="633">
        <v>5.7979264078064645</v>
      </c>
    </row>
    <row r="17" spans="1:9">
      <c r="A17" s="625" t="s">
        <v>1008</v>
      </c>
      <c r="B17" s="492"/>
      <c r="C17" s="633">
        <v>100</v>
      </c>
      <c r="D17" s="633">
        <v>2.2912743251726302</v>
      </c>
      <c r="E17" s="633">
        <v>0.43942247332077838</v>
      </c>
      <c r="F17" s="633">
        <v>3.5467671060891401</v>
      </c>
      <c r="G17" s="633">
        <v>22.849968612680478</v>
      </c>
      <c r="H17" s="633">
        <v>62.429378531073439</v>
      </c>
      <c r="I17" s="633">
        <v>8.4431889516635295</v>
      </c>
    </row>
    <row r="18" spans="1:9">
      <c r="A18" s="625" t="s">
        <v>1061</v>
      </c>
      <c r="B18" s="492"/>
      <c r="C18" s="633">
        <v>100</v>
      </c>
      <c r="D18" s="633">
        <v>3.5810608330836082</v>
      </c>
      <c r="E18" s="633">
        <v>4.1204674857656576</v>
      </c>
      <c r="F18" s="633">
        <v>24.183398261911897</v>
      </c>
      <c r="G18" s="633">
        <v>35.930476475876539</v>
      </c>
      <c r="H18" s="633">
        <v>26.385975427030267</v>
      </c>
      <c r="I18" s="633">
        <v>5.7986215163320347</v>
      </c>
    </row>
    <row r="19" spans="1:9">
      <c r="A19" s="625" t="s">
        <v>1011</v>
      </c>
      <c r="B19" s="492"/>
      <c r="C19" s="633">
        <v>100</v>
      </c>
      <c r="D19" s="633">
        <v>2.1739130434782608</v>
      </c>
      <c r="E19" s="633">
        <v>4.7539417104634492</v>
      </c>
      <c r="F19" s="633">
        <v>34.949832775919731</v>
      </c>
      <c r="G19" s="633">
        <v>28.35642618251314</v>
      </c>
      <c r="H19" s="633">
        <v>24.510272336359293</v>
      </c>
      <c r="I19" s="633">
        <v>5.2556139512661249</v>
      </c>
    </row>
    <row r="20" spans="1:9">
      <c r="A20" s="625" t="s">
        <v>1012</v>
      </c>
      <c r="B20" s="492"/>
      <c r="C20" s="633">
        <v>100</v>
      </c>
      <c r="D20" s="633">
        <v>1.9170753455193936</v>
      </c>
      <c r="E20" s="633">
        <v>3.7449843958983506</v>
      </c>
      <c r="F20" s="633">
        <v>38.386090057958093</v>
      </c>
      <c r="G20" s="633">
        <v>27.418635755684349</v>
      </c>
      <c r="H20" s="633">
        <v>24.030316540347748</v>
      </c>
      <c r="I20" s="633">
        <v>4.5028979045920643</v>
      </c>
    </row>
    <row r="21" spans="1:9">
      <c r="A21" s="626" t="s">
        <v>1013</v>
      </c>
      <c r="B21" s="492"/>
      <c r="C21" s="633">
        <v>100</v>
      </c>
      <c r="D21" s="633">
        <v>1.5820698747528017</v>
      </c>
      <c r="E21" s="633">
        <v>2.5708635464733027</v>
      </c>
      <c r="F21" s="633">
        <v>45.978905735003295</v>
      </c>
      <c r="G21" s="633">
        <v>24.851680949241924</v>
      </c>
      <c r="H21" s="633">
        <v>19.874752801582073</v>
      </c>
      <c r="I21" s="633">
        <v>5.1417270929466055</v>
      </c>
    </row>
    <row r="22" spans="1:9">
      <c r="A22" s="625" t="s">
        <v>1039</v>
      </c>
      <c r="B22" s="492"/>
      <c r="C22" s="633">
        <v>100</v>
      </c>
      <c r="D22" s="633">
        <v>1.5763829177414732</v>
      </c>
      <c r="E22" s="633">
        <v>1.6910289481226712</v>
      </c>
      <c r="F22" s="633">
        <v>48.810547434795069</v>
      </c>
      <c r="G22" s="633">
        <v>24.448265978790484</v>
      </c>
      <c r="H22" s="633">
        <v>19.031241043278875</v>
      </c>
      <c r="I22" s="633">
        <v>4.4425336772714239</v>
      </c>
    </row>
    <row r="23" spans="1:9">
      <c r="A23" s="634" t="s">
        <v>1062</v>
      </c>
      <c r="B23" s="493"/>
      <c r="C23" s="628">
        <v>100</v>
      </c>
      <c r="D23" s="628">
        <v>1.3478818998716302</v>
      </c>
      <c r="E23" s="628">
        <v>0.70603337612323491</v>
      </c>
      <c r="F23" s="628">
        <v>48.267008985879336</v>
      </c>
      <c r="G23" s="628">
        <v>24.005134788189988</v>
      </c>
      <c r="H23" s="628">
        <v>21.18100128369705</v>
      </c>
      <c r="I23" s="628">
        <v>4.4929396662387679</v>
      </c>
    </row>
    <row r="24" spans="1:9">
      <c r="A24" s="2" t="s">
        <v>1064</v>
      </c>
      <c r="B24" s="2" t="s">
        <v>1065</v>
      </c>
    </row>
    <row r="25" spans="1:9">
      <c r="A25" s="2" t="s">
        <v>1066</v>
      </c>
      <c r="B25" s="2" t="s">
        <v>1067</v>
      </c>
    </row>
  </sheetData>
  <phoneticPr fontId="1"/>
  <pageMargins left="0.70866141732283472" right="0.39370078740157483" top="0.98425196850393704" bottom="0.98425196850393704" header="0.31496062992125984" footer="0.31496062992125984"/>
  <pageSetup paperSize="9" orientation="landscape"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zoomScaleNormal="100" zoomScaleSheetLayoutView="106" workbookViewId="0"/>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15">
      <c r="A1" s="92" t="s">
        <v>1068</v>
      </c>
      <c r="F1" s="459"/>
      <c r="G1" s="485"/>
      <c r="H1" s="485"/>
    </row>
    <row r="2" spans="1:15">
      <c r="A2" s="91"/>
      <c r="B2" s="476"/>
      <c r="C2" s="649" t="s">
        <v>325</v>
      </c>
      <c r="D2" s="585" t="s">
        <v>1045</v>
      </c>
      <c r="E2" s="449" t="s">
        <v>1046</v>
      </c>
      <c r="F2" s="585" t="s">
        <v>1047</v>
      </c>
      <c r="G2" s="585" t="s">
        <v>1048</v>
      </c>
      <c r="H2" s="585" t="s">
        <v>1049</v>
      </c>
      <c r="I2" s="586" t="s">
        <v>780</v>
      </c>
    </row>
    <row r="3" spans="1:15">
      <c r="A3" s="3"/>
      <c r="B3" s="1"/>
      <c r="C3" s="619" t="s">
        <v>84</v>
      </c>
      <c r="D3" s="619" t="s">
        <v>1050</v>
      </c>
      <c r="E3" s="607" t="s">
        <v>1051</v>
      </c>
      <c r="F3" s="619" t="s">
        <v>1052</v>
      </c>
      <c r="G3" s="619" t="s">
        <v>1053</v>
      </c>
      <c r="H3" s="619" t="s">
        <v>1054</v>
      </c>
      <c r="I3" s="453" t="s">
        <v>1055</v>
      </c>
    </row>
    <row r="4" spans="1:15">
      <c r="A4" s="3"/>
      <c r="B4" s="1"/>
      <c r="C4" s="451"/>
      <c r="D4" s="451" t="s">
        <v>1056</v>
      </c>
      <c r="E4" s="607" t="s">
        <v>1057</v>
      </c>
      <c r="F4" s="451" t="s">
        <v>1057</v>
      </c>
      <c r="G4" s="451"/>
      <c r="H4" s="451" t="s">
        <v>1058</v>
      </c>
      <c r="I4" s="453"/>
    </row>
    <row r="5" spans="1:15">
      <c r="A5" s="92"/>
      <c r="B5" s="32"/>
      <c r="C5" s="454"/>
      <c r="D5" s="454" t="s">
        <v>1053</v>
      </c>
      <c r="E5" s="92"/>
      <c r="F5" s="454"/>
      <c r="G5" s="454"/>
      <c r="H5" s="454"/>
      <c r="I5" s="456"/>
    </row>
    <row r="6" spans="1:15">
      <c r="A6" s="2" t="s">
        <v>1069</v>
      </c>
      <c r="B6" s="476"/>
    </row>
    <row r="7" spans="1:15">
      <c r="A7" s="2" t="s">
        <v>1060</v>
      </c>
      <c r="B7" s="1"/>
      <c r="C7" s="25">
        <v>6265000</v>
      </c>
      <c r="D7" s="25">
        <v>142000</v>
      </c>
      <c r="E7" s="25">
        <v>49000</v>
      </c>
      <c r="F7" s="25">
        <v>785000</v>
      </c>
      <c r="G7" s="25">
        <v>1580000</v>
      </c>
      <c r="H7" s="25">
        <v>2873000</v>
      </c>
      <c r="I7" s="25">
        <v>836000</v>
      </c>
    </row>
    <row r="8" spans="1:15">
      <c r="A8" s="625" t="s">
        <v>1008</v>
      </c>
      <c r="B8" s="625"/>
      <c r="C8" s="25">
        <v>865000</v>
      </c>
      <c r="D8" s="25">
        <v>15000</v>
      </c>
      <c r="E8" s="25">
        <v>3000</v>
      </c>
      <c r="F8" s="25">
        <v>15000</v>
      </c>
      <c r="G8" s="25">
        <v>134000</v>
      </c>
      <c r="H8" s="25">
        <v>596000</v>
      </c>
      <c r="I8" s="25">
        <v>102000</v>
      </c>
    </row>
    <row r="9" spans="1:15">
      <c r="A9" s="625" t="s">
        <v>1061</v>
      </c>
      <c r="B9" s="625"/>
      <c r="C9" s="25">
        <v>1407000</v>
      </c>
      <c r="D9" s="25">
        <v>36000</v>
      </c>
      <c r="E9" s="25">
        <v>19000</v>
      </c>
      <c r="F9" s="25">
        <v>212000</v>
      </c>
      <c r="G9" s="25">
        <v>494000</v>
      </c>
      <c r="H9" s="25">
        <v>560000</v>
      </c>
      <c r="I9" s="25">
        <v>86000</v>
      </c>
    </row>
    <row r="10" spans="1:15">
      <c r="A10" s="625" t="s">
        <v>1011</v>
      </c>
      <c r="B10" s="625"/>
      <c r="C10" s="25">
        <v>956000</v>
      </c>
      <c r="D10" s="25">
        <v>23000</v>
      </c>
      <c r="E10" s="25">
        <v>11000</v>
      </c>
      <c r="F10" s="25">
        <v>166000</v>
      </c>
      <c r="G10" s="25">
        <v>301000</v>
      </c>
      <c r="H10" s="25">
        <v>414000</v>
      </c>
      <c r="I10" s="25">
        <v>41000</v>
      </c>
    </row>
    <row r="11" spans="1:15">
      <c r="A11" s="625" t="s">
        <v>1012</v>
      </c>
      <c r="B11" s="625"/>
      <c r="C11" s="25">
        <v>532000</v>
      </c>
      <c r="D11" s="25">
        <v>11000</v>
      </c>
      <c r="E11" s="25">
        <v>4000</v>
      </c>
      <c r="F11" s="25">
        <v>87000</v>
      </c>
      <c r="G11" s="25">
        <v>145000</v>
      </c>
      <c r="H11" s="25">
        <v>261000</v>
      </c>
      <c r="I11" s="25">
        <v>24000</v>
      </c>
    </row>
    <row r="12" spans="1:15">
      <c r="A12" s="626" t="s">
        <v>1013</v>
      </c>
      <c r="B12" s="626"/>
      <c r="C12" s="25">
        <v>612000</v>
      </c>
      <c r="D12" s="25">
        <v>14000</v>
      </c>
      <c r="E12" s="25">
        <v>4000</v>
      </c>
      <c r="F12" s="25">
        <v>99000</v>
      </c>
      <c r="G12" s="25">
        <v>152000</v>
      </c>
      <c r="H12" s="25">
        <v>318000</v>
      </c>
      <c r="I12" s="25">
        <v>25000</v>
      </c>
    </row>
    <row r="13" spans="1:15">
      <c r="A13" s="625" t="s">
        <v>1039</v>
      </c>
      <c r="B13" s="625"/>
      <c r="C13" s="25">
        <v>759000</v>
      </c>
      <c r="D13" s="25">
        <v>17000</v>
      </c>
      <c r="E13" s="25">
        <v>5000</v>
      </c>
      <c r="F13" s="25">
        <v>110000</v>
      </c>
      <c r="G13" s="25">
        <v>196000</v>
      </c>
      <c r="H13" s="25">
        <v>400000</v>
      </c>
      <c r="I13" s="25">
        <v>31000</v>
      </c>
    </row>
    <row r="14" spans="1:15">
      <c r="A14" s="627" t="s">
        <v>1062</v>
      </c>
      <c r="B14" s="627"/>
      <c r="C14" s="24">
        <v>521000</v>
      </c>
      <c r="D14" s="24">
        <v>11000</v>
      </c>
      <c r="E14" s="24">
        <v>3000</v>
      </c>
      <c r="F14" s="24">
        <v>78000</v>
      </c>
      <c r="G14" s="24">
        <v>129000</v>
      </c>
      <c r="H14" s="24">
        <v>269000</v>
      </c>
      <c r="I14" s="24">
        <v>31000</v>
      </c>
    </row>
    <row r="15" spans="1:15">
      <c r="A15" s="2" t="s">
        <v>1063</v>
      </c>
      <c r="B15" s="1"/>
      <c r="C15" s="49"/>
      <c r="D15" s="3"/>
      <c r="E15" s="3"/>
      <c r="F15" s="459"/>
      <c r="G15" s="485"/>
      <c r="H15" s="485"/>
      <c r="I15" s="3"/>
      <c r="M15" s="22"/>
      <c r="N15" s="22"/>
      <c r="O15" s="22"/>
    </row>
    <row r="16" spans="1:15">
      <c r="A16" s="2" t="s">
        <v>1060</v>
      </c>
      <c r="B16" s="1"/>
      <c r="C16" s="633">
        <v>100</v>
      </c>
      <c r="D16" s="633">
        <v>2.2665602553870712</v>
      </c>
      <c r="E16" s="633">
        <v>0.78212290502793302</v>
      </c>
      <c r="F16" s="633">
        <v>12.529928172386274</v>
      </c>
      <c r="G16" s="633">
        <v>25.219473264166005</v>
      </c>
      <c r="H16" s="633">
        <v>45.85794094173982</v>
      </c>
      <c r="I16" s="633">
        <v>13.343974461292895</v>
      </c>
      <c r="M16" s="22"/>
      <c r="N16" s="22"/>
      <c r="O16" s="22"/>
    </row>
    <row r="17" spans="1:15">
      <c r="A17" s="625" t="s">
        <v>1008</v>
      </c>
      <c r="B17" s="625"/>
      <c r="C17" s="633">
        <v>100</v>
      </c>
      <c r="D17" s="633">
        <v>1.7341040462427744</v>
      </c>
      <c r="E17" s="633">
        <v>0.34682080924855491</v>
      </c>
      <c r="F17" s="633">
        <v>1.7341040462427744</v>
      </c>
      <c r="G17" s="633">
        <v>15.491329479768787</v>
      </c>
      <c r="H17" s="633">
        <v>68.901734104046241</v>
      </c>
      <c r="I17" s="633">
        <v>11.791907514450866</v>
      </c>
      <c r="M17" s="22"/>
      <c r="N17" s="22"/>
      <c r="O17" s="22"/>
    </row>
    <row r="18" spans="1:15">
      <c r="A18" s="625" t="s">
        <v>1061</v>
      </c>
      <c r="B18" s="625"/>
      <c r="C18" s="633">
        <v>100</v>
      </c>
      <c r="D18" s="633">
        <v>2.5586353944562901</v>
      </c>
      <c r="E18" s="633">
        <v>1.3503909026297085</v>
      </c>
      <c r="F18" s="633">
        <v>15.067519545131486</v>
      </c>
      <c r="G18" s="633">
        <v>35.110163468372427</v>
      </c>
      <c r="H18" s="633">
        <v>39.800995024875625</v>
      </c>
      <c r="I18" s="633">
        <v>6.1122956645344706</v>
      </c>
      <c r="M18" s="22"/>
      <c r="N18" s="22"/>
      <c r="O18" s="22"/>
    </row>
    <row r="19" spans="1:15">
      <c r="A19" s="625" t="s">
        <v>1011</v>
      </c>
      <c r="B19" s="625"/>
      <c r="C19" s="633">
        <v>100</v>
      </c>
      <c r="D19" s="633">
        <v>2.4058577405857742</v>
      </c>
      <c r="E19" s="633">
        <v>1.1506276150627615</v>
      </c>
      <c r="F19" s="633">
        <v>17.364016736401673</v>
      </c>
      <c r="G19" s="633">
        <v>31.485355648535563</v>
      </c>
      <c r="H19" s="633">
        <v>43.305439330543933</v>
      </c>
      <c r="I19" s="633">
        <v>4.2887029288702934</v>
      </c>
      <c r="M19" s="22"/>
      <c r="N19" s="22"/>
      <c r="O19" s="22"/>
    </row>
    <row r="20" spans="1:15">
      <c r="A20" s="625" t="s">
        <v>1012</v>
      </c>
      <c r="B20" s="625"/>
      <c r="C20" s="633">
        <v>100</v>
      </c>
      <c r="D20" s="633">
        <v>2.0676691729323307</v>
      </c>
      <c r="E20" s="633">
        <v>0.75187969924812026</v>
      </c>
      <c r="F20" s="633">
        <v>16.353383458646618</v>
      </c>
      <c r="G20" s="633">
        <v>27.255639097744361</v>
      </c>
      <c r="H20" s="633">
        <v>49.060150375939848</v>
      </c>
      <c r="I20" s="633">
        <v>4.5112781954887211</v>
      </c>
      <c r="M20" s="22"/>
      <c r="N20" s="22"/>
      <c r="O20" s="22"/>
    </row>
    <row r="21" spans="1:15">
      <c r="A21" s="626" t="s">
        <v>1013</v>
      </c>
      <c r="B21" s="626"/>
      <c r="C21" s="633">
        <v>100</v>
      </c>
      <c r="D21" s="633">
        <v>2.2875816993464051</v>
      </c>
      <c r="E21" s="633">
        <v>0.65359477124183007</v>
      </c>
      <c r="F21" s="633">
        <v>16.176470588235293</v>
      </c>
      <c r="G21" s="633">
        <v>24.836601307189543</v>
      </c>
      <c r="H21" s="633">
        <v>51.960784313725497</v>
      </c>
      <c r="I21" s="633">
        <v>4.0849673202614376</v>
      </c>
      <c r="M21" s="22"/>
      <c r="N21" s="22"/>
      <c r="O21" s="22"/>
    </row>
    <row r="22" spans="1:15">
      <c r="A22" s="625" t="s">
        <v>1039</v>
      </c>
      <c r="B22" s="625"/>
      <c r="C22" s="633">
        <v>100</v>
      </c>
      <c r="D22" s="633">
        <v>2.2397891963109355</v>
      </c>
      <c r="E22" s="633">
        <v>0.65876152832674573</v>
      </c>
      <c r="F22" s="633">
        <v>14.492753623188406</v>
      </c>
      <c r="G22" s="633">
        <v>25.823451910408433</v>
      </c>
      <c r="H22" s="633">
        <v>52.700922266139663</v>
      </c>
      <c r="I22" s="633">
        <v>4.0843214756258233</v>
      </c>
      <c r="M22" s="22"/>
      <c r="N22" s="22"/>
      <c r="O22" s="22"/>
    </row>
    <row r="23" spans="1:15">
      <c r="A23" s="634" t="s">
        <v>1062</v>
      </c>
      <c r="B23" s="627"/>
      <c r="C23" s="635">
        <v>100</v>
      </c>
      <c r="D23" s="628">
        <v>2.1113243761996161</v>
      </c>
      <c r="E23" s="628">
        <v>0.57581573896353166</v>
      </c>
      <c r="F23" s="628">
        <v>14.971209213051823</v>
      </c>
      <c r="G23" s="628">
        <v>24.760076775431862</v>
      </c>
      <c r="H23" s="628">
        <v>51.631477927063344</v>
      </c>
      <c r="I23" s="628">
        <v>5.9500959692898272</v>
      </c>
    </row>
    <row r="24" spans="1:15">
      <c r="A24" s="2" t="s">
        <v>1064</v>
      </c>
      <c r="B24" s="91" t="s">
        <v>1065</v>
      </c>
    </row>
    <row r="25" spans="1:15">
      <c r="A25" s="2" t="s">
        <v>1066</v>
      </c>
      <c r="B25" s="2" t="s">
        <v>1067</v>
      </c>
    </row>
    <row r="26" spans="1:15">
      <c r="B26" s="195"/>
    </row>
  </sheetData>
  <phoneticPr fontId="1"/>
  <pageMargins left="0.70866141732283472" right="0.39370078740157483" top="0.98425196850393704" bottom="0.98425196850393704" header="0.31496062992125984" footer="0.31496062992125984"/>
  <pageSetup paperSize="9" orientation="landscape"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zoomScaleNormal="100" zoomScaleSheetLayoutView="106" workbookViewId="0"/>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15">
      <c r="A1" s="92" t="s">
        <v>1070</v>
      </c>
      <c r="F1" s="459"/>
      <c r="G1" s="485"/>
      <c r="H1" s="485"/>
    </row>
    <row r="2" spans="1:15">
      <c r="A2" s="91"/>
      <c r="B2" s="476"/>
      <c r="C2" s="649" t="s">
        <v>325</v>
      </c>
      <c r="D2" s="585" t="s">
        <v>1045</v>
      </c>
      <c r="E2" s="449" t="s">
        <v>1046</v>
      </c>
      <c r="F2" s="585" t="s">
        <v>1047</v>
      </c>
      <c r="G2" s="585" t="s">
        <v>1048</v>
      </c>
      <c r="H2" s="585" t="s">
        <v>1049</v>
      </c>
      <c r="I2" s="586" t="s">
        <v>780</v>
      </c>
    </row>
    <row r="3" spans="1:15">
      <c r="A3" s="3"/>
      <c r="B3" s="1"/>
      <c r="C3" s="619" t="s">
        <v>84</v>
      </c>
      <c r="D3" s="619" t="s">
        <v>1050</v>
      </c>
      <c r="E3" s="607" t="s">
        <v>1051</v>
      </c>
      <c r="F3" s="619" t="s">
        <v>1052</v>
      </c>
      <c r="G3" s="619" t="s">
        <v>1053</v>
      </c>
      <c r="H3" s="619" t="s">
        <v>1054</v>
      </c>
      <c r="I3" s="453" t="s">
        <v>1055</v>
      </c>
    </row>
    <row r="4" spans="1:15">
      <c r="A4" s="3"/>
      <c r="B4" s="1"/>
      <c r="C4" s="451"/>
      <c r="D4" s="451" t="s">
        <v>1056</v>
      </c>
      <c r="E4" s="607" t="s">
        <v>1057</v>
      </c>
      <c r="F4" s="451" t="s">
        <v>1057</v>
      </c>
      <c r="G4" s="451"/>
      <c r="H4" s="451" t="s">
        <v>1058</v>
      </c>
      <c r="I4" s="453"/>
    </row>
    <row r="5" spans="1:15">
      <c r="A5" s="92"/>
      <c r="B5" s="32"/>
      <c r="C5" s="454"/>
      <c r="D5" s="454" t="s">
        <v>1053</v>
      </c>
      <c r="E5" s="92"/>
      <c r="F5" s="454"/>
      <c r="G5" s="454"/>
      <c r="H5" s="454"/>
      <c r="I5" s="456"/>
    </row>
    <row r="6" spans="1:15">
      <c r="A6" s="2" t="s">
        <v>1071</v>
      </c>
      <c r="B6" s="476"/>
    </row>
    <row r="7" spans="1:15">
      <c r="A7" s="2" t="s">
        <v>1060</v>
      </c>
      <c r="B7" s="1"/>
      <c r="C7" s="25">
        <v>6500492000</v>
      </c>
      <c r="D7" s="25">
        <v>152887000</v>
      </c>
      <c r="E7" s="25">
        <v>138365000</v>
      </c>
      <c r="F7" s="25">
        <v>1154674000</v>
      </c>
      <c r="G7" s="25">
        <v>1592587000</v>
      </c>
      <c r="H7" s="25">
        <v>3122156000</v>
      </c>
      <c r="I7" s="25">
        <v>339823000</v>
      </c>
    </row>
    <row r="8" spans="1:15">
      <c r="A8" s="625" t="s">
        <v>1008</v>
      </c>
      <c r="B8" s="625"/>
      <c r="C8" s="25">
        <v>1329947000</v>
      </c>
      <c r="D8" s="25">
        <v>24140000</v>
      </c>
      <c r="E8" s="25">
        <v>2919000</v>
      </c>
      <c r="F8" s="25">
        <v>24656000</v>
      </c>
      <c r="G8" s="25">
        <v>203806000</v>
      </c>
      <c r="H8" s="25">
        <v>977231000</v>
      </c>
      <c r="I8" s="25">
        <v>97195000</v>
      </c>
    </row>
    <row r="9" spans="1:15">
      <c r="A9" s="625" t="s">
        <v>1061</v>
      </c>
      <c r="B9" s="625"/>
      <c r="C9" s="25">
        <v>1850411000</v>
      </c>
      <c r="D9" s="25">
        <v>61622000</v>
      </c>
      <c r="E9" s="25">
        <v>54882000</v>
      </c>
      <c r="F9" s="25">
        <v>285802000</v>
      </c>
      <c r="G9" s="25">
        <v>611784000</v>
      </c>
      <c r="H9" s="25">
        <v>744788000</v>
      </c>
      <c r="I9" s="25">
        <v>91533000</v>
      </c>
    </row>
    <row r="10" spans="1:15">
      <c r="A10" s="625" t="s">
        <v>1011</v>
      </c>
      <c r="B10" s="625"/>
      <c r="C10" s="25">
        <v>1057835000</v>
      </c>
      <c r="D10" s="25">
        <v>23916000</v>
      </c>
      <c r="E10" s="25">
        <v>34058000</v>
      </c>
      <c r="F10" s="25">
        <v>239171000</v>
      </c>
      <c r="G10" s="25">
        <v>269431000</v>
      </c>
      <c r="H10" s="25">
        <v>447268000</v>
      </c>
      <c r="I10" s="25">
        <v>43991000</v>
      </c>
    </row>
    <row r="11" spans="1:15">
      <c r="A11" s="625" t="s">
        <v>1012</v>
      </c>
      <c r="B11" s="625"/>
      <c r="C11" s="25">
        <v>544136000</v>
      </c>
      <c r="D11" s="25">
        <v>12665000</v>
      </c>
      <c r="E11" s="25">
        <v>20379000</v>
      </c>
      <c r="F11" s="25">
        <v>127055000</v>
      </c>
      <c r="G11" s="25">
        <v>128736000</v>
      </c>
      <c r="H11" s="25">
        <v>234466000</v>
      </c>
      <c r="I11" s="25">
        <v>20835000</v>
      </c>
    </row>
    <row r="12" spans="1:15">
      <c r="A12" s="626" t="s">
        <v>1013</v>
      </c>
      <c r="B12" s="626"/>
      <c r="C12" s="25">
        <v>639014000</v>
      </c>
      <c r="D12" s="25">
        <v>12584000</v>
      </c>
      <c r="E12" s="25">
        <v>14827000</v>
      </c>
      <c r="F12" s="25">
        <v>172693000</v>
      </c>
      <c r="G12" s="25">
        <v>149102000</v>
      </c>
      <c r="H12" s="25">
        <v>260531000</v>
      </c>
      <c r="I12" s="25">
        <v>29277000</v>
      </c>
    </row>
    <row r="13" spans="1:15">
      <c r="A13" s="625" t="s">
        <v>1039</v>
      </c>
      <c r="B13" s="625"/>
      <c r="C13" s="25">
        <v>701161000</v>
      </c>
      <c r="D13" s="25">
        <v>13084000</v>
      </c>
      <c r="E13" s="25">
        <v>9254000</v>
      </c>
      <c r="F13" s="25">
        <v>210301000</v>
      </c>
      <c r="G13" s="25">
        <v>162512000</v>
      </c>
      <c r="H13" s="25">
        <v>277726000</v>
      </c>
      <c r="I13" s="25">
        <v>28284000</v>
      </c>
      <c r="M13" s="22"/>
      <c r="N13" s="22"/>
      <c r="O13" s="22"/>
    </row>
    <row r="14" spans="1:15">
      <c r="A14" s="627" t="s">
        <v>1062</v>
      </c>
      <c r="B14" s="627"/>
      <c r="C14" s="23">
        <v>312106000</v>
      </c>
      <c r="D14" s="24">
        <v>4677000</v>
      </c>
      <c r="E14" s="24">
        <v>1960000</v>
      </c>
      <c r="F14" s="24">
        <v>93990000</v>
      </c>
      <c r="G14" s="24">
        <v>66162000</v>
      </c>
      <c r="H14" s="24">
        <v>132549000</v>
      </c>
      <c r="I14" s="24">
        <v>12768000</v>
      </c>
      <c r="M14" s="22"/>
      <c r="N14" s="22"/>
      <c r="O14" s="22"/>
    </row>
    <row r="15" spans="1:15">
      <c r="A15" s="2" t="s">
        <v>1063</v>
      </c>
      <c r="B15" s="1"/>
      <c r="C15" s="49"/>
      <c r="D15" s="3"/>
      <c r="E15" s="3"/>
      <c r="F15" s="459"/>
      <c r="G15" s="485"/>
      <c r="H15" s="485"/>
      <c r="I15" s="3"/>
      <c r="M15" s="22"/>
      <c r="N15" s="22"/>
      <c r="O15" s="22"/>
    </row>
    <row r="16" spans="1:15">
      <c r="A16" s="2" t="s">
        <v>1060</v>
      </c>
      <c r="B16" s="1"/>
      <c r="C16" s="633">
        <v>100</v>
      </c>
      <c r="D16" s="633">
        <v>2.3519296693234915</v>
      </c>
      <c r="E16" s="633">
        <v>2.1285311942542195</v>
      </c>
      <c r="F16" s="633">
        <v>17.762870871927845</v>
      </c>
      <c r="G16" s="633">
        <v>24.499484039054277</v>
      </c>
      <c r="H16" s="633">
        <v>48.029533764521211</v>
      </c>
      <c r="I16" s="633">
        <v>5.2276504609189578</v>
      </c>
      <c r="M16" s="22"/>
      <c r="N16" s="22"/>
      <c r="O16" s="22"/>
    </row>
    <row r="17" spans="1:15">
      <c r="A17" s="625" t="s">
        <v>1008</v>
      </c>
      <c r="B17" s="625"/>
      <c r="C17" s="633">
        <v>100</v>
      </c>
      <c r="D17" s="633">
        <v>1.8151099254331189</v>
      </c>
      <c r="E17" s="633">
        <v>0.21948243050286964</v>
      </c>
      <c r="F17" s="633">
        <v>1.8539084640214987</v>
      </c>
      <c r="G17" s="633">
        <v>15.324370068882445</v>
      </c>
      <c r="H17" s="633">
        <v>73.478943145854686</v>
      </c>
      <c r="I17" s="633">
        <v>7.3081859653053849</v>
      </c>
      <c r="M17" s="22"/>
      <c r="N17" s="22"/>
      <c r="O17" s="22"/>
    </row>
    <row r="18" spans="1:15">
      <c r="A18" s="625" t="s">
        <v>1061</v>
      </c>
      <c r="B18" s="625"/>
      <c r="C18" s="633">
        <v>100</v>
      </c>
      <c r="D18" s="633">
        <v>3.3301790791343113</v>
      </c>
      <c r="E18" s="633">
        <v>2.9659356759120001</v>
      </c>
      <c r="F18" s="633">
        <v>15.445325389872844</v>
      </c>
      <c r="G18" s="633">
        <v>33.062060266611034</v>
      </c>
      <c r="H18" s="633">
        <v>40.249868812928582</v>
      </c>
      <c r="I18" s="633">
        <v>4.9466307755412178</v>
      </c>
      <c r="M18" s="22"/>
      <c r="N18" s="22"/>
      <c r="O18" s="22"/>
    </row>
    <row r="19" spans="1:15">
      <c r="A19" s="625" t="s">
        <v>1011</v>
      </c>
      <c r="B19" s="625"/>
      <c r="C19" s="633">
        <v>100</v>
      </c>
      <c r="D19" s="633">
        <v>2.2608440824892351</v>
      </c>
      <c r="E19" s="633">
        <v>3.21959473830985</v>
      </c>
      <c r="F19" s="633">
        <v>22.609480684605824</v>
      </c>
      <c r="G19" s="633">
        <v>25.47004022366437</v>
      </c>
      <c r="H19" s="633">
        <v>42.281452211356211</v>
      </c>
      <c r="I19" s="633">
        <v>4.1585880595745088</v>
      </c>
      <c r="M19" s="22"/>
      <c r="N19" s="22"/>
      <c r="O19" s="22"/>
    </row>
    <row r="20" spans="1:15">
      <c r="A20" s="625" t="s">
        <v>1012</v>
      </c>
      <c r="B20" s="625"/>
      <c r="C20" s="633">
        <v>100</v>
      </c>
      <c r="D20" s="633">
        <v>2.3275431142214447</v>
      </c>
      <c r="E20" s="633">
        <v>3.7452034050310954</v>
      </c>
      <c r="F20" s="633">
        <v>23.349861064145728</v>
      </c>
      <c r="G20" s="633">
        <v>23.658791184556801</v>
      </c>
      <c r="H20" s="633">
        <v>43.089595248246759</v>
      </c>
      <c r="I20" s="633">
        <v>3.8290059837981678</v>
      </c>
      <c r="M20" s="22"/>
      <c r="N20" s="22"/>
      <c r="O20" s="22"/>
    </row>
    <row r="21" spans="1:15">
      <c r="A21" s="626" t="s">
        <v>1013</v>
      </c>
      <c r="B21" s="626"/>
      <c r="C21" s="633">
        <v>100</v>
      </c>
      <c r="D21" s="633">
        <v>1.9692839280516545</v>
      </c>
      <c r="E21" s="633">
        <v>2.3202934520996412</v>
      </c>
      <c r="F21" s="633">
        <v>27.024916512001301</v>
      </c>
      <c r="G21" s="633">
        <v>23.333135111280818</v>
      </c>
      <c r="H21" s="633">
        <v>40.770781234839923</v>
      </c>
      <c r="I21" s="633">
        <v>4.5815897617266597</v>
      </c>
      <c r="M21" s="22"/>
      <c r="N21" s="22"/>
      <c r="O21" s="22"/>
    </row>
    <row r="22" spans="1:15">
      <c r="A22" s="625" t="s">
        <v>1039</v>
      </c>
      <c r="B22" s="625"/>
      <c r="C22" s="633">
        <v>100</v>
      </c>
      <c r="D22" s="633">
        <v>1.866047883439039</v>
      </c>
      <c r="E22" s="633">
        <v>1.3198109991856364</v>
      </c>
      <c r="F22" s="633">
        <v>29.993254045789769</v>
      </c>
      <c r="G22" s="633">
        <v>23.177558363913565</v>
      </c>
      <c r="H22" s="633">
        <v>39.609447758788633</v>
      </c>
      <c r="I22" s="633">
        <v>4.0338809488833522</v>
      </c>
    </row>
    <row r="23" spans="1:15">
      <c r="A23" s="634" t="s">
        <v>1062</v>
      </c>
      <c r="B23" s="634"/>
      <c r="C23" s="635">
        <v>100</v>
      </c>
      <c r="D23" s="628">
        <v>1.4985293457991835</v>
      </c>
      <c r="E23" s="628">
        <v>0.62799177202617051</v>
      </c>
      <c r="F23" s="628">
        <v>30.114768700377436</v>
      </c>
      <c r="G23" s="628">
        <v>21.198567153467092</v>
      </c>
      <c r="H23" s="628">
        <v>42.469225199131067</v>
      </c>
      <c r="I23" s="628">
        <v>4.0909178291990544</v>
      </c>
    </row>
    <row r="24" spans="1:15">
      <c r="A24" s="2" t="s">
        <v>1064</v>
      </c>
      <c r="B24" s="2" t="s">
        <v>1065</v>
      </c>
    </row>
    <row r="25" spans="1:15">
      <c r="A25" s="2" t="s">
        <v>1066</v>
      </c>
      <c r="B25" s="2" t="s">
        <v>1067</v>
      </c>
    </row>
    <row r="26" spans="1:15">
      <c r="B26" s="195"/>
    </row>
  </sheetData>
  <phoneticPr fontId="1"/>
  <pageMargins left="0.70866141732283472" right="0.39370078740157483" top="0.98425196850393704" bottom="0.98425196850393704" header="0.31496062992125984" footer="0.31496062992125984"/>
  <pageSetup paperSize="9" orientation="landscape"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zoomScaleNormal="100" zoomScaleSheetLayoutView="106" workbookViewId="0"/>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15">
      <c r="A1" s="92" t="s">
        <v>1072</v>
      </c>
      <c r="F1" s="459"/>
      <c r="G1" s="485"/>
      <c r="H1" s="485"/>
    </row>
    <row r="2" spans="1:15">
      <c r="A2" s="91"/>
      <c r="B2" s="476"/>
      <c r="C2" s="649" t="s">
        <v>325</v>
      </c>
      <c r="D2" s="585" t="s">
        <v>1045</v>
      </c>
      <c r="E2" s="449" t="s">
        <v>1046</v>
      </c>
      <c r="F2" s="585" t="s">
        <v>1047</v>
      </c>
      <c r="G2" s="585" t="s">
        <v>1048</v>
      </c>
      <c r="H2" s="585" t="s">
        <v>1049</v>
      </c>
      <c r="I2" s="586" t="s">
        <v>780</v>
      </c>
    </row>
    <row r="3" spans="1:15">
      <c r="A3" s="3"/>
      <c r="B3" s="1"/>
      <c r="C3" s="619" t="s">
        <v>84</v>
      </c>
      <c r="D3" s="619" t="s">
        <v>1050</v>
      </c>
      <c r="E3" s="607" t="s">
        <v>1051</v>
      </c>
      <c r="F3" s="619" t="s">
        <v>1052</v>
      </c>
      <c r="G3" s="619" t="s">
        <v>1053</v>
      </c>
      <c r="H3" s="619" t="s">
        <v>1054</v>
      </c>
      <c r="I3" s="453" t="s">
        <v>1055</v>
      </c>
    </row>
    <row r="4" spans="1:15">
      <c r="A4" s="3"/>
      <c r="B4" s="1"/>
      <c r="C4" s="451"/>
      <c r="D4" s="451" t="s">
        <v>1056</v>
      </c>
      <c r="E4" s="607" t="s">
        <v>1057</v>
      </c>
      <c r="F4" s="451" t="s">
        <v>1057</v>
      </c>
      <c r="G4" s="451"/>
      <c r="H4" s="451" t="s">
        <v>1058</v>
      </c>
      <c r="I4" s="453"/>
    </row>
    <row r="5" spans="1:15">
      <c r="A5" s="92"/>
      <c r="B5" s="32"/>
      <c r="C5" s="454"/>
      <c r="D5" s="454" t="s">
        <v>1053</v>
      </c>
      <c r="E5" s="92"/>
      <c r="F5" s="454"/>
      <c r="G5" s="454"/>
      <c r="H5" s="454"/>
      <c r="I5" s="456"/>
    </row>
    <row r="6" spans="1:15">
      <c r="A6" s="2" t="s">
        <v>1071</v>
      </c>
      <c r="B6" s="476"/>
    </row>
    <row r="7" spans="1:15">
      <c r="A7" s="2" t="s">
        <v>1060</v>
      </c>
      <c r="B7" s="1"/>
      <c r="C7" s="25">
        <v>3199173000</v>
      </c>
      <c r="D7" s="25">
        <v>60577000</v>
      </c>
      <c r="E7" s="25">
        <v>10459000</v>
      </c>
      <c r="F7" s="25">
        <v>202194000</v>
      </c>
      <c r="G7" s="25">
        <v>640835000</v>
      </c>
      <c r="H7" s="25">
        <v>2127142000</v>
      </c>
      <c r="I7" s="25">
        <v>157966000</v>
      </c>
    </row>
    <row r="8" spans="1:15">
      <c r="A8" s="625" t="s">
        <v>1008</v>
      </c>
      <c r="B8" s="625"/>
      <c r="C8" s="25">
        <v>700347000</v>
      </c>
      <c r="D8" s="25">
        <v>18320000</v>
      </c>
      <c r="E8" s="25">
        <v>646000</v>
      </c>
      <c r="F8" s="25">
        <v>5298000</v>
      </c>
      <c r="G8" s="25">
        <v>72739000</v>
      </c>
      <c r="H8" s="25">
        <v>547542000</v>
      </c>
      <c r="I8" s="25">
        <v>55802000</v>
      </c>
    </row>
    <row r="9" spans="1:15">
      <c r="A9" s="625" t="s">
        <v>1061</v>
      </c>
      <c r="B9" s="625"/>
      <c r="C9" s="25">
        <v>743164000</v>
      </c>
      <c r="D9" s="25">
        <v>12123000</v>
      </c>
      <c r="E9" s="25">
        <v>4152000</v>
      </c>
      <c r="F9" s="25">
        <v>54328000</v>
      </c>
      <c r="G9" s="25">
        <v>203942000</v>
      </c>
      <c r="H9" s="25">
        <v>443891000</v>
      </c>
      <c r="I9" s="25">
        <v>24728000</v>
      </c>
      <c r="M9" s="22"/>
      <c r="N9" s="22"/>
      <c r="O9" s="22"/>
    </row>
    <row r="10" spans="1:15">
      <c r="A10" s="625" t="s">
        <v>1011</v>
      </c>
      <c r="B10" s="625"/>
      <c r="C10" s="25">
        <v>489390000</v>
      </c>
      <c r="D10" s="25">
        <v>6782000</v>
      </c>
      <c r="E10" s="25">
        <v>2440000</v>
      </c>
      <c r="F10" s="25">
        <v>43425000</v>
      </c>
      <c r="G10" s="25">
        <v>122666000</v>
      </c>
      <c r="H10" s="25">
        <v>301018000</v>
      </c>
      <c r="I10" s="25">
        <v>13059000</v>
      </c>
      <c r="M10" s="22"/>
      <c r="N10" s="22"/>
      <c r="O10" s="22"/>
    </row>
    <row r="11" spans="1:15">
      <c r="A11" s="625" t="s">
        <v>1012</v>
      </c>
      <c r="B11" s="625"/>
      <c r="C11" s="25">
        <v>277360000</v>
      </c>
      <c r="D11" s="25">
        <v>6273000</v>
      </c>
      <c r="E11" s="25">
        <v>937000</v>
      </c>
      <c r="F11" s="25">
        <v>20892000</v>
      </c>
      <c r="G11" s="25">
        <v>55496000</v>
      </c>
      <c r="H11" s="25">
        <v>186081000</v>
      </c>
      <c r="I11" s="25">
        <v>7681000</v>
      </c>
      <c r="M11" s="22"/>
      <c r="N11" s="22"/>
      <c r="O11" s="22"/>
    </row>
    <row r="12" spans="1:15">
      <c r="A12" s="626" t="s">
        <v>1013</v>
      </c>
      <c r="B12" s="626"/>
      <c r="C12" s="25">
        <v>305392000</v>
      </c>
      <c r="D12" s="25">
        <v>5661000</v>
      </c>
      <c r="E12" s="25">
        <v>739000</v>
      </c>
      <c r="F12" s="25">
        <v>25899000</v>
      </c>
      <c r="G12" s="25">
        <v>56532000</v>
      </c>
      <c r="H12" s="25">
        <v>210044000</v>
      </c>
      <c r="I12" s="25">
        <v>6517000</v>
      </c>
      <c r="M12" s="22"/>
      <c r="N12" s="22"/>
      <c r="O12" s="22"/>
    </row>
    <row r="13" spans="1:15">
      <c r="A13" s="625" t="s">
        <v>1039</v>
      </c>
      <c r="B13" s="625"/>
      <c r="C13" s="25">
        <v>384200000</v>
      </c>
      <c r="D13" s="25">
        <v>6725000</v>
      </c>
      <c r="E13" s="25">
        <v>1040000</v>
      </c>
      <c r="F13" s="25">
        <v>31030000</v>
      </c>
      <c r="G13" s="25">
        <v>75601000</v>
      </c>
      <c r="H13" s="25">
        <v>261085000</v>
      </c>
      <c r="I13" s="25">
        <v>8719000</v>
      </c>
      <c r="M13" s="22"/>
      <c r="N13" s="22"/>
      <c r="O13" s="22"/>
    </row>
    <row r="14" spans="1:15">
      <c r="A14" s="627" t="s">
        <v>1062</v>
      </c>
      <c r="B14" s="627"/>
      <c r="C14" s="23">
        <v>233652000</v>
      </c>
      <c r="D14" s="24">
        <v>4352000</v>
      </c>
      <c r="E14" s="24">
        <v>467000</v>
      </c>
      <c r="F14" s="24">
        <v>20139000</v>
      </c>
      <c r="G14" s="24">
        <v>41830000</v>
      </c>
      <c r="H14" s="24">
        <v>159808000</v>
      </c>
      <c r="I14" s="24">
        <v>7056000</v>
      </c>
      <c r="M14" s="22"/>
      <c r="N14" s="22"/>
      <c r="O14" s="22"/>
    </row>
    <row r="15" spans="1:15">
      <c r="A15" s="2" t="s">
        <v>1063</v>
      </c>
      <c r="B15" s="1"/>
      <c r="C15" s="49"/>
      <c r="D15" s="3"/>
      <c r="E15" s="3"/>
      <c r="F15" s="459"/>
      <c r="G15" s="485"/>
      <c r="H15" s="485"/>
      <c r="I15" s="3"/>
      <c r="M15" s="22"/>
      <c r="N15" s="22"/>
      <c r="O15" s="22"/>
    </row>
    <row r="16" spans="1:15">
      <c r="A16" s="2" t="s">
        <v>1060</v>
      </c>
      <c r="B16" s="1"/>
      <c r="C16" s="633">
        <v>100</v>
      </c>
      <c r="D16" s="633">
        <v>1.8935206067318022</v>
      </c>
      <c r="E16" s="633">
        <v>0.32692824051715863</v>
      </c>
      <c r="F16" s="633">
        <v>6.3201958756216063</v>
      </c>
      <c r="G16" s="633">
        <v>20.031270581490904</v>
      </c>
      <c r="H16" s="633">
        <v>66.49037110528252</v>
      </c>
      <c r="I16" s="633">
        <v>4.9377135903560081</v>
      </c>
      <c r="M16" s="22"/>
      <c r="N16" s="22"/>
      <c r="O16" s="22"/>
    </row>
    <row r="17" spans="1:15">
      <c r="A17" s="625" t="s">
        <v>1008</v>
      </c>
      <c r="B17" s="625"/>
      <c r="C17" s="633">
        <v>100</v>
      </c>
      <c r="D17" s="633">
        <v>2.6158461448396295</v>
      </c>
      <c r="E17" s="633">
        <v>9.2239989605152867E-2</v>
      </c>
      <c r="F17" s="633">
        <v>0.75648214385154788</v>
      </c>
      <c r="G17" s="633">
        <v>10.386137157723242</v>
      </c>
      <c r="H17" s="633">
        <v>78.18153001297928</v>
      </c>
      <c r="I17" s="633">
        <v>7.9677645510011468</v>
      </c>
      <c r="M17" s="22"/>
      <c r="N17" s="22"/>
      <c r="O17" s="22"/>
    </row>
    <row r="18" spans="1:15">
      <c r="A18" s="625" t="s">
        <v>1061</v>
      </c>
      <c r="B18" s="625"/>
      <c r="C18" s="633">
        <v>100</v>
      </c>
      <c r="D18" s="633">
        <v>1.6312684683326966</v>
      </c>
      <c r="E18" s="633">
        <v>0.55869229402931253</v>
      </c>
      <c r="F18" s="633">
        <v>7.3103648723565726</v>
      </c>
      <c r="G18" s="633">
        <v>27.442394949163308</v>
      </c>
      <c r="H18" s="633">
        <v>59.72988465533853</v>
      </c>
      <c r="I18" s="633">
        <v>3.3273947607795855</v>
      </c>
      <c r="M18" s="22"/>
      <c r="N18" s="22"/>
      <c r="O18" s="22"/>
    </row>
    <row r="19" spans="1:15">
      <c r="A19" s="625" t="s">
        <v>1011</v>
      </c>
      <c r="B19" s="625"/>
      <c r="C19" s="633">
        <v>100</v>
      </c>
      <c r="D19" s="633">
        <v>1.3858068207360181</v>
      </c>
      <c r="E19" s="633">
        <v>0.49857986472956128</v>
      </c>
      <c r="F19" s="633">
        <v>8.8732912401152451</v>
      </c>
      <c r="G19" s="633">
        <v>25.065081019228018</v>
      </c>
      <c r="H19" s="633">
        <v>61.508817098837334</v>
      </c>
      <c r="I19" s="633">
        <v>2.6684239563538283</v>
      </c>
      <c r="M19" s="22"/>
      <c r="N19" s="22"/>
      <c r="O19" s="22"/>
    </row>
    <row r="20" spans="1:15">
      <c r="A20" s="625" t="s">
        <v>1012</v>
      </c>
      <c r="B20" s="625"/>
      <c r="C20" s="633">
        <v>100</v>
      </c>
      <c r="D20" s="633">
        <v>2.2616815690798964</v>
      </c>
      <c r="E20" s="633">
        <v>0.33782809345255266</v>
      </c>
      <c r="F20" s="633">
        <v>7.5324488029997108</v>
      </c>
      <c r="G20" s="633">
        <v>20.008653014133255</v>
      </c>
      <c r="H20" s="633">
        <v>67.090063455436976</v>
      </c>
      <c r="I20" s="633">
        <v>2.7693250648976058</v>
      </c>
      <c r="M20" s="22"/>
      <c r="N20" s="22"/>
      <c r="O20" s="22"/>
    </row>
    <row r="21" spans="1:15">
      <c r="A21" s="626" t="s">
        <v>1013</v>
      </c>
      <c r="B21" s="626"/>
      <c r="C21" s="633">
        <v>100</v>
      </c>
      <c r="D21" s="633">
        <v>1.8536831351181431</v>
      </c>
      <c r="E21" s="633">
        <v>0.24198407292921881</v>
      </c>
      <c r="F21" s="633">
        <v>8.4805757845654117</v>
      </c>
      <c r="G21" s="633">
        <v>18.511290407083354</v>
      </c>
      <c r="H21" s="633">
        <v>68.778487976109389</v>
      </c>
      <c r="I21" s="633">
        <v>2.1339786241944778</v>
      </c>
      <c r="M21" s="22"/>
      <c r="N21" s="22"/>
      <c r="O21" s="22"/>
    </row>
    <row r="22" spans="1:15">
      <c r="A22" s="625" t="s">
        <v>1039</v>
      </c>
      <c r="B22" s="625"/>
      <c r="C22" s="633">
        <v>100</v>
      </c>
      <c r="D22" s="633">
        <v>1.7503904216553881</v>
      </c>
      <c r="E22" s="633">
        <v>0.27069234773555439</v>
      </c>
      <c r="F22" s="633">
        <v>8.0765226444560128</v>
      </c>
      <c r="G22" s="633">
        <v>19.677511712649661</v>
      </c>
      <c r="H22" s="633">
        <v>67.955491931285792</v>
      </c>
      <c r="I22" s="633">
        <v>2.2693909422175951</v>
      </c>
      <c r="M22" s="22"/>
      <c r="N22" s="22"/>
      <c r="O22" s="22"/>
    </row>
    <row r="23" spans="1:15">
      <c r="A23" s="634" t="s">
        <v>1062</v>
      </c>
      <c r="B23" s="627"/>
      <c r="C23" s="635">
        <v>100</v>
      </c>
      <c r="D23" s="628">
        <v>1.8625990789721467</v>
      </c>
      <c r="E23" s="628">
        <v>0.19986989197610122</v>
      </c>
      <c r="F23" s="628">
        <v>8.6192285963740947</v>
      </c>
      <c r="G23" s="628">
        <v>17.902692893705169</v>
      </c>
      <c r="H23" s="628">
        <v>68.395733826374254</v>
      </c>
      <c r="I23" s="628">
        <v>3.019875712598223</v>
      </c>
    </row>
    <row r="24" spans="1:15">
      <c r="A24" s="2" t="s">
        <v>1064</v>
      </c>
      <c r="B24" s="91" t="s">
        <v>1065</v>
      </c>
    </row>
    <row r="25" spans="1:15">
      <c r="A25" s="2" t="s">
        <v>1066</v>
      </c>
      <c r="B25" s="2" t="s">
        <v>1067</v>
      </c>
    </row>
  </sheetData>
  <phoneticPr fontId="1"/>
  <pageMargins left="0.70866141732283472" right="0.39370078740157483" top="0.98425196850393704" bottom="0.98425196850393704" header="0.31496062992125984" footer="0.31496062992125984"/>
  <pageSetup paperSize="9" orientation="landscape"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T29"/>
  <sheetViews>
    <sheetView zoomScaleNormal="100" zoomScaleSheetLayoutView="106" workbookViewId="0"/>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150" s="170" customFormat="1">
      <c r="A1" s="92" t="s">
        <v>1073</v>
      </c>
      <c r="B1" s="173"/>
    </row>
    <row r="2" spans="1:150" s="170" customFormat="1">
      <c r="A2" s="650"/>
      <c r="B2" s="177"/>
      <c r="C2" s="357" t="s">
        <v>325</v>
      </c>
      <c r="D2" s="651" t="s">
        <v>1074</v>
      </c>
      <c r="E2" s="449" t="s">
        <v>1046</v>
      </c>
      <c r="F2" s="357" t="s">
        <v>1075</v>
      </c>
      <c r="G2" s="357" t="s">
        <v>1076</v>
      </c>
      <c r="H2" s="357" t="s">
        <v>1077</v>
      </c>
      <c r="I2" s="334" t="s">
        <v>1078</v>
      </c>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c r="AL2" s="196"/>
      <c r="AM2" s="196"/>
      <c r="AN2" s="196"/>
      <c r="AO2" s="196"/>
      <c r="AP2" s="196"/>
      <c r="AQ2" s="196"/>
      <c r="AR2" s="196"/>
      <c r="AS2" s="196"/>
      <c r="AT2" s="196"/>
      <c r="AU2" s="196"/>
      <c r="AV2" s="196"/>
      <c r="AW2" s="196"/>
      <c r="AX2" s="196"/>
      <c r="AY2" s="196"/>
      <c r="AZ2" s="196"/>
      <c r="BA2" s="196"/>
      <c r="BB2" s="196"/>
      <c r="BC2" s="196"/>
      <c r="BD2" s="196"/>
      <c r="BE2" s="196"/>
      <c r="BF2" s="196"/>
      <c r="BG2" s="196"/>
      <c r="BH2" s="196"/>
      <c r="BI2" s="196"/>
      <c r="BJ2" s="196"/>
      <c r="BK2" s="196"/>
      <c r="BL2" s="196"/>
      <c r="BM2" s="196"/>
      <c r="BN2" s="196"/>
      <c r="BO2" s="196"/>
      <c r="BP2" s="196"/>
      <c r="BQ2" s="196"/>
      <c r="BR2" s="196"/>
      <c r="BS2" s="196"/>
      <c r="BT2" s="196"/>
      <c r="BU2" s="196"/>
      <c r="BV2" s="196"/>
      <c r="BW2" s="196"/>
      <c r="BX2" s="196"/>
      <c r="BY2" s="196"/>
      <c r="BZ2" s="196"/>
      <c r="CA2" s="196"/>
      <c r="CB2" s="196"/>
      <c r="CC2" s="196"/>
      <c r="CD2" s="196"/>
      <c r="CE2" s="196"/>
      <c r="CF2" s="196"/>
      <c r="CG2" s="196"/>
      <c r="CH2" s="196"/>
      <c r="CI2" s="196"/>
      <c r="CJ2" s="196"/>
      <c r="CK2" s="196"/>
      <c r="CL2" s="196"/>
      <c r="CM2" s="196"/>
      <c r="CN2" s="196"/>
      <c r="CO2" s="196"/>
      <c r="CP2" s="196"/>
      <c r="CQ2" s="196"/>
      <c r="CR2" s="196"/>
      <c r="CS2" s="196"/>
      <c r="CT2" s="196"/>
      <c r="CU2" s="196"/>
      <c r="CV2" s="196"/>
      <c r="CW2" s="196"/>
      <c r="CX2" s="196"/>
      <c r="CY2" s="196"/>
      <c r="CZ2" s="196"/>
      <c r="DA2" s="196"/>
      <c r="DB2" s="196"/>
      <c r="DC2" s="196"/>
      <c r="DD2" s="196"/>
      <c r="DE2" s="196"/>
      <c r="DF2" s="196"/>
      <c r="DG2" s="196"/>
      <c r="DH2" s="196"/>
      <c r="DI2" s="196"/>
      <c r="DJ2" s="196"/>
      <c r="DK2" s="196"/>
      <c r="DL2" s="196"/>
      <c r="DM2" s="196"/>
      <c r="DN2" s="196"/>
      <c r="DO2" s="196"/>
      <c r="DP2" s="196"/>
      <c r="DQ2" s="196"/>
      <c r="DR2" s="196"/>
      <c r="DS2" s="196"/>
      <c r="DT2" s="196"/>
      <c r="DU2" s="196"/>
      <c r="DV2" s="196"/>
      <c r="DW2" s="196"/>
      <c r="DX2" s="196"/>
      <c r="DY2" s="196"/>
      <c r="DZ2" s="196"/>
      <c r="EA2" s="196"/>
      <c r="EB2" s="196"/>
      <c r="EC2" s="196"/>
      <c r="ED2" s="196"/>
      <c r="EE2" s="196"/>
      <c r="EF2" s="196"/>
      <c r="EG2" s="196"/>
      <c r="EH2" s="196"/>
      <c r="EI2" s="196"/>
      <c r="EJ2" s="196"/>
      <c r="EK2" s="196"/>
      <c r="EL2" s="196"/>
      <c r="EM2" s="196"/>
      <c r="EN2" s="196"/>
      <c r="EO2" s="196"/>
      <c r="EP2" s="196"/>
      <c r="EQ2" s="196"/>
      <c r="ER2" s="196"/>
      <c r="ES2" s="196"/>
      <c r="ET2" s="196"/>
    </row>
    <row r="3" spans="1:150" s="170" customFormat="1">
      <c r="A3" s="287"/>
      <c r="B3" s="196"/>
      <c r="C3" s="362" t="s">
        <v>1079</v>
      </c>
      <c r="D3" s="652" t="s">
        <v>1050</v>
      </c>
      <c r="E3" s="607" t="s">
        <v>1051</v>
      </c>
      <c r="F3" s="362" t="s">
        <v>1080</v>
      </c>
      <c r="G3" s="362"/>
      <c r="H3" s="362" t="s">
        <v>1081</v>
      </c>
      <c r="I3" s="295"/>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96"/>
      <c r="AM3" s="196"/>
      <c r="AN3" s="196"/>
      <c r="AO3" s="196"/>
      <c r="AP3" s="196"/>
      <c r="AQ3" s="196"/>
      <c r="AR3" s="196"/>
      <c r="AS3" s="196"/>
      <c r="AT3" s="196"/>
      <c r="AU3" s="196"/>
      <c r="AV3" s="196"/>
      <c r="AW3" s="196"/>
      <c r="AX3" s="196"/>
      <c r="AY3" s="196"/>
      <c r="AZ3" s="196"/>
      <c r="BA3" s="196"/>
      <c r="BB3" s="196"/>
      <c r="BC3" s="196"/>
      <c r="BD3" s="196"/>
      <c r="BE3" s="196"/>
      <c r="BF3" s="196"/>
      <c r="BG3" s="196"/>
      <c r="BH3" s="196"/>
      <c r="BI3" s="196"/>
      <c r="BJ3" s="196"/>
      <c r="BK3" s="196"/>
      <c r="BL3" s="196"/>
      <c r="BM3" s="196"/>
      <c r="BN3" s="196"/>
      <c r="BO3" s="196"/>
      <c r="BP3" s="196"/>
      <c r="BQ3" s="196"/>
      <c r="BR3" s="196"/>
      <c r="BS3" s="196"/>
      <c r="BT3" s="196"/>
      <c r="BU3" s="196"/>
      <c r="BV3" s="196"/>
      <c r="BW3" s="196"/>
      <c r="BX3" s="196"/>
      <c r="BY3" s="196"/>
      <c r="BZ3" s="196"/>
      <c r="CA3" s="196"/>
      <c r="CB3" s="196"/>
      <c r="CC3" s="196"/>
      <c r="CD3" s="196"/>
      <c r="CE3" s="196"/>
      <c r="CF3" s="196"/>
      <c r="CG3" s="196"/>
      <c r="CH3" s="196"/>
      <c r="CI3" s="196"/>
      <c r="CJ3" s="196"/>
      <c r="CK3" s="196"/>
      <c r="CL3" s="196"/>
      <c r="CM3" s="196"/>
      <c r="CN3" s="196"/>
      <c r="CO3" s="196"/>
      <c r="CP3" s="196"/>
      <c r="CQ3" s="196"/>
      <c r="CR3" s="196"/>
      <c r="CS3" s="196"/>
      <c r="CT3" s="196"/>
      <c r="CU3" s="196"/>
      <c r="CV3" s="196"/>
      <c r="CW3" s="196"/>
      <c r="CX3" s="196"/>
      <c r="CY3" s="196"/>
      <c r="CZ3" s="196"/>
      <c r="DA3" s="196"/>
      <c r="DB3" s="196"/>
      <c r="DC3" s="196"/>
      <c r="DD3" s="196"/>
      <c r="DE3" s="196"/>
      <c r="DF3" s="196"/>
      <c r="DG3" s="196"/>
      <c r="DH3" s="196"/>
      <c r="DI3" s="196"/>
      <c r="DJ3" s="196"/>
      <c r="DK3" s="196"/>
      <c r="DL3" s="196"/>
      <c r="DM3" s="196"/>
      <c r="DN3" s="196"/>
      <c r="DO3" s="196"/>
      <c r="DP3" s="196"/>
      <c r="DQ3" s="196"/>
      <c r="DR3" s="196"/>
      <c r="DS3" s="196"/>
      <c r="DT3" s="196"/>
      <c r="DU3" s="196"/>
      <c r="DV3" s="196"/>
      <c r="DW3" s="196"/>
      <c r="DX3" s="196"/>
      <c r="DY3" s="196"/>
      <c r="DZ3" s="196"/>
      <c r="EA3" s="196"/>
      <c r="EB3" s="196"/>
      <c r="EC3" s="196"/>
      <c r="ED3" s="196"/>
      <c r="EE3" s="196"/>
      <c r="EF3" s="196"/>
      <c r="EG3" s="196"/>
      <c r="EH3" s="196"/>
      <c r="EI3" s="196"/>
      <c r="EJ3" s="196"/>
      <c r="EK3" s="196"/>
      <c r="EL3" s="196"/>
      <c r="EM3" s="196"/>
      <c r="EN3" s="196"/>
      <c r="EO3" s="196"/>
      <c r="EP3" s="196"/>
      <c r="EQ3" s="196"/>
      <c r="ER3" s="196"/>
      <c r="ES3" s="196"/>
      <c r="ET3" s="196"/>
    </row>
    <row r="4" spans="1:150" s="170" customFormat="1">
      <c r="A4" s="287"/>
      <c r="B4" s="196"/>
      <c r="C4" s="362"/>
      <c r="D4" s="652" t="s">
        <v>1056</v>
      </c>
      <c r="E4" s="485" t="s">
        <v>1057</v>
      </c>
      <c r="F4" s="362"/>
      <c r="G4" s="362"/>
      <c r="H4" s="362"/>
      <c r="I4" s="295"/>
    </row>
    <row r="5" spans="1:150" s="170" customFormat="1">
      <c r="A5" s="287"/>
      <c r="B5" s="196"/>
      <c r="C5" s="207"/>
      <c r="D5" s="653" t="s">
        <v>1053</v>
      </c>
      <c r="E5" s="454"/>
      <c r="F5" s="207"/>
      <c r="G5" s="207"/>
      <c r="H5" s="206"/>
      <c r="I5" s="654"/>
    </row>
    <row r="6" spans="1:150" s="170" customFormat="1">
      <c r="A6" s="650" t="s">
        <v>1082</v>
      </c>
      <c r="B6" s="177"/>
      <c r="C6" s="363"/>
      <c r="D6" s="65"/>
      <c r="E6" s="3"/>
      <c r="F6" s="65"/>
      <c r="G6" s="65"/>
      <c r="H6" s="65"/>
      <c r="I6" s="65"/>
    </row>
    <row r="7" spans="1:150" s="170" customFormat="1">
      <c r="A7" s="655" t="s">
        <v>1083</v>
      </c>
      <c r="B7" s="171"/>
      <c r="C7" s="335">
        <v>24595000</v>
      </c>
      <c r="D7" s="336">
        <v>570000</v>
      </c>
      <c r="E7" s="248">
        <v>721000</v>
      </c>
      <c r="F7" s="336">
        <v>7914000</v>
      </c>
      <c r="G7" s="336">
        <v>6924000</v>
      </c>
      <c r="H7" s="336">
        <v>7040000</v>
      </c>
      <c r="I7" s="336">
        <v>1426000</v>
      </c>
    </row>
    <row r="8" spans="1:150" s="170" customFormat="1">
      <c r="A8" s="656" t="s">
        <v>1084</v>
      </c>
      <c r="C8" s="335">
        <v>3272000</v>
      </c>
      <c r="D8" s="336">
        <v>87000</v>
      </c>
      <c r="E8" s="261">
        <v>65000</v>
      </c>
      <c r="F8" s="336">
        <v>578000</v>
      </c>
      <c r="G8" s="336">
        <v>1018000</v>
      </c>
      <c r="H8" s="336">
        <v>1288000</v>
      </c>
      <c r="I8" s="336">
        <v>236000</v>
      </c>
    </row>
    <row r="9" spans="1:150" s="170" customFormat="1">
      <c r="A9" s="656" t="s">
        <v>1085</v>
      </c>
      <c r="C9" s="335">
        <v>3408000</v>
      </c>
      <c r="D9" s="336">
        <v>101000</v>
      </c>
      <c r="E9" s="261">
        <v>101000</v>
      </c>
      <c r="F9" s="336">
        <v>849000</v>
      </c>
      <c r="G9" s="336">
        <v>1064000</v>
      </c>
      <c r="H9" s="336">
        <v>1062000</v>
      </c>
      <c r="I9" s="336">
        <v>231000</v>
      </c>
      <c r="J9" s="261"/>
    </row>
    <row r="10" spans="1:150" s="170" customFormat="1">
      <c r="A10" s="656" t="s">
        <v>1086</v>
      </c>
      <c r="C10" s="335">
        <v>3448000</v>
      </c>
      <c r="D10" s="336">
        <v>94000</v>
      </c>
      <c r="E10" s="261">
        <v>122000</v>
      </c>
      <c r="F10" s="336">
        <v>1033000</v>
      </c>
      <c r="G10" s="336">
        <v>1024000</v>
      </c>
      <c r="H10" s="336">
        <v>971000</v>
      </c>
      <c r="I10" s="336">
        <v>204000</v>
      </c>
      <c r="J10" s="261"/>
    </row>
    <row r="11" spans="1:150" s="170" customFormat="1">
      <c r="A11" s="656" t="s">
        <v>1087</v>
      </c>
      <c r="C11" s="335">
        <v>2876000</v>
      </c>
      <c r="D11" s="336">
        <v>66000</v>
      </c>
      <c r="E11" s="261">
        <v>86000</v>
      </c>
      <c r="F11" s="336">
        <v>990000</v>
      </c>
      <c r="G11" s="336">
        <v>796000</v>
      </c>
      <c r="H11" s="336">
        <v>778000</v>
      </c>
      <c r="I11" s="336">
        <v>160000</v>
      </c>
      <c r="J11" s="261"/>
    </row>
    <row r="12" spans="1:150" s="170" customFormat="1">
      <c r="A12" s="656" t="s">
        <v>1088</v>
      </c>
      <c r="C12" s="335">
        <v>4559000</v>
      </c>
      <c r="D12" s="336">
        <v>92000</v>
      </c>
      <c r="E12" s="261">
        <v>120000</v>
      </c>
      <c r="F12" s="336">
        <v>1745000</v>
      </c>
      <c r="G12" s="336">
        <v>1200000</v>
      </c>
      <c r="H12" s="336">
        <v>1146000</v>
      </c>
      <c r="I12" s="336">
        <v>256000</v>
      </c>
      <c r="J12" s="261"/>
    </row>
    <row r="13" spans="1:150" s="170" customFormat="1">
      <c r="A13" s="656" t="s">
        <v>1089</v>
      </c>
      <c r="C13" s="335">
        <v>4367000</v>
      </c>
      <c r="D13" s="336">
        <v>89000</v>
      </c>
      <c r="E13" s="261">
        <v>142000</v>
      </c>
      <c r="F13" s="336">
        <v>1705000</v>
      </c>
      <c r="G13" s="336">
        <v>1120000</v>
      </c>
      <c r="H13" s="336">
        <v>1097000</v>
      </c>
      <c r="I13" s="336">
        <v>214000</v>
      </c>
      <c r="J13" s="261"/>
      <c r="L13" s="196"/>
    </row>
    <row r="14" spans="1:150" s="170" customFormat="1">
      <c r="A14" s="656" t="s">
        <v>1090</v>
      </c>
      <c r="C14" s="335">
        <v>1922000</v>
      </c>
      <c r="D14" s="336">
        <v>32000</v>
      </c>
      <c r="E14" s="261">
        <v>65000</v>
      </c>
      <c r="F14" s="336">
        <v>770000</v>
      </c>
      <c r="G14" s="336">
        <v>482000</v>
      </c>
      <c r="H14" s="336">
        <v>491000</v>
      </c>
      <c r="I14" s="336">
        <v>82000</v>
      </c>
      <c r="J14" s="261"/>
      <c r="L14" s="196"/>
    </row>
    <row r="15" spans="1:150" s="170" customFormat="1">
      <c r="A15" s="656" t="s">
        <v>1091</v>
      </c>
      <c r="C15" s="335">
        <v>431000</v>
      </c>
      <c r="D15" s="336">
        <v>5000</v>
      </c>
      <c r="E15" s="261">
        <v>12000</v>
      </c>
      <c r="F15" s="336">
        <v>148000</v>
      </c>
      <c r="G15" s="336">
        <v>125000</v>
      </c>
      <c r="H15" s="336">
        <v>124000</v>
      </c>
      <c r="I15" s="336">
        <v>17000</v>
      </c>
      <c r="L15" s="196"/>
    </row>
    <row r="16" spans="1:150" s="170" customFormat="1">
      <c r="A16" s="656" t="s">
        <v>1092</v>
      </c>
      <c r="C16" s="335">
        <v>277000</v>
      </c>
      <c r="D16" s="336">
        <v>4000</v>
      </c>
      <c r="E16" s="261">
        <v>7000</v>
      </c>
      <c r="F16" s="336">
        <v>83000</v>
      </c>
      <c r="G16" s="336">
        <v>89000</v>
      </c>
      <c r="H16" s="336">
        <v>80000</v>
      </c>
      <c r="I16" s="336">
        <v>14000</v>
      </c>
      <c r="L16" s="196"/>
    </row>
    <row r="17" spans="1:12" s="170" customFormat="1">
      <c r="A17" s="170" t="s">
        <v>259</v>
      </c>
      <c r="B17" s="171"/>
      <c r="C17" s="657"/>
      <c r="D17" s="658"/>
      <c r="F17" s="658"/>
      <c r="G17" s="658"/>
      <c r="H17" s="658"/>
      <c r="I17" s="658"/>
      <c r="K17" s="196"/>
      <c r="L17" s="196"/>
    </row>
    <row r="18" spans="1:12" s="170" customFormat="1">
      <c r="A18" s="655" t="s">
        <v>1083</v>
      </c>
      <c r="B18" s="171"/>
      <c r="C18" s="659">
        <v>100</v>
      </c>
      <c r="D18" s="172">
        <v>2.3175442163041269</v>
      </c>
      <c r="E18" s="172">
        <v>2.9314901402724129</v>
      </c>
      <c r="F18" s="172">
        <v>32.177271803212037</v>
      </c>
      <c r="G18" s="172">
        <v>28.152063427525921</v>
      </c>
      <c r="H18" s="172">
        <v>28.623704004879041</v>
      </c>
      <c r="I18" s="172">
        <v>5.7979264078064645</v>
      </c>
      <c r="J18" s="365"/>
      <c r="K18" s="196"/>
      <c r="L18" s="196"/>
    </row>
    <row r="19" spans="1:12" s="170" customFormat="1">
      <c r="A19" s="656" t="s">
        <v>1084</v>
      </c>
      <c r="B19" s="656"/>
      <c r="C19" s="659">
        <v>100</v>
      </c>
      <c r="D19" s="172">
        <v>2.6589242053789732</v>
      </c>
      <c r="E19" s="172">
        <v>1.986552567237164</v>
      </c>
      <c r="F19" s="172">
        <v>17.665036674816626</v>
      </c>
      <c r="G19" s="172">
        <v>31.112469437652813</v>
      </c>
      <c r="H19" s="172">
        <v>39.364303178484107</v>
      </c>
      <c r="I19" s="172">
        <v>7.2127139364303181</v>
      </c>
      <c r="J19" s="365"/>
      <c r="K19" s="196"/>
      <c r="L19" s="196"/>
    </row>
    <row r="20" spans="1:12" s="170" customFormat="1">
      <c r="A20" s="656" t="s">
        <v>1085</v>
      </c>
      <c r="B20" s="656"/>
      <c r="C20" s="659">
        <v>100</v>
      </c>
      <c r="D20" s="172">
        <v>2.9636150234741785</v>
      </c>
      <c r="E20" s="172">
        <v>2.9636150234741785</v>
      </c>
      <c r="F20" s="172">
        <v>24.911971830985916</v>
      </c>
      <c r="G20" s="172">
        <v>31.220657276995308</v>
      </c>
      <c r="H20" s="172">
        <v>31.161971830985912</v>
      </c>
      <c r="I20" s="172">
        <v>6.7781690140845079</v>
      </c>
      <c r="J20" s="365"/>
      <c r="K20" s="196"/>
      <c r="L20" s="196"/>
    </row>
    <row r="21" spans="1:12" s="170" customFormat="1">
      <c r="A21" s="656" t="s">
        <v>1086</v>
      </c>
      <c r="B21" s="656"/>
      <c r="C21" s="659">
        <v>100</v>
      </c>
      <c r="D21" s="172">
        <v>2.7262180974477959</v>
      </c>
      <c r="E21" s="172">
        <v>3.5382830626450117</v>
      </c>
      <c r="F21" s="172">
        <v>29.95939675174014</v>
      </c>
      <c r="G21" s="172">
        <v>29.698375870069604</v>
      </c>
      <c r="H21" s="172">
        <v>28.161252900232022</v>
      </c>
      <c r="I21" s="172">
        <v>5.916473317865429</v>
      </c>
      <c r="J21" s="365"/>
      <c r="K21" s="660"/>
      <c r="L21" s="660"/>
    </row>
    <row r="22" spans="1:12" s="170" customFormat="1">
      <c r="A22" s="656" t="s">
        <v>1087</v>
      </c>
      <c r="B22" s="656"/>
      <c r="C22" s="659">
        <v>100</v>
      </c>
      <c r="D22" s="172">
        <v>2.2948539638386651</v>
      </c>
      <c r="E22" s="172">
        <v>2.9902642559109873</v>
      </c>
      <c r="F22" s="172">
        <v>34.422809457579973</v>
      </c>
      <c r="G22" s="172">
        <v>27.677329624478443</v>
      </c>
      <c r="H22" s="172">
        <v>27.051460361613351</v>
      </c>
      <c r="I22" s="172">
        <v>5.563282336578582</v>
      </c>
      <c r="J22" s="365"/>
      <c r="K22" s="171"/>
      <c r="L22" s="171"/>
    </row>
    <row r="23" spans="1:12" s="170" customFormat="1">
      <c r="A23" s="656" t="s">
        <v>1088</v>
      </c>
      <c r="B23" s="656"/>
      <c r="C23" s="659">
        <v>100</v>
      </c>
      <c r="D23" s="172">
        <v>2.0179864005264312</v>
      </c>
      <c r="E23" s="172">
        <v>2.6321561745996926</v>
      </c>
      <c r="F23" s="172">
        <v>38.275937705637205</v>
      </c>
      <c r="G23" s="172">
        <v>26.321561745996931</v>
      </c>
      <c r="H23" s="172">
        <v>25.137091467427069</v>
      </c>
      <c r="I23" s="172">
        <v>5.6152665058126789</v>
      </c>
      <c r="J23" s="365"/>
      <c r="K23" s="196"/>
      <c r="L23" s="196"/>
    </row>
    <row r="24" spans="1:12" s="170" customFormat="1">
      <c r="A24" s="656" t="s">
        <v>1089</v>
      </c>
      <c r="B24" s="656"/>
      <c r="C24" s="659">
        <v>100</v>
      </c>
      <c r="D24" s="172">
        <v>2.0380123654682851</v>
      </c>
      <c r="E24" s="172">
        <v>3.2516601786123194</v>
      </c>
      <c r="F24" s="172">
        <v>39.042821158690174</v>
      </c>
      <c r="G24" s="172">
        <v>25.623998168078771</v>
      </c>
      <c r="H24" s="172">
        <v>25.120219830547285</v>
      </c>
      <c r="I24" s="172">
        <v>4.9003892832608198</v>
      </c>
      <c r="J24" s="365"/>
      <c r="K24" s="196"/>
      <c r="L24" s="196"/>
    </row>
    <row r="25" spans="1:12" s="170" customFormat="1">
      <c r="A25" s="656" t="s">
        <v>1090</v>
      </c>
      <c r="B25" s="656"/>
      <c r="C25" s="659">
        <v>100</v>
      </c>
      <c r="D25" s="172">
        <v>1.6649323621227901</v>
      </c>
      <c r="E25" s="172">
        <v>3.38189386056191</v>
      </c>
      <c r="F25" s="172">
        <v>40.062434963579605</v>
      </c>
      <c r="G25" s="172">
        <v>25.078043704474506</v>
      </c>
      <c r="H25" s="172">
        <v>25.546305931321537</v>
      </c>
      <c r="I25" s="172">
        <v>4.2663891779396463</v>
      </c>
      <c r="J25" s="365"/>
      <c r="K25" s="196"/>
      <c r="L25" s="196"/>
    </row>
    <row r="26" spans="1:12" s="170" customFormat="1">
      <c r="A26" s="656" t="s">
        <v>1091</v>
      </c>
      <c r="B26" s="656"/>
      <c r="C26" s="659">
        <v>100</v>
      </c>
      <c r="D26" s="172">
        <v>1.160092807424594</v>
      </c>
      <c r="E26" s="172">
        <v>2.7842227378190252</v>
      </c>
      <c r="F26" s="172">
        <v>34.338747099767978</v>
      </c>
      <c r="G26" s="172">
        <v>29.002320185614849</v>
      </c>
      <c r="H26" s="172">
        <v>28.770301624129928</v>
      </c>
      <c r="I26" s="172">
        <v>3.9443155452436192</v>
      </c>
      <c r="J26" s="365"/>
    </row>
    <row r="27" spans="1:12" s="170" customFormat="1">
      <c r="A27" s="656" t="s">
        <v>1092</v>
      </c>
      <c r="B27" s="661"/>
      <c r="C27" s="662">
        <v>100</v>
      </c>
      <c r="D27" s="194">
        <v>1.4440433212996391</v>
      </c>
      <c r="E27" s="194">
        <v>2.5270758122743682</v>
      </c>
      <c r="F27" s="194">
        <v>29.963898916967509</v>
      </c>
      <c r="G27" s="194">
        <v>32.129963898916969</v>
      </c>
      <c r="H27" s="194">
        <v>28.880866425992778</v>
      </c>
      <c r="I27" s="194">
        <v>5.0541516245487363</v>
      </c>
      <c r="J27" s="365"/>
    </row>
    <row r="28" spans="1:12" s="170" customFormat="1">
      <c r="A28" s="650" t="s">
        <v>84</v>
      </c>
      <c r="B28" s="170" t="s">
        <v>1065</v>
      </c>
      <c r="I28" s="211"/>
    </row>
    <row r="29" spans="1:12" s="170" customFormat="1">
      <c r="A29" s="655" t="s">
        <v>86</v>
      </c>
      <c r="B29" s="170" t="s">
        <v>874</v>
      </c>
      <c r="I29" s="211"/>
    </row>
  </sheetData>
  <protectedRanges>
    <protectedRange sqref="F1" name="範囲1_4_1"/>
  </protectedRanges>
  <phoneticPr fontId="1"/>
  <pageMargins left="0.70866141732283472" right="0.39370078740157483" top="0.98425196850393704" bottom="0.98425196850393704" header="0.31496062992125984" footer="0.31496062992125984"/>
  <pageSetup paperSize="9" orientation="landscape"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T30"/>
  <sheetViews>
    <sheetView zoomScaleNormal="100" zoomScaleSheetLayoutView="106" workbookViewId="0"/>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150" s="170" customFormat="1">
      <c r="A1" s="92" t="s">
        <v>1093</v>
      </c>
      <c r="B1" s="183"/>
      <c r="I1" s="211"/>
    </row>
    <row r="2" spans="1:150" s="170" customFormat="1">
      <c r="A2" s="650"/>
      <c r="B2" s="177"/>
      <c r="C2" s="357" t="s">
        <v>325</v>
      </c>
      <c r="D2" s="651" t="s">
        <v>1074</v>
      </c>
      <c r="E2" s="449" t="s">
        <v>1046</v>
      </c>
      <c r="F2" s="357" t="s">
        <v>1075</v>
      </c>
      <c r="G2" s="357" t="s">
        <v>1076</v>
      </c>
      <c r="H2" s="357" t="s">
        <v>1077</v>
      </c>
      <c r="I2" s="334" t="s">
        <v>1078</v>
      </c>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c r="AL2" s="196"/>
      <c r="AM2" s="196"/>
      <c r="AN2" s="196"/>
      <c r="AO2" s="196"/>
      <c r="AP2" s="196"/>
      <c r="AQ2" s="196"/>
      <c r="AR2" s="196"/>
      <c r="AS2" s="196"/>
      <c r="AT2" s="196"/>
      <c r="AU2" s="196"/>
      <c r="AV2" s="196"/>
      <c r="AW2" s="196"/>
      <c r="AX2" s="196"/>
      <c r="AY2" s="196"/>
      <c r="AZ2" s="196"/>
      <c r="BA2" s="196"/>
      <c r="BB2" s="196"/>
      <c r="BC2" s="196"/>
      <c r="BD2" s="196"/>
      <c r="BE2" s="196"/>
      <c r="BF2" s="196"/>
      <c r="BG2" s="196"/>
      <c r="BH2" s="196"/>
      <c r="BI2" s="196"/>
      <c r="BJ2" s="196"/>
      <c r="BK2" s="196"/>
      <c r="BL2" s="196"/>
      <c r="BM2" s="196"/>
      <c r="BN2" s="196"/>
      <c r="BO2" s="196"/>
      <c r="BP2" s="196"/>
      <c r="BQ2" s="196"/>
      <c r="BR2" s="196"/>
      <c r="BS2" s="196"/>
      <c r="BT2" s="196"/>
      <c r="BU2" s="196"/>
      <c r="BV2" s="196"/>
      <c r="BW2" s="196"/>
      <c r="BX2" s="196"/>
      <c r="BY2" s="196"/>
      <c r="BZ2" s="196"/>
      <c r="CA2" s="196"/>
      <c r="CB2" s="196"/>
      <c r="CC2" s="196"/>
      <c r="CD2" s="196"/>
      <c r="CE2" s="196"/>
      <c r="CF2" s="196"/>
      <c r="CG2" s="196"/>
      <c r="CH2" s="196"/>
      <c r="CI2" s="196"/>
      <c r="CJ2" s="196"/>
      <c r="CK2" s="196"/>
      <c r="CL2" s="196"/>
      <c r="CM2" s="196"/>
      <c r="CN2" s="196"/>
      <c r="CO2" s="196"/>
      <c r="CP2" s="196"/>
      <c r="CQ2" s="196"/>
      <c r="CR2" s="196"/>
      <c r="CS2" s="196"/>
      <c r="CT2" s="196"/>
      <c r="CU2" s="196"/>
      <c r="CV2" s="196"/>
      <c r="CW2" s="196"/>
      <c r="CX2" s="196"/>
      <c r="CY2" s="196"/>
      <c r="CZ2" s="196"/>
      <c r="DA2" s="196"/>
      <c r="DB2" s="196"/>
      <c r="DC2" s="196"/>
      <c r="DD2" s="196"/>
      <c r="DE2" s="196"/>
      <c r="DF2" s="196"/>
      <c r="DG2" s="196"/>
      <c r="DH2" s="196"/>
      <c r="DI2" s="196"/>
      <c r="DJ2" s="196"/>
      <c r="DK2" s="196"/>
      <c r="DL2" s="196"/>
      <c r="DM2" s="196"/>
      <c r="DN2" s="196"/>
      <c r="DO2" s="196"/>
      <c r="DP2" s="196"/>
      <c r="DQ2" s="196"/>
      <c r="DR2" s="196"/>
      <c r="DS2" s="196"/>
      <c r="DT2" s="196"/>
      <c r="DU2" s="196"/>
      <c r="DV2" s="196"/>
      <c r="DW2" s="196"/>
      <c r="DX2" s="196"/>
      <c r="DY2" s="196"/>
      <c r="DZ2" s="196"/>
      <c r="EA2" s="196"/>
      <c r="EB2" s="196"/>
      <c r="EC2" s="196"/>
      <c r="ED2" s="196"/>
      <c r="EE2" s="196"/>
      <c r="EF2" s="196"/>
      <c r="EG2" s="196"/>
      <c r="EH2" s="196"/>
      <c r="EI2" s="196"/>
      <c r="EJ2" s="196"/>
      <c r="EK2" s="196"/>
      <c r="EL2" s="196"/>
      <c r="EM2" s="196"/>
      <c r="EN2" s="196"/>
      <c r="EO2" s="196"/>
      <c r="EP2" s="196"/>
      <c r="EQ2" s="196"/>
      <c r="ER2" s="196"/>
      <c r="ES2" s="196"/>
      <c r="ET2" s="196"/>
    </row>
    <row r="3" spans="1:150" s="170" customFormat="1">
      <c r="A3" s="287"/>
      <c r="B3" s="196"/>
      <c r="C3" s="362" t="s">
        <v>1094</v>
      </c>
      <c r="D3" s="652" t="s">
        <v>1050</v>
      </c>
      <c r="E3" s="607" t="s">
        <v>1051</v>
      </c>
      <c r="F3" s="362" t="s">
        <v>1080</v>
      </c>
      <c r="G3" s="362"/>
      <c r="H3" s="362" t="s">
        <v>1081</v>
      </c>
      <c r="I3" s="295"/>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96"/>
      <c r="AM3" s="196"/>
      <c r="AN3" s="196"/>
      <c r="AO3" s="196"/>
      <c r="AP3" s="196"/>
      <c r="AQ3" s="196"/>
      <c r="AR3" s="196"/>
      <c r="AS3" s="196"/>
      <c r="AT3" s="196"/>
      <c r="AU3" s="196"/>
      <c r="AV3" s="196"/>
      <c r="AW3" s="196"/>
      <c r="AX3" s="196"/>
      <c r="AY3" s="196"/>
      <c r="AZ3" s="196"/>
      <c r="BA3" s="196"/>
      <c r="BB3" s="196"/>
      <c r="BC3" s="196"/>
      <c r="BD3" s="196"/>
      <c r="BE3" s="196"/>
      <c r="BF3" s="196"/>
      <c r="BG3" s="196"/>
      <c r="BH3" s="196"/>
      <c r="BI3" s="196"/>
      <c r="BJ3" s="196"/>
      <c r="BK3" s="196"/>
      <c r="BL3" s="196"/>
      <c r="BM3" s="196"/>
      <c r="BN3" s="196"/>
      <c r="BO3" s="196"/>
      <c r="BP3" s="196"/>
      <c r="BQ3" s="196"/>
      <c r="BR3" s="196"/>
      <c r="BS3" s="196"/>
      <c r="BT3" s="196"/>
      <c r="BU3" s="196"/>
      <c r="BV3" s="196"/>
      <c r="BW3" s="196"/>
      <c r="BX3" s="196"/>
      <c r="BY3" s="196"/>
      <c r="BZ3" s="196"/>
      <c r="CA3" s="196"/>
      <c r="CB3" s="196"/>
      <c r="CC3" s="196"/>
      <c r="CD3" s="196"/>
      <c r="CE3" s="196"/>
      <c r="CF3" s="196"/>
      <c r="CG3" s="196"/>
      <c r="CH3" s="196"/>
      <c r="CI3" s="196"/>
      <c r="CJ3" s="196"/>
      <c r="CK3" s="196"/>
      <c r="CL3" s="196"/>
      <c r="CM3" s="196"/>
      <c r="CN3" s="196"/>
      <c r="CO3" s="196"/>
      <c r="CP3" s="196"/>
      <c r="CQ3" s="196"/>
      <c r="CR3" s="196"/>
      <c r="CS3" s="196"/>
      <c r="CT3" s="196"/>
      <c r="CU3" s="196"/>
      <c r="CV3" s="196"/>
      <c r="CW3" s="196"/>
      <c r="CX3" s="196"/>
      <c r="CY3" s="196"/>
      <c r="CZ3" s="196"/>
      <c r="DA3" s="196"/>
      <c r="DB3" s="196"/>
      <c r="DC3" s="196"/>
      <c r="DD3" s="196"/>
      <c r="DE3" s="196"/>
      <c r="DF3" s="196"/>
      <c r="DG3" s="196"/>
      <c r="DH3" s="196"/>
      <c r="DI3" s="196"/>
      <c r="DJ3" s="196"/>
      <c r="DK3" s="196"/>
      <c r="DL3" s="196"/>
      <c r="DM3" s="196"/>
      <c r="DN3" s="196"/>
      <c r="DO3" s="196"/>
      <c r="DP3" s="196"/>
      <c r="DQ3" s="196"/>
      <c r="DR3" s="196"/>
      <c r="DS3" s="196"/>
      <c r="DT3" s="196"/>
      <c r="DU3" s="196"/>
      <c r="DV3" s="196"/>
      <c r="DW3" s="196"/>
      <c r="DX3" s="196"/>
      <c r="DY3" s="196"/>
      <c r="DZ3" s="196"/>
      <c r="EA3" s="196"/>
      <c r="EB3" s="196"/>
      <c r="EC3" s="196"/>
      <c r="ED3" s="196"/>
      <c r="EE3" s="196"/>
      <c r="EF3" s="196"/>
      <c r="EG3" s="196"/>
      <c r="EH3" s="196"/>
      <c r="EI3" s="196"/>
      <c r="EJ3" s="196"/>
      <c r="EK3" s="196"/>
      <c r="EL3" s="196"/>
      <c r="EM3" s="196"/>
      <c r="EN3" s="196"/>
      <c r="EO3" s="196"/>
      <c r="EP3" s="196"/>
      <c r="EQ3" s="196"/>
      <c r="ER3" s="196"/>
      <c r="ES3" s="196"/>
      <c r="ET3" s="196"/>
    </row>
    <row r="4" spans="1:150" s="170" customFormat="1">
      <c r="A4" s="287"/>
      <c r="B4" s="196"/>
      <c r="C4" s="362"/>
      <c r="D4" s="652" t="s">
        <v>1056</v>
      </c>
      <c r="E4" s="485" t="s">
        <v>1057</v>
      </c>
      <c r="F4" s="362"/>
      <c r="G4" s="362"/>
      <c r="H4" s="362"/>
      <c r="I4" s="295"/>
    </row>
    <row r="5" spans="1:150" s="170" customFormat="1">
      <c r="A5" s="287"/>
      <c r="B5" s="196"/>
      <c r="C5" s="207"/>
      <c r="D5" s="663" t="s">
        <v>1053</v>
      </c>
      <c r="E5" s="454"/>
      <c r="F5" s="207"/>
      <c r="G5" s="207"/>
      <c r="H5" s="206"/>
      <c r="I5" s="654"/>
    </row>
    <row r="6" spans="1:150" s="170" customFormat="1">
      <c r="A6" s="650" t="s">
        <v>1095</v>
      </c>
      <c r="B6" s="177"/>
      <c r="C6" s="363"/>
      <c r="D6" s="65"/>
      <c r="F6" s="65"/>
      <c r="G6" s="65"/>
      <c r="H6" s="65"/>
      <c r="I6" s="65"/>
    </row>
    <row r="7" spans="1:150" s="170" customFormat="1">
      <c r="A7" s="655" t="s">
        <v>1083</v>
      </c>
      <c r="B7" s="171"/>
      <c r="C7" s="335">
        <v>6500492000</v>
      </c>
      <c r="D7" s="261">
        <v>152887000</v>
      </c>
      <c r="E7" s="261">
        <v>138365000</v>
      </c>
      <c r="F7" s="336">
        <v>1154674000</v>
      </c>
      <c r="G7" s="336">
        <v>1592587000</v>
      </c>
      <c r="H7" s="336">
        <v>3122156000</v>
      </c>
      <c r="I7" s="336">
        <v>339823000</v>
      </c>
    </row>
    <row r="8" spans="1:150" s="170" customFormat="1">
      <c r="A8" s="656" t="s">
        <v>1084</v>
      </c>
      <c r="B8" s="656"/>
      <c r="C8" s="335">
        <v>868753000</v>
      </c>
      <c r="D8" s="261">
        <v>23514000</v>
      </c>
      <c r="E8" s="261">
        <v>11099000</v>
      </c>
      <c r="F8" s="336">
        <v>84953000</v>
      </c>
      <c r="G8" s="336">
        <v>220879000</v>
      </c>
      <c r="H8" s="336">
        <v>475572000</v>
      </c>
      <c r="I8" s="336">
        <v>52736000</v>
      </c>
    </row>
    <row r="9" spans="1:150" s="170" customFormat="1">
      <c r="A9" s="656" t="s">
        <v>1085</v>
      </c>
      <c r="B9" s="656"/>
      <c r="C9" s="335">
        <v>883601000</v>
      </c>
      <c r="D9" s="261">
        <v>25090000</v>
      </c>
      <c r="E9" s="261">
        <v>18419000</v>
      </c>
      <c r="F9" s="336">
        <v>129705000</v>
      </c>
      <c r="G9" s="336">
        <v>234747000</v>
      </c>
      <c r="H9" s="336">
        <v>425780000</v>
      </c>
      <c r="I9" s="336">
        <v>49860000</v>
      </c>
    </row>
    <row r="10" spans="1:150" s="170" customFormat="1">
      <c r="A10" s="656" t="s">
        <v>1086</v>
      </c>
      <c r="B10" s="656"/>
      <c r="C10" s="335">
        <v>900563000</v>
      </c>
      <c r="D10" s="261">
        <v>24035000</v>
      </c>
      <c r="E10" s="261">
        <v>26488000</v>
      </c>
      <c r="F10" s="336">
        <v>159897000</v>
      </c>
      <c r="G10" s="336">
        <v>232380000</v>
      </c>
      <c r="H10" s="336">
        <v>411966000</v>
      </c>
      <c r="I10" s="336">
        <v>45797000</v>
      </c>
    </row>
    <row r="11" spans="1:150" s="170" customFormat="1">
      <c r="A11" s="656" t="s">
        <v>1087</v>
      </c>
      <c r="B11" s="656"/>
      <c r="C11" s="335">
        <v>734452000</v>
      </c>
      <c r="D11" s="261">
        <v>16578000</v>
      </c>
      <c r="E11" s="261">
        <v>16569000</v>
      </c>
      <c r="F11" s="336">
        <v>147255000</v>
      </c>
      <c r="G11" s="336">
        <v>178030000</v>
      </c>
      <c r="H11" s="336">
        <v>338364000</v>
      </c>
      <c r="I11" s="336">
        <v>37656000</v>
      </c>
    </row>
    <row r="12" spans="1:150" s="170" customFormat="1">
      <c r="A12" s="656" t="s">
        <v>1088</v>
      </c>
      <c r="B12" s="656"/>
      <c r="C12" s="335">
        <v>1164037000</v>
      </c>
      <c r="D12" s="261">
        <v>24638000</v>
      </c>
      <c r="E12" s="261">
        <v>24901000</v>
      </c>
      <c r="F12" s="336">
        <v>246329000</v>
      </c>
      <c r="G12" s="336">
        <v>276508000</v>
      </c>
      <c r="H12" s="336">
        <v>530495000</v>
      </c>
      <c r="I12" s="336">
        <v>61166000</v>
      </c>
      <c r="L12" s="171"/>
    </row>
    <row r="13" spans="1:150" s="170" customFormat="1">
      <c r="A13" s="656" t="s">
        <v>1089</v>
      </c>
      <c r="B13" s="656"/>
      <c r="C13" s="335">
        <v>1156198000</v>
      </c>
      <c r="D13" s="261">
        <v>26889000</v>
      </c>
      <c r="E13" s="248">
        <v>25680000</v>
      </c>
      <c r="F13" s="336">
        <v>240202000</v>
      </c>
      <c r="G13" s="336">
        <v>263346000</v>
      </c>
      <c r="H13" s="336">
        <v>544981000</v>
      </c>
      <c r="I13" s="336">
        <v>55100000</v>
      </c>
      <c r="L13" s="196"/>
    </row>
    <row r="14" spans="1:150" s="170" customFormat="1">
      <c r="A14" s="656" t="s">
        <v>1090</v>
      </c>
      <c r="B14" s="656"/>
      <c r="C14" s="335">
        <v>535725000</v>
      </c>
      <c r="D14" s="261">
        <v>8860000</v>
      </c>
      <c r="E14" s="248">
        <v>11529000</v>
      </c>
      <c r="F14" s="336">
        <v>106654000</v>
      </c>
      <c r="G14" s="336">
        <v>117485000</v>
      </c>
      <c r="H14" s="336">
        <v>267256000</v>
      </c>
      <c r="I14" s="336">
        <v>23941000</v>
      </c>
      <c r="L14" s="196"/>
    </row>
    <row r="15" spans="1:150" s="170" customFormat="1">
      <c r="A15" s="656" t="s">
        <v>1091</v>
      </c>
      <c r="B15" s="656"/>
      <c r="C15" s="335">
        <v>141130000</v>
      </c>
      <c r="D15" s="261">
        <v>1450000</v>
      </c>
      <c r="E15" s="248">
        <v>2226000</v>
      </c>
      <c r="F15" s="336">
        <v>22565000</v>
      </c>
      <c r="G15" s="336">
        <v>34677000</v>
      </c>
      <c r="H15" s="336">
        <v>75002000</v>
      </c>
      <c r="I15" s="336">
        <v>5210000</v>
      </c>
      <c r="L15" s="196"/>
    </row>
    <row r="16" spans="1:150" s="170" customFormat="1">
      <c r="A16" s="656" t="s">
        <v>1092</v>
      </c>
      <c r="B16" s="656"/>
      <c r="C16" s="335">
        <v>110866000</v>
      </c>
      <c r="D16" s="261">
        <v>1743000</v>
      </c>
      <c r="E16" s="248">
        <v>1402000</v>
      </c>
      <c r="F16" s="336">
        <v>15839000</v>
      </c>
      <c r="G16" s="336">
        <v>33749000</v>
      </c>
      <c r="H16" s="336">
        <v>51398000</v>
      </c>
      <c r="I16" s="336">
        <v>6735000</v>
      </c>
      <c r="L16" s="196"/>
    </row>
    <row r="17" spans="1:12" s="170" customFormat="1">
      <c r="A17" s="170" t="s">
        <v>259</v>
      </c>
      <c r="B17" s="171"/>
      <c r="C17" s="657"/>
      <c r="D17" s="658"/>
      <c r="F17" s="658"/>
      <c r="G17" s="658"/>
      <c r="H17" s="658"/>
      <c r="I17" s="658"/>
      <c r="K17" s="656"/>
      <c r="L17" s="196"/>
    </row>
    <row r="18" spans="1:12" s="170" customFormat="1">
      <c r="A18" s="655" t="s">
        <v>1083</v>
      </c>
      <c r="B18" s="171"/>
      <c r="C18" s="664">
        <v>100</v>
      </c>
      <c r="D18" s="326">
        <f>D7/C7*100</f>
        <v>2.3519296693234915</v>
      </c>
      <c r="E18" s="326">
        <f>E7/C7*100</f>
        <v>2.1285311942542195</v>
      </c>
      <c r="F18" s="326">
        <v>17.762870871927845</v>
      </c>
      <c r="G18" s="326">
        <v>24.499484039054277</v>
      </c>
      <c r="H18" s="326">
        <v>48.029533764521211</v>
      </c>
      <c r="I18" s="326">
        <v>5.2276504609189578</v>
      </c>
      <c r="K18" s="656"/>
      <c r="L18" s="196"/>
    </row>
    <row r="19" spans="1:12" s="170" customFormat="1">
      <c r="A19" s="656" t="s">
        <v>1084</v>
      </c>
      <c r="B19" s="656"/>
      <c r="C19" s="664">
        <v>100</v>
      </c>
      <c r="D19" s="326">
        <f t="shared" ref="D19:D27" si="0">D8/C8*100</f>
        <v>2.7066381353503242</v>
      </c>
      <c r="E19" s="326">
        <f t="shared" ref="E19:E27" si="1">E8/C8*100</f>
        <v>1.2775783220316936</v>
      </c>
      <c r="F19" s="326">
        <v>9.7787288216558679</v>
      </c>
      <c r="G19" s="326">
        <v>25.424833065324666</v>
      </c>
      <c r="H19" s="326">
        <v>54.741911682607139</v>
      </c>
      <c r="I19" s="326">
        <v>6.0703099730303096</v>
      </c>
      <c r="K19" s="656"/>
      <c r="L19" s="196"/>
    </row>
    <row r="20" spans="1:12" s="170" customFormat="1">
      <c r="A20" s="656" t="s">
        <v>1085</v>
      </c>
      <c r="B20" s="656"/>
      <c r="C20" s="664">
        <v>100</v>
      </c>
      <c r="D20" s="326">
        <f t="shared" si="0"/>
        <v>2.8395169312845954</v>
      </c>
      <c r="E20" s="326">
        <f t="shared" si="1"/>
        <v>2.0845381569282968</v>
      </c>
      <c r="F20" s="326">
        <v>14.679136850229913</v>
      </c>
      <c r="G20" s="326">
        <v>26.567081748436227</v>
      </c>
      <c r="H20" s="326">
        <v>48.186907891684143</v>
      </c>
      <c r="I20" s="326">
        <v>5.6428184214368251</v>
      </c>
      <c r="K20" s="656"/>
      <c r="L20" s="196"/>
    </row>
    <row r="21" spans="1:12" s="170" customFormat="1">
      <c r="A21" s="656" t="s">
        <v>1086</v>
      </c>
      <c r="B21" s="656"/>
      <c r="C21" s="664">
        <v>100</v>
      </c>
      <c r="D21" s="326">
        <f t="shared" si="0"/>
        <v>2.6688860190791761</v>
      </c>
      <c r="E21" s="326">
        <f t="shared" si="1"/>
        <v>2.9412711825824509</v>
      </c>
      <c r="F21" s="326">
        <v>17.755226452785646</v>
      </c>
      <c r="G21" s="326">
        <v>25.803858253114996</v>
      </c>
      <c r="H21" s="326">
        <v>45.745383721072265</v>
      </c>
      <c r="I21" s="326">
        <v>5.085374371365468</v>
      </c>
      <c r="K21" s="656"/>
      <c r="L21" s="196"/>
    </row>
    <row r="22" spans="1:12" s="170" customFormat="1">
      <c r="A22" s="656" t="s">
        <v>1087</v>
      </c>
      <c r="B22" s="656"/>
      <c r="C22" s="664">
        <v>100</v>
      </c>
      <c r="D22" s="326">
        <f t="shared" si="0"/>
        <v>2.2571931181343365</v>
      </c>
      <c r="E22" s="326">
        <f t="shared" si="1"/>
        <v>2.2559677147042967</v>
      </c>
      <c r="F22" s="326">
        <v>20.049642454510302</v>
      </c>
      <c r="G22" s="326">
        <v>24.239841405564967</v>
      </c>
      <c r="H22" s="326">
        <v>46.070267355797242</v>
      </c>
      <c r="I22" s="326">
        <v>5.1270879512888525</v>
      </c>
      <c r="K22" s="656"/>
      <c r="L22" s="196"/>
    </row>
    <row r="23" spans="1:12" s="170" customFormat="1">
      <c r="A23" s="656" t="s">
        <v>1088</v>
      </c>
      <c r="B23" s="656"/>
      <c r="C23" s="664">
        <v>100</v>
      </c>
      <c r="D23" s="326">
        <f t="shared" si="0"/>
        <v>2.1165993864456198</v>
      </c>
      <c r="E23" s="326">
        <f t="shared" si="1"/>
        <v>2.1391931699765556</v>
      </c>
      <c r="F23" s="326">
        <v>21.161612560425485</v>
      </c>
      <c r="G23" s="326">
        <v>23.754227743619833</v>
      </c>
      <c r="H23" s="326">
        <v>45.573723172029759</v>
      </c>
      <c r="I23" s="326">
        <v>5.2546439675027514</v>
      </c>
      <c r="K23" s="656"/>
      <c r="L23" s="660"/>
    </row>
    <row r="24" spans="1:12" s="170" customFormat="1">
      <c r="A24" s="656" t="s">
        <v>1089</v>
      </c>
      <c r="B24" s="656"/>
      <c r="C24" s="218">
        <v>100</v>
      </c>
      <c r="D24" s="326">
        <f t="shared" si="0"/>
        <v>2.3256397260676804</v>
      </c>
      <c r="E24" s="326">
        <f t="shared" si="1"/>
        <v>2.2210728612227317</v>
      </c>
      <c r="F24" s="326">
        <v>20.775161347796832</v>
      </c>
      <c r="G24" s="326">
        <v>22.776894614936197</v>
      </c>
      <c r="H24" s="326">
        <v>47.135611720483858</v>
      </c>
      <c r="I24" s="326">
        <v>4.7656197294927001</v>
      </c>
      <c r="K24" s="171"/>
      <c r="L24" s="171"/>
    </row>
    <row r="25" spans="1:12" s="170" customFormat="1">
      <c r="A25" s="656" t="s">
        <v>1090</v>
      </c>
      <c r="B25" s="656"/>
      <c r="C25" s="218">
        <v>100</v>
      </c>
      <c r="D25" s="326">
        <f t="shared" si="0"/>
        <v>1.6538335899948668</v>
      </c>
      <c r="E25" s="326">
        <f t="shared" si="1"/>
        <v>2.1520369592608146</v>
      </c>
      <c r="F25" s="326">
        <v>19.908348499696675</v>
      </c>
      <c r="G25" s="326">
        <v>21.930094731438704</v>
      </c>
      <c r="H25" s="326">
        <v>49.886788930888045</v>
      </c>
      <c r="I25" s="326">
        <v>4.4688972887208926</v>
      </c>
      <c r="K25" s="171"/>
      <c r="L25" s="172"/>
    </row>
    <row r="26" spans="1:12" s="170" customFormat="1">
      <c r="A26" s="656" t="s">
        <v>1091</v>
      </c>
      <c r="B26" s="656"/>
      <c r="C26" s="218">
        <v>100</v>
      </c>
      <c r="D26" s="326">
        <f t="shared" si="0"/>
        <v>1.0274215262523914</v>
      </c>
      <c r="E26" s="326">
        <f t="shared" si="1"/>
        <v>1.5772691844398783</v>
      </c>
      <c r="F26" s="326">
        <v>15.988804648196698</v>
      </c>
      <c r="G26" s="326">
        <v>24.570962941968396</v>
      </c>
      <c r="H26" s="326">
        <v>53.143909870332315</v>
      </c>
      <c r="I26" s="326">
        <v>3.6916318288103169</v>
      </c>
      <c r="K26" s="656"/>
      <c r="L26" s="172"/>
    </row>
    <row r="27" spans="1:12" s="170" customFormat="1">
      <c r="A27" s="656" t="s">
        <v>1092</v>
      </c>
      <c r="B27" s="661"/>
      <c r="C27" s="225">
        <v>100</v>
      </c>
      <c r="D27" s="331">
        <f t="shared" si="0"/>
        <v>1.5721682030559414</v>
      </c>
      <c r="E27" s="331">
        <f t="shared" si="1"/>
        <v>1.2645896848447675</v>
      </c>
      <c r="F27" s="331">
        <v>14.286616275503761</v>
      </c>
      <c r="G27" s="331">
        <v>30.441253405011455</v>
      </c>
      <c r="H27" s="331">
        <v>46.360471199466026</v>
      </c>
      <c r="I27" s="331">
        <v>6.0749012321180524</v>
      </c>
      <c r="K27" s="656"/>
      <c r="L27" s="172"/>
    </row>
    <row r="28" spans="1:12" s="170" customFormat="1">
      <c r="A28" s="650" t="s">
        <v>84</v>
      </c>
      <c r="B28" s="170" t="s">
        <v>1065</v>
      </c>
      <c r="K28" s="656"/>
      <c r="L28" s="172"/>
    </row>
    <row r="29" spans="1:12" s="170" customFormat="1">
      <c r="A29" s="655" t="s">
        <v>86</v>
      </c>
      <c r="B29" s="170" t="s">
        <v>874</v>
      </c>
      <c r="K29" s="656"/>
      <c r="L29" s="172"/>
    </row>
    <row r="30" spans="1:12" s="666" customFormat="1">
      <c r="A30" s="665"/>
    </row>
  </sheetData>
  <protectedRanges>
    <protectedRange sqref="F1" name="範囲1_4_1"/>
  </protectedRanges>
  <phoneticPr fontId="1"/>
  <pageMargins left="0.70866141732283472" right="0.39370078740157483" top="0.98425196850393704" bottom="0.98425196850393704" header="0.31496062992125984" footer="0.31496062992125984"/>
  <pageSetup paperSize="9" orientation="landscape"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zoomScaleNormal="100" zoomScaleSheetLayoutView="106" workbookViewId="0"/>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13" s="170" customFormat="1">
      <c r="A1" s="92" t="s">
        <v>1096</v>
      </c>
      <c r="B1" s="196"/>
      <c r="C1" s="667"/>
      <c r="D1" s="667"/>
      <c r="E1" s="65"/>
      <c r="F1" s="65"/>
    </row>
    <row r="2" spans="1:13" s="170" customFormat="1">
      <c r="A2" s="177"/>
      <c r="B2" s="233"/>
      <c r="C2" s="668" t="s">
        <v>1097</v>
      </c>
      <c r="D2" s="178"/>
      <c r="E2" s="279"/>
      <c r="F2" s="279"/>
      <c r="G2" s="178" t="s">
        <v>1098</v>
      </c>
      <c r="H2" s="279"/>
      <c r="I2" s="279"/>
      <c r="J2" s="279"/>
    </row>
    <row r="3" spans="1:13" s="170" customFormat="1">
      <c r="A3" s="184"/>
      <c r="B3" s="230"/>
      <c r="C3" s="185" t="s">
        <v>24</v>
      </c>
      <c r="D3" s="185" t="s">
        <v>0</v>
      </c>
      <c r="E3" s="185" t="s">
        <v>1</v>
      </c>
      <c r="F3" s="313" t="s">
        <v>2</v>
      </c>
      <c r="G3" s="185" t="s">
        <v>24</v>
      </c>
      <c r="H3" s="185" t="s">
        <v>0</v>
      </c>
      <c r="I3" s="185" t="s">
        <v>1</v>
      </c>
      <c r="J3" s="313" t="s">
        <v>2</v>
      </c>
    </row>
    <row r="4" spans="1:13" s="170" customFormat="1">
      <c r="A4" s="196" t="s">
        <v>878</v>
      </c>
      <c r="C4" s="402">
        <v>14000</v>
      </c>
      <c r="D4" s="471">
        <v>7000</v>
      </c>
      <c r="E4" s="471">
        <v>5000</v>
      </c>
      <c r="F4" s="472">
        <v>3000</v>
      </c>
      <c r="G4" s="669">
        <v>6.6603235014272124E-3</v>
      </c>
      <c r="H4" s="670">
        <v>3.167420814479638E-3</v>
      </c>
      <c r="I4" s="670">
        <v>2.6329647182727752E-3</v>
      </c>
      <c r="J4" s="670">
        <v>1.7720023626698169E-3</v>
      </c>
      <c r="K4" s="671"/>
    </row>
    <row r="5" spans="1:13" s="170" customFormat="1">
      <c r="A5" s="196" t="s">
        <v>879</v>
      </c>
      <c r="C5" s="402">
        <v>66000</v>
      </c>
      <c r="D5" s="471">
        <v>38000</v>
      </c>
      <c r="E5" s="471">
        <v>27000</v>
      </c>
      <c r="F5" s="472">
        <v>21000</v>
      </c>
      <c r="G5" s="670">
        <v>2.6753141467369273E-2</v>
      </c>
      <c r="H5" s="670">
        <v>1.464354527938343E-2</v>
      </c>
      <c r="I5" s="670">
        <v>1.1426153195090986E-2</v>
      </c>
      <c r="J5" s="670">
        <v>9.6685082872928173E-3</v>
      </c>
      <c r="K5" s="671"/>
    </row>
    <row r="6" spans="1:13" s="170" customFormat="1">
      <c r="A6" s="196" t="s">
        <v>880</v>
      </c>
      <c r="C6" s="402">
        <v>218000</v>
      </c>
      <c r="D6" s="471">
        <v>121000</v>
      </c>
      <c r="E6" s="471">
        <v>84000</v>
      </c>
      <c r="F6" s="472">
        <v>66000</v>
      </c>
      <c r="G6" s="670">
        <v>7.2042300066093856E-2</v>
      </c>
      <c r="H6" s="670">
        <v>3.8158309681488492E-2</v>
      </c>
      <c r="I6" s="670">
        <v>2.4347826086956521E-2</v>
      </c>
      <c r="J6" s="670">
        <v>2.0288964033200123E-2</v>
      </c>
      <c r="K6" s="671"/>
    </row>
    <row r="7" spans="1:13" s="170" customFormat="1">
      <c r="A7" s="196" t="s">
        <v>881</v>
      </c>
      <c r="C7" s="402">
        <v>472000</v>
      </c>
      <c r="D7" s="471">
        <v>294000</v>
      </c>
      <c r="E7" s="471">
        <v>197000</v>
      </c>
      <c r="F7" s="472">
        <v>154000</v>
      </c>
      <c r="G7" s="670">
        <v>0.12722371967654986</v>
      </c>
      <c r="H7" s="670">
        <v>8.9470480827754106E-2</v>
      </c>
      <c r="I7" s="670">
        <v>5.5089485458612975E-2</v>
      </c>
      <c r="J7" s="670">
        <v>3.8781163434903045E-2</v>
      </c>
      <c r="K7" s="671"/>
    </row>
    <row r="8" spans="1:13" s="170" customFormat="1">
      <c r="A8" s="196" t="s">
        <v>882</v>
      </c>
      <c r="C8" s="402">
        <v>882000</v>
      </c>
      <c r="D8" s="471">
        <v>543000</v>
      </c>
      <c r="E8" s="471">
        <v>406000</v>
      </c>
      <c r="F8" s="472">
        <v>281000</v>
      </c>
      <c r="G8" s="670">
        <v>0.1687392385689688</v>
      </c>
      <c r="H8" s="670">
        <v>0.14499332443257676</v>
      </c>
      <c r="I8" s="670">
        <v>0.1122787610619469</v>
      </c>
      <c r="J8" s="670">
        <v>7.1885392683550778E-2</v>
      </c>
      <c r="K8" s="671"/>
    </row>
    <row r="9" spans="1:13" s="170" customFormat="1">
      <c r="A9" s="196" t="s">
        <v>883</v>
      </c>
      <c r="C9" s="402">
        <v>880000</v>
      </c>
      <c r="D9" s="471">
        <v>934000</v>
      </c>
      <c r="E9" s="471">
        <v>689000</v>
      </c>
      <c r="F9" s="472">
        <v>485000</v>
      </c>
      <c r="G9" s="670">
        <v>0.17214397496087636</v>
      </c>
      <c r="H9" s="670">
        <v>0.18146493102778319</v>
      </c>
      <c r="I9" s="670">
        <v>0.17350793251070259</v>
      </c>
      <c r="J9" s="670">
        <v>0.12584327970939285</v>
      </c>
      <c r="K9" s="671"/>
    </row>
    <row r="10" spans="1:13" s="170" customFormat="1">
      <c r="A10" s="196" t="s">
        <v>884</v>
      </c>
      <c r="C10" s="402">
        <v>893000</v>
      </c>
      <c r="D10" s="471">
        <v>971000</v>
      </c>
      <c r="E10" s="471">
        <v>1084000</v>
      </c>
      <c r="F10" s="472">
        <v>762000</v>
      </c>
      <c r="G10" s="672">
        <v>0.18310436743899938</v>
      </c>
      <c r="H10" s="672">
        <v>0.19331077045590284</v>
      </c>
      <c r="I10" s="672">
        <v>0.2063975628332064</v>
      </c>
      <c r="J10" s="672">
        <v>0.18396909705456302</v>
      </c>
      <c r="K10" s="671"/>
    </row>
    <row r="11" spans="1:13" s="170" customFormat="1">
      <c r="A11" s="196" t="s">
        <v>885</v>
      </c>
      <c r="C11" s="402">
        <v>919000</v>
      </c>
      <c r="D11" s="471">
        <v>911000</v>
      </c>
      <c r="E11" s="471">
        <v>1075000</v>
      </c>
      <c r="F11" s="472">
        <v>1124000</v>
      </c>
      <c r="G11" s="672">
        <v>0.21643900141309469</v>
      </c>
      <c r="H11" s="672">
        <v>0.2017271922054916</v>
      </c>
      <c r="I11" s="672">
        <v>0.21595018079550021</v>
      </c>
      <c r="J11" s="672">
        <v>0.21207547169811319</v>
      </c>
      <c r="K11" s="671"/>
      <c r="M11" s="673"/>
    </row>
    <row r="12" spans="1:13" s="170" customFormat="1">
      <c r="A12" s="196" t="s">
        <v>886</v>
      </c>
      <c r="C12" s="402">
        <v>841000</v>
      </c>
      <c r="D12" s="471">
        <v>932000</v>
      </c>
      <c r="E12" s="471">
        <v>961000</v>
      </c>
      <c r="F12" s="472">
        <v>1073000</v>
      </c>
      <c r="G12" s="672">
        <v>0.2353764343688777</v>
      </c>
      <c r="H12" s="672">
        <v>0.23126550868486354</v>
      </c>
      <c r="I12" s="672">
        <v>0.21195412439347155</v>
      </c>
      <c r="J12" s="672">
        <v>0.21862265688671556</v>
      </c>
      <c r="K12" s="671"/>
      <c r="M12" s="196"/>
    </row>
    <row r="13" spans="1:13" s="170" customFormat="1">
      <c r="A13" s="196" t="s">
        <v>887</v>
      </c>
      <c r="C13" s="402">
        <v>949000</v>
      </c>
      <c r="D13" s="471">
        <v>1515000</v>
      </c>
      <c r="E13" s="471">
        <v>1738000</v>
      </c>
      <c r="F13" s="472">
        <v>1746000</v>
      </c>
      <c r="G13" s="672">
        <v>0.22488151658767772</v>
      </c>
      <c r="H13" s="672">
        <v>0.25643195666892349</v>
      </c>
      <c r="I13" s="672">
        <v>0.24002209639552549</v>
      </c>
      <c r="J13" s="672">
        <v>0.21686746987951808</v>
      </c>
      <c r="K13" s="671"/>
      <c r="M13" s="196"/>
    </row>
    <row r="14" spans="1:13" s="170" customFormat="1">
      <c r="A14" s="184" t="s">
        <v>888</v>
      </c>
      <c r="B14" s="230"/>
      <c r="C14" s="411">
        <v>384000</v>
      </c>
      <c r="D14" s="482">
        <v>677000</v>
      </c>
      <c r="E14" s="482">
        <v>985000</v>
      </c>
      <c r="F14" s="490">
        <v>1304000</v>
      </c>
      <c r="G14" s="674">
        <v>0.20360551431601273</v>
      </c>
      <c r="H14" s="674">
        <v>0.24816715542521994</v>
      </c>
      <c r="I14" s="674">
        <v>0.24231242312423124</v>
      </c>
      <c r="J14" s="674">
        <v>0.23589001447178004</v>
      </c>
      <c r="K14" s="671"/>
      <c r="M14" s="196"/>
    </row>
    <row r="15" spans="1:13" s="170" customFormat="1">
      <c r="A15" s="655" t="s">
        <v>84</v>
      </c>
      <c r="B15" s="170" t="s">
        <v>1099</v>
      </c>
      <c r="J15" s="253"/>
      <c r="K15" s="673"/>
      <c r="M15" s="196"/>
    </row>
    <row r="16" spans="1:13" s="170" customFormat="1">
      <c r="A16" s="655" t="s">
        <v>1100</v>
      </c>
      <c r="B16" s="881" t="s">
        <v>1101</v>
      </c>
      <c r="C16" s="881"/>
      <c r="D16" s="881"/>
      <c r="E16" s="881"/>
      <c r="F16" s="881"/>
      <c r="G16" s="881"/>
      <c r="H16" s="881"/>
      <c r="I16" s="881"/>
      <c r="J16" s="881"/>
      <c r="K16" s="881"/>
      <c r="L16" s="673"/>
      <c r="M16" s="196"/>
    </row>
    <row r="17" spans="1:13" s="170" customFormat="1">
      <c r="A17" s="655"/>
      <c r="B17" s="562"/>
      <c r="C17" s="562"/>
      <c r="D17" s="562"/>
      <c r="E17" s="562"/>
      <c r="F17" s="562"/>
      <c r="G17" s="562"/>
      <c r="H17" s="562"/>
      <c r="I17" s="562"/>
      <c r="J17" s="562"/>
      <c r="K17" s="562"/>
      <c r="L17" s="673"/>
      <c r="M17" s="196"/>
    </row>
  </sheetData>
  <protectedRanges>
    <protectedRange sqref="F4:F14" name="範囲1_1_2"/>
    <protectedRange sqref="E4:E14" name="範囲1_2_2"/>
  </protectedRanges>
  <mergeCells count="1">
    <mergeCell ref="B16:K16"/>
  </mergeCells>
  <phoneticPr fontId="1"/>
  <pageMargins left="0.70866141732283472" right="0.39370078740157483" top="0.98425196850393704" bottom="0.98425196850393704" header="0.31496062992125984" footer="0.31496062992125984"/>
  <pageSetup paperSize="9" orientation="landscape"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zoomScaleNormal="100" zoomScaleSheetLayoutView="106" workbookViewId="0"/>
  </sheetViews>
  <sheetFormatPr defaultRowHeight="11.25"/>
  <cols>
    <col min="1" max="1" width="3" style="2" customWidth="1"/>
    <col min="2" max="2" width="20.125" style="2" customWidth="1"/>
    <col min="3" max="12" width="10.75" style="2" customWidth="1"/>
    <col min="13" max="14" width="9" style="2"/>
    <col min="15" max="15" width="12.375" style="2" customWidth="1"/>
    <col min="16" max="16" width="12.625" style="2" customWidth="1"/>
    <col min="17" max="16384" width="9" style="2"/>
  </cols>
  <sheetData>
    <row r="1" spans="1:12" s="170" customFormat="1">
      <c r="A1" s="92" t="s">
        <v>1102</v>
      </c>
      <c r="B1" s="196"/>
      <c r="C1" s="667"/>
      <c r="D1" s="667"/>
      <c r="E1" s="65"/>
      <c r="F1" s="65"/>
      <c r="K1" s="673"/>
      <c r="L1" s="673"/>
    </row>
    <row r="2" spans="1:12" s="170" customFormat="1">
      <c r="A2" s="177"/>
      <c r="B2" s="233"/>
      <c r="C2" s="668" t="s">
        <v>1103</v>
      </c>
      <c r="D2" s="178"/>
      <c r="E2" s="279"/>
      <c r="F2" s="279"/>
      <c r="G2" s="178" t="s">
        <v>1098</v>
      </c>
      <c r="H2" s="279"/>
      <c r="I2" s="279"/>
      <c r="J2" s="279"/>
      <c r="K2" s="673"/>
      <c r="L2" s="673"/>
    </row>
    <row r="3" spans="1:12" s="170" customFormat="1">
      <c r="A3" s="184"/>
      <c r="B3" s="230"/>
      <c r="C3" s="185" t="s">
        <v>24</v>
      </c>
      <c r="D3" s="185" t="s">
        <v>0</v>
      </c>
      <c r="E3" s="185" t="s">
        <v>1</v>
      </c>
      <c r="F3" s="313" t="s">
        <v>2</v>
      </c>
      <c r="G3" s="185" t="s">
        <v>24</v>
      </c>
      <c r="H3" s="185" t="s">
        <v>0</v>
      </c>
      <c r="I3" s="185" t="s">
        <v>1</v>
      </c>
      <c r="J3" s="313" t="s">
        <v>2</v>
      </c>
      <c r="K3" s="673"/>
      <c r="L3" s="673"/>
    </row>
    <row r="4" spans="1:12" s="170" customFormat="1">
      <c r="A4" s="196" t="s">
        <v>878</v>
      </c>
      <c r="B4" s="196"/>
      <c r="C4" s="244">
        <v>4000</v>
      </c>
      <c r="D4" s="245">
        <v>3000</v>
      </c>
      <c r="E4" s="245">
        <v>1000</v>
      </c>
      <c r="F4" s="245">
        <v>2000</v>
      </c>
      <c r="G4" s="675">
        <v>1.9029495718363464E-3</v>
      </c>
      <c r="H4" s="675">
        <v>1.3574660633484162E-3</v>
      </c>
      <c r="I4" s="675">
        <v>5.2659294365455498E-4</v>
      </c>
      <c r="J4" s="675">
        <v>1.1813349084465446E-3</v>
      </c>
      <c r="K4" s="673"/>
      <c r="L4" s="673"/>
    </row>
    <row r="5" spans="1:12" s="170" customFormat="1">
      <c r="A5" s="196" t="s">
        <v>879</v>
      </c>
      <c r="B5" s="196"/>
      <c r="C5" s="247">
        <v>22000</v>
      </c>
      <c r="D5" s="248">
        <v>12000</v>
      </c>
      <c r="E5" s="248">
        <v>8000</v>
      </c>
      <c r="F5" s="248">
        <v>5000</v>
      </c>
      <c r="G5" s="672">
        <v>8.9177138224564249E-3</v>
      </c>
      <c r="H5" s="672">
        <v>4.6242774566473991E-3</v>
      </c>
      <c r="I5" s="672">
        <v>3.3855268726195515E-3</v>
      </c>
      <c r="J5" s="672">
        <v>2.3020257826887663E-3</v>
      </c>
      <c r="K5" s="673"/>
      <c r="L5" s="673"/>
    </row>
    <row r="6" spans="1:12" s="170" customFormat="1">
      <c r="A6" s="196" t="s">
        <v>880</v>
      </c>
      <c r="B6" s="196"/>
      <c r="C6" s="247">
        <v>73000</v>
      </c>
      <c r="D6" s="248">
        <v>38000</v>
      </c>
      <c r="E6" s="248">
        <v>31000</v>
      </c>
      <c r="F6" s="248">
        <v>25000</v>
      </c>
      <c r="G6" s="672">
        <v>2.4124256444150696E-2</v>
      </c>
      <c r="H6" s="672">
        <v>1.1983601387574897E-2</v>
      </c>
      <c r="I6" s="672">
        <v>8.9855072463768115E-3</v>
      </c>
      <c r="J6" s="672">
        <v>7.6852136489394401E-3</v>
      </c>
    </row>
    <row r="7" spans="1:12" s="170" customFormat="1">
      <c r="A7" s="196" t="s">
        <v>881</v>
      </c>
      <c r="B7" s="196"/>
      <c r="C7" s="247">
        <v>149000</v>
      </c>
      <c r="D7" s="248">
        <v>83000</v>
      </c>
      <c r="E7" s="248">
        <v>72000</v>
      </c>
      <c r="F7" s="248">
        <v>55000</v>
      </c>
      <c r="G7" s="672">
        <v>4.0161725067385447E-2</v>
      </c>
      <c r="H7" s="672">
        <v>2.525867315885575E-2</v>
      </c>
      <c r="I7" s="672">
        <v>2.0134228187919462E-2</v>
      </c>
      <c r="J7" s="672">
        <v>1.3850415512465374E-2</v>
      </c>
    </row>
    <row r="8" spans="1:12" s="170" customFormat="1">
      <c r="A8" s="196" t="s">
        <v>882</v>
      </c>
      <c r="B8" s="196"/>
      <c r="C8" s="247">
        <v>283000</v>
      </c>
      <c r="D8" s="248">
        <v>151000</v>
      </c>
      <c r="E8" s="248">
        <v>144000</v>
      </c>
      <c r="F8" s="248">
        <v>97000</v>
      </c>
      <c r="G8" s="672">
        <v>5.4141955232446907E-2</v>
      </c>
      <c r="H8" s="672">
        <v>4.0320427236315085E-2</v>
      </c>
      <c r="I8" s="672">
        <v>3.9823008849557522E-2</v>
      </c>
      <c r="J8" s="672">
        <v>2.4814530570478385E-2</v>
      </c>
    </row>
    <row r="9" spans="1:12" s="170" customFormat="1">
      <c r="A9" s="196" t="s">
        <v>883</v>
      </c>
      <c r="B9" s="196"/>
      <c r="C9" s="247">
        <v>325000</v>
      </c>
      <c r="D9" s="248">
        <v>281000</v>
      </c>
      <c r="E9" s="248">
        <v>251000</v>
      </c>
      <c r="F9" s="248">
        <v>193000</v>
      </c>
      <c r="G9" s="672">
        <v>6.3575899843505479E-2</v>
      </c>
      <c r="H9" s="672">
        <v>5.4594909656110358E-2</v>
      </c>
      <c r="I9" s="672">
        <v>6.3208259884160164E-2</v>
      </c>
      <c r="J9" s="672">
        <v>5.0077841203943957E-2</v>
      </c>
    </row>
    <row r="10" spans="1:12" s="170" customFormat="1">
      <c r="A10" s="196" t="s">
        <v>884</v>
      </c>
      <c r="B10" s="196"/>
      <c r="C10" s="247">
        <v>350000</v>
      </c>
      <c r="D10" s="248">
        <v>323000</v>
      </c>
      <c r="E10" s="248">
        <v>424000</v>
      </c>
      <c r="F10" s="248">
        <v>312000</v>
      </c>
      <c r="G10" s="672">
        <v>7.1765429567356986E-2</v>
      </c>
      <c r="H10" s="672">
        <v>6.4304200676886317E-2</v>
      </c>
      <c r="I10" s="672">
        <v>8.0731150038080735E-2</v>
      </c>
      <c r="J10" s="672">
        <v>7.5325929502655722E-2</v>
      </c>
    </row>
    <row r="11" spans="1:12" s="170" customFormat="1">
      <c r="A11" s="196" t="s">
        <v>885</v>
      </c>
      <c r="B11" s="196"/>
      <c r="C11" s="247">
        <v>357000</v>
      </c>
      <c r="D11" s="248">
        <v>316000</v>
      </c>
      <c r="E11" s="248">
        <v>461000</v>
      </c>
      <c r="F11" s="248">
        <v>491000</v>
      </c>
      <c r="G11" s="672">
        <v>8.407913330193123E-2</v>
      </c>
      <c r="H11" s="672">
        <v>6.997342781222321E-2</v>
      </c>
      <c r="I11" s="672">
        <v>9.2607472880674974E-2</v>
      </c>
      <c r="J11" s="672">
        <v>9.2641509433962266E-2</v>
      </c>
    </row>
    <row r="12" spans="1:12" s="170" customFormat="1">
      <c r="A12" s="196" t="s">
        <v>886</v>
      </c>
      <c r="B12" s="196"/>
      <c r="C12" s="247">
        <v>345000</v>
      </c>
      <c r="D12" s="248">
        <v>306000</v>
      </c>
      <c r="E12" s="248">
        <v>413000</v>
      </c>
      <c r="F12" s="248">
        <v>460000</v>
      </c>
      <c r="G12" s="672">
        <v>9.6557514693534838E-2</v>
      </c>
      <c r="H12" s="672">
        <v>7.593052109181142E-2</v>
      </c>
      <c r="I12" s="672">
        <v>9.108954565505073E-2</v>
      </c>
      <c r="J12" s="672">
        <v>9.3724531377343115E-2</v>
      </c>
    </row>
    <row r="13" spans="1:12" s="170" customFormat="1">
      <c r="A13" s="196" t="s">
        <v>887</v>
      </c>
      <c r="B13" s="196"/>
      <c r="C13" s="247">
        <v>430000</v>
      </c>
      <c r="D13" s="248">
        <v>514000</v>
      </c>
      <c r="E13" s="248">
        <v>692000</v>
      </c>
      <c r="F13" s="248">
        <v>720000</v>
      </c>
      <c r="G13" s="672">
        <v>0.1018957345971564</v>
      </c>
      <c r="H13" s="672">
        <v>8.7000677048070407E-2</v>
      </c>
      <c r="I13" s="672">
        <v>9.5566910647700593E-2</v>
      </c>
      <c r="J13" s="672">
        <v>8.94298844863992E-2</v>
      </c>
    </row>
    <row r="14" spans="1:12" s="170" customFormat="1">
      <c r="A14" s="184" t="s">
        <v>888</v>
      </c>
      <c r="B14" s="184"/>
      <c r="C14" s="249">
        <v>185000</v>
      </c>
      <c r="D14" s="250">
        <v>230000</v>
      </c>
      <c r="E14" s="250">
        <v>385000</v>
      </c>
      <c r="F14" s="250">
        <v>503000</v>
      </c>
      <c r="G14" s="674">
        <v>9.8091198303287386E-2</v>
      </c>
      <c r="H14" s="674">
        <v>8.4310850439882692E-2</v>
      </c>
      <c r="I14" s="674">
        <v>9.4710947109471089E-2</v>
      </c>
      <c r="J14" s="674">
        <v>9.0991316931982633E-2</v>
      </c>
    </row>
    <row r="15" spans="1:12" s="170" customFormat="1">
      <c r="A15" s="655" t="s">
        <v>84</v>
      </c>
      <c r="B15" s="170" t="s">
        <v>1104</v>
      </c>
      <c r="J15" s="676"/>
    </row>
    <row r="16" spans="1:12" s="666" customFormat="1" ht="11.25" customHeight="1"/>
  </sheetData>
  <phoneticPr fontId="1"/>
  <pageMargins left="0.70866141732283472" right="0.39370078740157483" top="0.98425196850393704" bottom="0.9842519685039370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151</vt:i4>
      </vt:variant>
      <vt:variant>
        <vt:lpstr>名前付き一覧</vt:lpstr>
      </vt:variant>
      <vt:variant>
        <vt:i4>39</vt:i4>
      </vt:variant>
    </vt:vector>
  </HeadingPairs>
  <TitlesOfParts>
    <vt:vector size="190" baseType="lpstr">
      <vt:lpstr>1-1</vt:lpstr>
      <vt:lpstr>1-2</vt:lpstr>
      <vt:lpstr>1-3</vt:lpstr>
      <vt:lpstr>2-1</vt:lpstr>
      <vt:lpstr>2-2</vt:lpstr>
      <vt:lpstr>2-3</vt:lpstr>
      <vt:lpstr>2-4</vt:lpstr>
      <vt:lpstr>2-5</vt:lpstr>
      <vt:lpstr>3-1</vt:lpstr>
      <vt:lpstr>3-2</vt:lpstr>
      <vt:lpstr>3-3</vt:lpstr>
      <vt:lpstr>3-4</vt:lpstr>
      <vt:lpstr>3-5</vt:lpstr>
      <vt:lpstr>3-6</vt:lpstr>
      <vt:lpstr>3-7</vt:lpstr>
      <vt:lpstr>3-8</vt:lpstr>
      <vt:lpstr>3-9</vt:lpstr>
      <vt:lpstr>3-10</vt:lpstr>
      <vt:lpstr>3-11</vt:lpstr>
      <vt:lpstr>3-12</vt:lpstr>
      <vt:lpstr>3-13</vt:lpstr>
      <vt:lpstr>3-14</vt:lpstr>
      <vt:lpstr>3-15</vt:lpstr>
      <vt:lpstr>3-16</vt:lpstr>
      <vt:lpstr>3-17</vt:lpstr>
      <vt:lpstr>3-18</vt:lpstr>
      <vt:lpstr>3-19</vt:lpstr>
      <vt:lpstr>3-20</vt:lpstr>
      <vt:lpstr>3-21</vt:lpstr>
      <vt:lpstr>3-22</vt:lpstr>
      <vt:lpstr>3-23</vt:lpstr>
      <vt:lpstr>3-24</vt:lpstr>
      <vt:lpstr>3-25</vt:lpstr>
      <vt:lpstr>3-26</vt:lpstr>
      <vt:lpstr>3-27</vt:lpstr>
      <vt:lpstr>3-28</vt:lpstr>
      <vt:lpstr>3-29</vt:lpstr>
      <vt:lpstr>3-30</vt:lpstr>
      <vt:lpstr>3-31</vt:lpstr>
      <vt:lpstr>3-32</vt:lpstr>
      <vt:lpstr>3-33</vt:lpstr>
      <vt:lpstr>3-34</vt:lpstr>
      <vt:lpstr>3-35</vt:lpstr>
      <vt:lpstr>3-36</vt:lpstr>
      <vt:lpstr>3-37</vt:lpstr>
      <vt:lpstr>3-38</vt:lpstr>
      <vt:lpstr>3-39</vt:lpstr>
      <vt:lpstr>3-40</vt:lpstr>
      <vt:lpstr>3-41</vt:lpstr>
      <vt:lpstr>3-42</vt:lpstr>
      <vt:lpstr>3-43</vt:lpstr>
      <vt:lpstr>3-44</vt:lpstr>
      <vt:lpstr>3-45</vt:lpstr>
      <vt:lpstr>3-46</vt:lpstr>
      <vt:lpstr>3-47</vt:lpstr>
      <vt:lpstr>3-48</vt:lpstr>
      <vt:lpstr>3-49</vt:lpstr>
      <vt:lpstr>3-50</vt:lpstr>
      <vt:lpstr>3-51</vt:lpstr>
      <vt:lpstr>3-52</vt:lpstr>
      <vt:lpstr>3-53</vt:lpstr>
      <vt:lpstr>4-1</vt:lpstr>
      <vt:lpstr>4-2</vt:lpstr>
      <vt:lpstr>4-3</vt:lpstr>
      <vt:lpstr>4-4</vt:lpstr>
      <vt:lpstr>4-5</vt:lpstr>
      <vt:lpstr>4-6</vt:lpstr>
      <vt:lpstr>4-7</vt:lpstr>
      <vt:lpstr>4-8</vt:lpstr>
      <vt:lpstr>4-9</vt:lpstr>
      <vt:lpstr>4-10</vt:lpstr>
      <vt:lpstr>4-11</vt:lpstr>
      <vt:lpstr>4-12</vt:lpstr>
      <vt:lpstr>4-13</vt:lpstr>
      <vt:lpstr>4-14</vt:lpstr>
      <vt:lpstr>4-15</vt:lpstr>
      <vt:lpstr>4-16</vt:lpstr>
      <vt:lpstr>4-17</vt:lpstr>
      <vt:lpstr>4-18</vt:lpstr>
      <vt:lpstr>4-19</vt:lpstr>
      <vt:lpstr>4-20</vt:lpstr>
      <vt:lpstr>4-21</vt:lpstr>
      <vt:lpstr>4-22</vt:lpstr>
      <vt:lpstr>4-23</vt:lpstr>
      <vt:lpstr>4-24</vt:lpstr>
      <vt:lpstr>4-25</vt:lpstr>
      <vt:lpstr>4-26</vt:lpstr>
      <vt:lpstr>4-27</vt:lpstr>
      <vt:lpstr>4-28</vt:lpstr>
      <vt:lpstr>4-29</vt:lpstr>
      <vt:lpstr>4-30</vt:lpstr>
      <vt:lpstr>4-31</vt:lpstr>
      <vt:lpstr>4-32</vt:lpstr>
      <vt:lpstr>4-33</vt:lpstr>
      <vt:lpstr>4-34</vt:lpstr>
      <vt:lpstr>4-35</vt:lpstr>
      <vt:lpstr>4-36</vt:lpstr>
      <vt:lpstr>4-37</vt:lpstr>
      <vt:lpstr>4-38</vt:lpstr>
      <vt:lpstr>4-39</vt:lpstr>
      <vt:lpstr>4-40</vt:lpstr>
      <vt:lpstr>4-41</vt:lpstr>
      <vt:lpstr>4-42</vt:lpstr>
      <vt:lpstr>4-43</vt:lpstr>
      <vt:lpstr>4-44</vt:lpstr>
      <vt:lpstr>4-45</vt:lpstr>
      <vt:lpstr>4-46</vt:lpstr>
      <vt:lpstr>4-47</vt:lpstr>
      <vt:lpstr>4-48</vt:lpstr>
      <vt:lpstr>4-49</vt:lpstr>
      <vt:lpstr>5-1</vt:lpstr>
      <vt:lpstr>5-2</vt:lpstr>
      <vt:lpstr>5-3</vt:lpstr>
      <vt:lpstr>5-4</vt:lpstr>
      <vt:lpstr>5-5</vt:lpstr>
      <vt:lpstr>5-6</vt:lpstr>
      <vt:lpstr>5-7</vt:lpstr>
      <vt:lpstr>5-8</vt:lpstr>
      <vt:lpstr>5-9</vt:lpstr>
      <vt:lpstr>5-10</vt:lpstr>
      <vt:lpstr>5-11</vt:lpstr>
      <vt:lpstr>5-12</vt:lpstr>
      <vt:lpstr>5-13</vt:lpstr>
      <vt:lpstr>5-14</vt:lpstr>
      <vt:lpstr>5-15</vt:lpstr>
      <vt:lpstr>5-16</vt:lpstr>
      <vt:lpstr>5-17</vt:lpstr>
      <vt:lpstr>5-18</vt:lpstr>
      <vt:lpstr>5-19</vt:lpstr>
      <vt:lpstr>5-20</vt:lpstr>
      <vt:lpstr>5-21</vt:lpstr>
      <vt:lpstr>5-22</vt:lpstr>
      <vt:lpstr>5-23</vt:lpstr>
      <vt:lpstr>5-24</vt:lpstr>
      <vt:lpstr>5-25</vt:lpstr>
      <vt:lpstr>5-26</vt:lpstr>
      <vt:lpstr>5-27</vt:lpstr>
      <vt:lpstr>5-28</vt:lpstr>
      <vt:lpstr>5-29</vt:lpstr>
      <vt:lpstr>5-30</vt:lpstr>
      <vt:lpstr>5-31</vt:lpstr>
      <vt:lpstr>5-32</vt:lpstr>
      <vt:lpstr>5-33</vt:lpstr>
      <vt:lpstr>5-34</vt:lpstr>
      <vt:lpstr>5-35</vt:lpstr>
      <vt:lpstr>5-36</vt:lpstr>
      <vt:lpstr>5-37</vt:lpstr>
      <vt:lpstr>5-38</vt:lpstr>
      <vt:lpstr>5-39</vt:lpstr>
      <vt:lpstr>5-40</vt:lpstr>
      <vt:lpstr>5-41</vt:lpstr>
      <vt:lpstr>'5-1'!Print_Area</vt:lpstr>
      <vt:lpstr>'5-10'!Print_Area</vt:lpstr>
      <vt:lpstr>'5-11'!Print_Area</vt:lpstr>
      <vt:lpstr>'5-12'!Print_Area</vt:lpstr>
      <vt:lpstr>'5-13'!Print_Area</vt:lpstr>
      <vt:lpstr>'5-14'!Print_Area</vt:lpstr>
      <vt:lpstr>'5-15'!Print_Area</vt:lpstr>
      <vt:lpstr>'5-16'!Print_Area</vt:lpstr>
      <vt:lpstr>'5-17'!Print_Area</vt:lpstr>
      <vt:lpstr>'5-18'!Print_Area</vt:lpstr>
      <vt:lpstr>'5-19'!Print_Area</vt:lpstr>
      <vt:lpstr>'5-2'!Print_Area</vt:lpstr>
      <vt:lpstr>'5-20'!Print_Area</vt:lpstr>
      <vt:lpstr>'5-21'!Print_Area</vt:lpstr>
      <vt:lpstr>'5-22'!Print_Area</vt:lpstr>
      <vt:lpstr>'5-23'!Print_Area</vt:lpstr>
      <vt:lpstr>'5-24'!Print_Area</vt:lpstr>
      <vt:lpstr>'5-25'!Print_Area</vt:lpstr>
      <vt:lpstr>'5-26'!Print_Area</vt:lpstr>
      <vt:lpstr>'5-28'!Print_Area</vt:lpstr>
      <vt:lpstr>'5-29'!Print_Area</vt:lpstr>
      <vt:lpstr>'5-3'!Print_Area</vt:lpstr>
      <vt:lpstr>'5-30'!Print_Area</vt:lpstr>
      <vt:lpstr>'5-31'!Print_Area</vt:lpstr>
      <vt:lpstr>'5-32'!Print_Area</vt:lpstr>
      <vt:lpstr>'5-33'!Print_Area</vt:lpstr>
      <vt:lpstr>'5-34'!Print_Area</vt:lpstr>
      <vt:lpstr>'5-35'!Print_Area</vt:lpstr>
      <vt:lpstr>'5-36'!Print_Area</vt:lpstr>
      <vt:lpstr>'5-37'!Print_Area</vt:lpstr>
      <vt:lpstr>'5-38'!Print_Area</vt:lpstr>
      <vt:lpstr>'5-39'!Print_Area</vt:lpstr>
      <vt:lpstr>'5-4'!Print_Area</vt:lpstr>
      <vt:lpstr>'5-40'!Print_Area</vt:lpstr>
      <vt:lpstr>'5-5'!Print_Area</vt:lpstr>
      <vt:lpstr>'5-6'!Print_Area</vt:lpstr>
      <vt:lpstr>'5-7'!Print_Area</vt:lpstr>
      <vt:lpstr>'5-8'!Print_Area</vt:lpstr>
      <vt:lpstr>'5-9'!Print_Area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2017-10-11T04:52:15Z</dcterms:modified>
</cp:coreProperties>
</file>