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952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4">'グラフ'!$A$1:$T$36</definedName>
    <definedName name="_xlnm.Print_Area" localSheetId="3">'推移表'!$A$1:$R$92</definedName>
  </definedNames>
  <calcPr fullCalcOnLoad="1"/>
</workbook>
</file>

<file path=xl/sharedStrings.xml><?xml version="1.0" encoding="utf-8"?>
<sst xmlns="http://schemas.openxmlformats.org/spreadsheetml/2006/main" count="359" uniqueCount="228">
  <si>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</si>
  <si>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</si>
  <si>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</si>
  <si>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</si>
  <si>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</si>
  <si>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</si>
  <si>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</si>
  <si>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</si>
  <si>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</si>
  <si>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</si>
  <si>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</si>
  <si>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</si>
  <si>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</si>
  <si>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</si>
  <si>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</si>
  <si>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</si>
  <si>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</si>
  <si>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</si>
  <si>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</si>
  <si>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</si>
  <si>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</si>
  <si>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</si>
  <si>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</si>
  <si>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</si>
  <si>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</si>
  <si>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</si>
  <si>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</si>
  <si>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</si>
  <si>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</si>
  <si>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</si>
  <si>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</si>
  <si>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</si>
  <si>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</si>
  <si>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</si>
  <si>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</si>
  <si>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</si>
  <si>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</si>
  <si>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</si>
  <si>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</si>
  <si>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</si>
  <si>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</si>
  <si>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</si>
  <si>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</si>
  <si>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</si>
  <si>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</si>
  <si>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</si>
  <si>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</si>
  <si>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</si>
  <si>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</si>
  <si>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</si>
  <si>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</si>
  <si>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</si>
  <si>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</si>
  <si>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</si>
  <si>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</si>
  <si>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</si>
  <si>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</si>
  <si>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</si>
  <si>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</si>
  <si>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</si>
  <si>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</si>
  <si>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</si>
  <si>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</si>
  <si>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</si>
  <si>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</si>
  <si>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</si>
  <si>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</si>
  <si>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</si>
  <si>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</si>
  <si>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</si>
  <si>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</si>
  <si>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</si>
  <si>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</si>
  <si>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</si>
  <si>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</si>
  <si>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</si>
  <si>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</si>
  <si>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</si>
  <si>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</si>
  <si>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</si>
  <si>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</si>
  <si>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</si>
  <si>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</si>
  <si>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</si>
  <si>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</si>
  <si>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</si>
  <si>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</si>
  <si>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</si>
  <si>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</si>
  <si>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</si>
  <si>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</si>
  <si>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</si>
  <si>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</si>
  <si>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</si>
  <si>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</si>
  <si>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</si>
  <si>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</si>
  <si>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</si>
  <si>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</si>
  <si>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</si>
  <si>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</si>
  <si>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</si>
  <si>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</si>
  <si>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</si>
  <si>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</si>
  <si>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</si>
  <si>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</si>
  <si>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</si>
  <si>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</si>
  <si>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</si>
  <si>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</si>
  <si>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</si>
  <si>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</si>
  <si>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</si>
  <si>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</si>
  <si>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</si>
  <si>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</si>
  <si>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</si>
  <si>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</si>
  <si>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</si>
  <si>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</si>
  <si>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</si>
  <si>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</si>
  <si>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</si>
  <si>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</si>
  <si>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</si>
  <si>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</si>
  <si>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</si>
  <si>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</si>
  <si>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</si>
  <si>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</si>
  <si>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</si>
  <si>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</si>
  <si>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</si>
  <si>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</si>
  <si>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</si>
  <si>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</si>
  <si>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</si>
  <si>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</si>
  <si>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</si>
  <si>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</si>
  <si>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</si>
  <si>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</si>
  <si>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</si>
  <si>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</si>
  <si>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</si>
  <si>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</si>
  <si>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>　９月</t>
  </si>
  <si>
    <t>　１０月</t>
  </si>
  <si>
    <t xml:space="preserve"> </t>
  </si>
  <si>
    <t>　１１月</t>
  </si>
  <si>
    <t>　１２月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</si>
  <si>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</si>
  <si>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</si>
  <si>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</si>
  <si>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</si>
  <si>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</si>
  <si>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</si>
  <si>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</si>
  <si>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</si>
  <si>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</si>
  <si>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</si>
  <si>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</si>
  <si>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</si>
  <si>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</si>
  <si>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</si>
  <si>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</si>
  <si>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</si>
  <si>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</si>
  <si>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</si>
  <si>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</si>
  <si>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Ｈ２４年　　１月</t>
  </si>
  <si>
    <t>Ｈ２５年　　１月</t>
  </si>
  <si>
    <t>Ｈ２６年　　１月</t>
  </si>
  <si>
    <t>25年 〃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</si>
  <si>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</si>
  <si>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</si>
  <si>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</si>
  <si>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</si>
  <si>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</si>
  <si>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</si>
  <si>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</si>
  <si>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</si>
  <si>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</si>
  <si>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</si>
  <si>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</si>
  <si>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</si>
  <si>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</si>
  <si>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</si>
  <si>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</si>
  <si>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</si>
  <si>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</si>
  <si>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</si>
  <si>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</si>
  <si>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</si>
  <si>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</si>
  <si>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</si>
  <si>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</si>
  <si>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</si>
  <si>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</si>
  <si>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</si>
  <si>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</si>
  <si>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</si>
  <si>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</si>
  <si>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28年 〃</t>
  </si>
  <si>
    <t>H29年　　１月</t>
  </si>
  <si>
    <t>担当：青木・雨宮</t>
  </si>
  <si>
    <t>TEL03-5253-8111 内線25-312・25-314</t>
  </si>
  <si>
    <t>※２１社の所管面積（１～３類倉庫）（H29年7月末現在）は、全普通倉庫事業者（H27年度末現在4,884事業者）の所管面積比で約１６％</t>
  </si>
  <si>
    <t>平成２９年８月分の営業普通倉庫の実績（主要２１社）について</t>
  </si>
  <si>
    <t>平成28年8月分</t>
  </si>
  <si>
    <t>平成29年7月分</t>
  </si>
  <si>
    <t>平成29年8月分</t>
  </si>
  <si>
    <t>+0.1％</t>
  </si>
  <si>
    <t>+6.0％</t>
  </si>
  <si>
    <t>▲1.1％</t>
  </si>
  <si>
    <t>＋0.4％</t>
  </si>
  <si>
    <t>▲3.9％</t>
  </si>
  <si>
    <t>+9.8％</t>
  </si>
  <si>
    <t>▲3.1％</t>
  </si>
  <si>
    <t>▲0.5％</t>
  </si>
  <si>
    <t>+8.6％</t>
  </si>
  <si>
    <t>+3.0％</t>
  </si>
  <si>
    <t>▲4.9％</t>
  </si>
  <si>
    <t>▲9.4％</t>
  </si>
  <si>
    <t>平成29年8月</t>
  </si>
  <si>
    <t>営業普通倉庫２１社統計（平成２９年８月）</t>
  </si>
  <si>
    <r>
      <t>＜今月の動向＞
・入庫高については、数量２３６万トンで前月比▲４．９％、前年同月比＋８．６％。
・出庫高については、数量２４１万トンで前月比▲３．１％、前年同月比＋９．８％。
・保管残高については、数量４８８万トンで前月比▲1．1％、前年同月比＋０．1％</t>
    </r>
    <r>
      <rPr>
        <b/>
        <sz val="14"/>
        <color indexed="8"/>
        <rFont val="ＭＳ Ｐゴシック"/>
        <family val="3"/>
      </rPr>
      <t>。
・対前月比数量は入庫高・出庫高・保管残高が微減し、入庫高については米等が増加となった。対前年同月比入庫は全体的に増加傾向となった。保管残高数量は減少に転じたが、金額はほぼ横ばいで推移。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</si>
</sst>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30" borderId="16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/>
    </xf>
    <xf numFmtId="176" fontId="71" fillId="33" borderId="50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 horizontal="right"/>
    </xf>
    <xf numFmtId="176" fontId="71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2" fillId="0" borderId="33" xfId="0" applyNumberFormat="1" applyFont="1" applyFill="1" applyBorder="1" applyAlignment="1">
      <alignment/>
    </xf>
    <xf numFmtId="176" fontId="71" fillId="0" borderId="41" xfId="0" applyNumberFormat="1" applyFont="1" applyBorder="1" applyAlignment="1">
      <alignment/>
    </xf>
    <xf numFmtId="176" fontId="71" fillId="0" borderId="34" xfId="0" applyNumberFormat="1" applyFont="1" applyBorder="1" applyAlignment="1">
      <alignment/>
    </xf>
    <xf numFmtId="176" fontId="71" fillId="0" borderId="53" xfId="0" applyNumberFormat="1" applyFont="1" applyBorder="1" applyAlignment="1">
      <alignment/>
    </xf>
    <xf numFmtId="176" fontId="71" fillId="0" borderId="50" xfId="0" applyNumberFormat="1" applyFont="1" applyFill="1" applyBorder="1" applyAlignment="1">
      <alignment/>
    </xf>
    <xf numFmtId="176" fontId="71" fillId="0" borderId="37" xfId="0" applyNumberFormat="1" applyFont="1" applyFill="1" applyBorder="1" applyAlignment="1">
      <alignment/>
    </xf>
    <xf numFmtId="176" fontId="71" fillId="0" borderId="21" xfId="0" applyNumberFormat="1" applyFont="1" applyBorder="1" applyAlignment="1">
      <alignment/>
    </xf>
    <xf numFmtId="176" fontId="71" fillId="0" borderId="51" xfId="0" applyNumberFormat="1" applyFont="1" applyBorder="1" applyAlignment="1">
      <alignment/>
    </xf>
    <xf numFmtId="176" fontId="71" fillId="0" borderId="38" xfId="0" applyNumberFormat="1" applyFont="1" applyBorder="1" applyAlignment="1">
      <alignment/>
    </xf>
    <xf numFmtId="176" fontId="71" fillId="0" borderId="8" xfId="0" applyNumberFormat="1" applyFont="1" applyBorder="1" applyAlignment="1">
      <alignment/>
    </xf>
    <xf numFmtId="178" fontId="71" fillId="0" borderId="53" xfId="0" applyNumberFormat="1" applyFont="1" applyBorder="1" applyAlignment="1">
      <alignment/>
    </xf>
    <xf numFmtId="176" fontId="71" fillId="0" borderId="41" xfId="0" applyNumberFormat="1" applyFont="1" applyFill="1" applyBorder="1" applyAlignment="1">
      <alignment/>
    </xf>
    <xf numFmtId="0" fontId="71" fillId="0" borderId="53" xfId="0" applyFont="1" applyBorder="1" applyAlignment="1">
      <alignment horizontal="right"/>
    </xf>
    <xf numFmtId="176" fontId="71" fillId="0" borderId="21" xfId="0" applyNumberFormat="1" applyFont="1" applyFill="1" applyBorder="1" applyAlignment="1">
      <alignment/>
    </xf>
    <xf numFmtId="0" fontId="71" fillId="0" borderId="8" xfId="0" applyFont="1" applyBorder="1" applyAlignment="1">
      <alignment horizontal="right"/>
    </xf>
    <xf numFmtId="176" fontId="73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4" fillId="0" borderId="54" xfId="0" applyNumberFormat="1" applyFont="1" applyBorder="1" applyAlignment="1">
      <alignment vertical="center" wrapText="1"/>
    </xf>
    <xf numFmtId="196" fontId="74" fillId="0" borderId="55" xfId="0" applyNumberFormat="1" applyFont="1" applyBorder="1" applyAlignment="1">
      <alignment vertical="center" wrapText="1"/>
    </xf>
    <xf numFmtId="196" fontId="74" fillId="0" borderId="56" xfId="0" applyNumberFormat="1" applyFont="1" applyBorder="1" applyAlignment="1">
      <alignment vertical="center" wrapText="1"/>
    </xf>
    <xf numFmtId="0" fontId="74" fillId="0" borderId="57" xfId="0" applyFont="1" applyFill="1" applyBorder="1" applyAlignment="1">
      <alignment vertical="center" wrapText="1"/>
    </xf>
    <xf numFmtId="0" fontId="74" fillId="0" borderId="58" xfId="0" applyFont="1" applyFill="1" applyBorder="1" applyAlignment="1">
      <alignment vertical="center" wrapText="1"/>
    </xf>
    <xf numFmtId="0" fontId="74" fillId="0" borderId="59" xfId="0" applyFont="1" applyFill="1" applyBorder="1" applyAlignment="1">
      <alignment vertical="center" wrapText="1"/>
    </xf>
    <xf numFmtId="0" fontId="74" fillId="0" borderId="60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177" fontId="71" fillId="0" borderId="41" xfId="67" applyNumberFormat="1" applyFont="1" applyBorder="1" applyAlignment="1">
      <alignment/>
    </xf>
    <xf numFmtId="176" fontId="71" fillId="33" borderId="41" xfId="0" applyNumberFormat="1" applyFont="1" applyFill="1" applyBorder="1" applyAlignment="1">
      <alignment/>
    </xf>
    <xf numFmtId="176" fontId="71" fillId="0" borderId="53" xfId="0" applyNumberFormat="1" applyFont="1" applyBorder="1" applyAlignment="1">
      <alignment horizontal="right"/>
    </xf>
    <xf numFmtId="177" fontId="71" fillId="0" borderId="21" xfId="67" applyNumberFormat="1" applyFont="1" applyBorder="1" applyAlignment="1">
      <alignment/>
    </xf>
    <xf numFmtId="3" fontId="73" fillId="0" borderId="9" xfId="0" applyNumberFormat="1" applyFont="1" applyFill="1" applyBorder="1" applyAlignment="1">
      <alignment/>
    </xf>
    <xf numFmtId="176" fontId="73" fillId="0" borderId="9" xfId="0" applyNumberFormat="1" applyFont="1" applyFill="1" applyBorder="1" applyAlignment="1">
      <alignment/>
    </xf>
    <xf numFmtId="176" fontId="72" fillId="0" borderId="41" xfId="0" applyNumberFormat="1" applyFont="1" applyBorder="1" applyAlignment="1">
      <alignment/>
    </xf>
    <xf numFmtId="178" fontId="72" fillId="0" borderId="41" xfId="0" applyNumberFormat="1" applyFont="1" applyBorder="1" applyAlignment="1">
      <alignment/>
    </xf>
    <xf numFmtId="3" fontId="72" fillId="0" borderId="41" xfId="0" applyNumberFormat="1" applyFont="1" applyBorder="1" applyAlignment="1">
      <alignment/>
    </xf>
    <xf numFmtId="3" fontId="72" fillId="0" borderId="53" xfId="0" applyNumberFormat="1" applyFont="1" applyBorder="1" applyAlignment="1">
      <alignment/>
    </xf>
    <xf numFmtId="3" fontId="72" fillId="0" borderId="53" xfId="0" applyNumberFormat="1" applyFont="1" applyFill="1" applyBorder="1" applyAlignment="1">
      <alignment/>
    </xf>
    <xf numFmtId="3" fontId="72" fillId="0" borderId="41" xfId="0" applyNumberFormat="1" applyFont="1" applyFill="1" applyBorder="1" applyAlignment="1">
      <alignment/>
    </xf>
    <xf numFmtId="176" fontId="72" fillId="0" borderId="41" xfId="0" applyNumberFormat="1" applyFont="1" applyFill="1" applyBorder="1" applyAlignment="1">
      <alignment/>
    </xf>
    <xf numFmtId="178" fontId="72" fillId="0" borderId="41" xfId="0" applyNumberFormat="1" applyFont="1" applyFill="1" applyBorder="1" applyAlignment="1">
      <alignment/>
    </xf>
    <xf numFmtId="178" fontId="72" fillId="0" borderId="21" xfId="0" applyNumberFormat="1" applyFont="1" applyBorder="1" applyAlignment="1">
      <alignment/>
    </xf>
    <xf numFmtId="176" fontId="72" fillId="0" borderId="33" xfId="0" applyNumberFormat="1" applyFont="1" applyBorder="1" applyAlignment="1">
      <alignment/>
    </xf>
    <xf numFmtId="178" fontId="72" fillId="0" borderId="33" xfId="0" applyNumberFormat="1" applyFont="1" applyBorder="1" applyAlignment="1">
      <alignment/>
    </xf>
    <xf numFmtId="3" fontId="72" fillId="0" borderId="33" xfId="0" applyNumberFormat="1" applyFont="1" applyFill="1" applyBorder="1" applyAlignment="1">
      <alignment/>
    </xf>
    <xf numFmtId="176" fontId="72" fillId="0" borderId="33" xfId="0" applyNumberFormat="1" applyFont="1" applyFill="1" applyBorder="1" applyAlignment="1">
      <alignment/>
    </xf>
    <xf numFmtId="178" fontId="72" fillId="0" borderId="21" xfId="0" applyNumberFormat="1" applyFont="1" applyFill="1" applyBorder="1" applyAlignment="1">
      <alignment/>
    </xf>
    <xf numFmtId="3" fontId="72" fillId="0" borderId="49" xfId="0" applyNumberFormat="1" applyFont="1" applyFill="1" applyBorder="1" applyAlignment="1">
      <alignment/>
    </xf>
    <xf numFmtId="49" fontId="73" fillId="0" borderId="7" xfId="0" applyNumberFormat="1" applyFont="1" applyBorder="1" applyAlignment="1">
      <alignment horizontal="right"/>
    </xf>
    <xf numFmtId="3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0" borderId="59" xfId="0" applyFont="1" applyBorder="1" applyAlignment="1">
      <alignment vertical="center" wrapText="1"/>
    </xf>
    <xf numFmtId="0" fontId="74" fillId="0" borderId="57" xfId="0" applyFont="1" applyBorder="1" applyAlignment="1">
      <alignment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distributed" vertical="center"/>
    </xf>
    <xf numFmtId="0" fontId="71" fillId="0" borderId="50" xfId="0" applyFont="1" applyBorder="1" applyAlignment="1">
      <alignment horizontal="center"/>
    </xf>
    <xf numFmtId="0" fontId="71" fillId="0" borderId="20" xfId="0" applyFont="1" applyBorder="1" applyAlignment="1">
      <alignment horizontal="distributed" vertical="center"/>
    </xf>
    <xf numFmtId="0" fontId="71" fillId="0" borderId="38" xfId="0" applyFont="1" applyBorder="1" applyAlignment="1">
      <alignment horizontal="center"/>
    </xf>
    <xf numFmtId="0" fontId="71" fillId="0" borderId="4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4" fillId="0" borderId="0" xfId="0" applyFont="1" applyAlignment="1">
      <alignment/>
    </xf>
    <xf numFmtId="58" fontId="7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4" fillId="0" borderId="64" xfId="0" applyFont="1" applyBorder="1" applyAlignment="1">
      <alignment vertical="center"/>
    </xf>
    <xf numFmtId="0" fontId="74" fillId="0" borderId="65" xfId="0" applyFont="1" applyBorder="1" applyAlignment="1">
      <alignment vertical="center"/>
    </xf>
    <xf numFmtId="0" fontId="74" fillId="0" borderId="56" xfId="0" applyFont="1" applyBorder="1" applyAlignment="1">
      <alignment vertical="center" wrapText="1"/>
    </xf>
    <xf numFmtId="0" fontId="74" fillId="0" borderId="66" xfId="0" applyFont="1" applyBorder="1" applyAlignment="1">
      <alignment vertical="center" wrapText="1"/>
    </xf>
    <xf numFmtId="0" fontId="74" fillId="0" borderId="67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176" fontId="71" fillId="0" borderId="68" xfId="0" applyNumberFormat="1" applyFont="1" applyFill="1" applyBorder="1" applyAlignment="1">
      <alignment/>
    </xf>
    <xf numFmtId="176" fontId="71" fillId="0" borderId="19" xfId="0" applyNumberFormat="1" applyFont="1" applyBorder="1" applyAlignment="1">
      <alignment/>
    </xf>
    <xf numFmtId="176" fontId="71" fillId="0" borderId="0" xfId="0" applyNumberFormat="1" applyFont="1" applyBorder="1" applyAlignment="1">
      <alignment/>
    </xf>
    <xf numFmtId="176" fontId="71" fillId="0" borderId="68" xfId="0" applyNumberFormat="1" applyFont="1" applyBorder="1" applyAlignment="1">
      <alignment/>
    </xf>
    <xf numFmtId="176" fontId="71" fillId="0" borderId="10" xfId="0" applyNumberFormat="1" applyFont="1" applyBorder="1" applyAlignment="1">
      <alignment/>
    </xf>
    <xf numFmtId="0" fontId="71" fillId="0" borderId="69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76" fontId="71" fillId="0" borderId="70" xfId="0" applyNumberFormat="1" applyFont="1" applyFill="1" applyBorder="1" applyAlignment="1">
      <alignment/>
    </xf>
    <xf numFmtId="176" fontId="71" fillId="0" borderId="27" xfId="0" applyNumberFormat="1" applyFont="1" applyBorder="1" applyAlignment="1">
      <alignment/>
    </xf>
    <xf numFmtId="176" fontId="71" fillId="0" borderId="26" xfId="0" applyNumberFormat="1" applyFont="1" applyBorder="1" applyAlignment="1">
      <alignment/>
    </xf>
    <xf numFmtId="176" fontId="71" fillId="0" borderId="70" xfId="0" applyNumberFormat="1" applyFont="1" applyBorder="1" applyAlignment="1">
      <alignment/>
    </xf>
    <xf numFmtId="176" fontId="71" fillId="0" borderId="28" xfId="0" applyNumberFormat="1" applyFont="1" applyBorder="1" applyAlignment="1">
      <alignment/>
    </xf>
    <xf numFmtId="176" fontId="71" fillId="0" borderId="19" xfId="0" applyNumberFormat="1" applyFont="1" applyFill="1" applyBorder="1" applyAlignment="1">
      <alignment/>
    </xf>
    <xf numFmtId="0" fontId="71" fillId="0" borderId="10" xfId="0" applyFont="1" applyBorder="1" applyAlignment="1">
      <alignment horizontal="right"/>
    </xf>
    <xf numFmtId="0" fontId="13" fillId="0" borderId="6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1" fillId="0" borderId="27" xfId="0" applyNumberFormat="1" applyFont="1" applyFill="1" applyBorder="1" applyAlignment="1">
      <alignment/>
    </xf>
    <xf numFmtId="178" fontId="71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71" xfId="0" applyNumberFormat="1" applyFont="1" applyBorder="1" applyAlignment="1">
      <alignment horizontal="right"/>
    </xf>
    <xf numFmtId="176" fontId="12" fillId="0" borderId="71" xfId="0" applyNumberFormat="1" applyFont="1" applyBorder="1" applyAlignment="1">
      <alignment/>
    </xf>
    <xf numFmtId="3" fontId="12" fillId="0" borderId="71" xfId="0" applyNumberFormat="1" applyFont="1" applyBorder="1" applyAlignment="1">
      <alignment/>
    </xf>
    <xf numFmtId="176" fontId="12" fillId="0" borderId="71" xfId="0" applyNumberFormat="1" applyFont="1" applyBorder="1" applyAlignment="1">
      <alignment/>
    </xf>
    <xf numFmtId="176" fontId="12" fillId="0" borderId="72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3" fontId="12" fillId="0" borderId="72" xfId="0" applyNumberFormat="1" applyFont="1" applyBorder="1" applyAlignment="1">
      <alignment/>
    </xf>
    <xf numFmtId="176" fontId="12" fillId="0" borderId="63" xfId="0" applyNumberFormat="1" applyFont="1" applyBorder="1" applyAlignment="1">
      <alignment/>
    </xf>
    <xf numFmtId="176" fontId="12" fillId="0" borderId="72" xfId="0" applyNumberFormat="1" applyFont="1" applyBorder="1" applyAlignment="1">
      <alignment/>
    </xf>
    <xf numFmtId="49" fontId="12" fillId="0" borderId="72" xfId="0" applyNumberFormat="1" applyFont="1" applyBorder="1" applyAlignment="1">
      <alignment horizontal="right"/>
    </xf>
    <xf numFmtId="3" fontId="12" fillId="0" borderId="72" xfId="0" applyNumberFormat="1" applyFont="1" applyFill="1" applyBorder="1" applyAlignment="1">
      <alignment/>
    </xf>
    <xf numFmtId="176" fontId="12" fillId="0" borderId="72" xfId="0" applyNumberFormat="1" applyFont="1" applyFill="1" applyBorder="1" applyAlignment="1">
      <alignment/>
    </xf>
    <xf numFmtId="176" fontId="73" fillId="0" borderId="72" xfId="0" applyNumberFormat="1" applyFont="1" applyBorder="1" applyAlignment="1">
      <alignment/>
    </xf>
    <xf numFmtId="0" fontId="73" fillId="0" borderId="9" xfId="0" applyFont="1" applyFill="1" applyBorder="1" applyAlignment="1">
      <alignment horizontal="center"/>
    </xf>
    <xf numFmtId="179" fontId="73" fillId="0" borderId="9" xfId="0" applyNumberFormat="1" applyFont="1" applyFill="1" applyBorder="1" applyAlignment="1">
      <alignment/>
    </xf>
    <xf numFmtId="178" fontId="73" fillId="0" borderId="9" xfId="0" applyNumberFormat="1" applyFont="1" applyFill="1" applyBorder="1" applyAlignment="1">
      <alignment/>
    </xf>
    <xf numFmtId="38" fontId="73" fillId="0" borderId="9" xfId="67" applyFont="1" applyFill="1" applyBorder="1" applyAlignment="1">
      <alignment/>
    </xf>
    <xf numFmtId="0" fontId="73" fillId="0" borderId="9" xfId="0" applyNumberFormat="1" applyFont="1" applyFill="1" applyBorder="1" applyAlignment="1">
      <alignment/>
    </xf>
    <xf numFmtId="177" fontId="73" fillId="0" borderId="9" xfId="67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176" fontId="12" fillId="0" borderId="71" xfId="0" applyNumberFormat="1" applyFont="1" applyFill="1" applyBorder="1" applyAlignment="1">
      <alignment/>
    </xf>
    <xf numFmtId="176" fontId="73" fillId="0" borderId="71" xfId="0" applyNumberFormat="1" applyFont="1" applyBorder="1" applyAlignment="1">
      <alignment/>
    </xf>
    <xf numFmtId="0" fontId="74" fillId="0" borderId="0" xfId="0" applyFont="1" applyAlignment="1">
      <alignment vertical="center"/>
    </xf>
    <xf numFmtId="49" fontId="74" fillId="0" borderId="73" xfId="0" applyNumberFormat="1" applyFont="1" applyFill="1" applyBorder="1" applyAlignment="1">
      <alignment horizontal="right" vertical="center" wrapText="1"/>
    </xf>
    <xf numFmtId="49" fontId="74" fillId="0" borderId="74" xfId="0" applyNumberFormat="1" applyFont="1" applyFill="1" applyBorder="1" applyAlignment="1">
      <alignment horizontal="right" vertical="center" wrapText="1"/>
    </xf>
    <xf numFmtId="49" fontId="74" fillId="0" borderId="67" xfId="0" applyNumberFormat="1" applyFont="1" applyFill="1" applyBorder="1" applyAlignment="1">
      <alignment horizontal="right" vertical="center" wrapText="1"/>
    </xf>
    <xf numFmtId="196" fontId="74" fillId="0" borderId="75" xfId="0" applyNumberFormat="1" applyFont="1" applyBorder="1" applyAlignment="1">
      <alignment vertical="center" wrapText="1"/>
    </xf>
    <xf numFmtId="49" fontId="74" fillId="0" borderId="76" xfId="0" applyNumberFormat="1" applyFont="1" applyFill="1" applyBorder="1" applyAlignment="1">
      <alignment horizontal="right" vertical="center" wrapText="1"/>
    </xf>
    <xf numFmtId="0" fontId="73" fillId="0" borderId="7" xfId="0" applyFont="1" applyFill="1" applyBorder="1" applyAlignment="1">
      <alignment horizontal="center"/>
    </xf>
    <xf numFmtId="179" fontId="73" fillId="0" borderId="7" xfId="0" applyNumberFormat="1" applyFont="1" applyFill="1" applyBorder="1" applyAlignment="1">
      <alignment/>
    </xf>
    <xf numFmtId="178" fontId="73" fillId="0" borderId="7" xfId="0" applyNumberFormat="1" applyFont="1" applyFill="1" applyBorder="1" applyAlignment="1">
      <alignment/>
    </xf>
    <xf numFmtId="38" fontId="73" fillId="0" borderId="7" xfId="67" applyFont="1" applyFill="1" applyBorder="1" applyAlignment="1">
      <alignment/>
    </xf>
    <xf numFmtId="0" fontId="73" fillId="0" borderId="7" xfId="0" applyNumberFormat="1" applyFont="1" applyFill="1" applyBorder="1" applyAlignment="1">
      <alignment/>
    </xf>
    <xf numFmtId="177" fontId="73" fillId="0" borderId="7" xfId="67" applyNumberFormat="1" applyFont="1" applyFill="1" applyBorder="1" applyAlignment="1">
      <alignment/>
    </xf>
    <xf numFmtId="176" fontId="4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49" fontId="12" fillId="0" borderId="9" xfId="0" applyNumberFormat="1" applyFont="1" applyBorder="1" applyAlignment="1">
      <alignment horizontal="right"/>
    </xf>
    <xf numFmtId="0" fontId="74" fillId="0" borderId="0" xfId="0" applyFont="1" applyAlignment="1">
      <alignment horizontal="center"/>
    </xf>
    <xf numFmtId="58" fontId="74" fillId="0" borderId="0" xfId="0" applyNumberFormat="1" applyFont="1" applyAlignment="1">
      <alignment horizontal="left"/>
    </xf>
    <xf numFmtId="0" fontId="77" fillId="0" borderId="77" xfId="0" applyFont="1" applyBorder="1" applyAlignment="1">
      <alignment vertical="center" wrapText="1"/>
    </xf>
    <xf numFmtId="0" fontId="78" fillId="0" borderId="78" xfId="0" applyFont="1" applyBorder="1" applyAlignment="1">
      <alignment vertical="center" wrapText="1"/>
    </xf>
    <xf numFmtId="0" fontId="78" fillId="0" borderId="79" xfId="0" applyFont="1" applyBorder="1" applyAlignment="1">
      <alignment vertical="center" wrapText="1"/>
    </xf>
    <xf numFmtId="0" fontId="74" fillId="0" borderId="64" xfId="0" applyFont="1" applyBorder="1" applyAlignment="1">
      <alignment horizontal="center" vertical="center"/>
    </xf>
    <xf numFmtId="0" fontId="74" fillId="0" borderId="80" xfId="0" applyFont="1" applyBorder="1" applyAlignment="1">
      <alignment horizontal="center" vertical="center"/>
    </xf>
    <xf numFmtId="0" fontId="74" fillId="0" borderId="65" xfId="0" applyFont="1" applyBorder="1" applyAlignment="1">
      <alignment horizontal="center" vertical="center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74" fillId="0" borderId="81" xfId="0" applyFont="1" applyBorder="1" applyAlignment="1">
      <alignment horizontal="center" vertical="center" wrapText="1"/>
    </xf>
    <xf numFmtId="0" fontId="74" fillId="0" borderId="82" xfId="0" applyFont="1" applyBorder="1" applyAlignment="1">
      <alignment horizontal="center" vertical="center" wrapText="1"/>
    </xf>
    <xf numFmtId="0" fontId="74" fillId="0" borderId="83" xfId="0" applyFont="1" applyBorder="1" applyAlignment="1">
      <alignment horizontal="center" vertical="center" wrapText="1"/>
    </xf>
    <xf numFmtId="0" fontId="74" fillId="0" borderId="84" xfId="0" applyFont="1" applyBorder="1" applyAlignment="1">
      <alignment horizontal="center" vertical="center" wrapText="1"/>
    </xf>
    <xf numFmtId="0" fontId="74" fillId="0" borderId="85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</c:numCache>
            </c:numRef>
          </c:val>
          <c:smooth val="0"/>
        </c:ser>
        <c:marker val="1"/>
        <c:axId val="67106301"/>
        <c:axId val="66962774"/>
      </c:lineChart>
      <c:catAx>
        <c:axId val="67106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62774"/>
        <c:crosses val="autoZero"/>
        <c:auto val="1"/>
        <c:lblOffset val="100"/>
        <c:tickLblSkip val="1"/>
        <c:noMultiLvlLbl val="0"/>
      </c:catAx>
      <c:valAx>
        <c:axId val="6696277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106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marker val="1"/>
        <c:axId val="17758455"/>
        <c:axId val="5598976"/>
      </c:lineChart>
      <c:catAx>
        <c:axId val="17758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8976"/>
        <c:crosses val="autoZero"/>
        <c:auto val="1"/>
        <c:lblOffset val="100"/>
        <c:tickLblSkip val="1"/>
        <c:noMultiLvlLbl val="0"/>
      </c:catAx>
      <c:valAx>
        <c:axId val="5598976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584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marker val="1"/>
        <c:axId val="50706177"/>
        <c:axId val="4570938"/>
      </c:lineChart>
      <c:catAx>
        <c:axId val="50706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0938"/>
        <c:crosses val="autoZero"/>
        <c:auto val="1"/>
        <c:lblOffset val="100"/>
        <c:tickLblSkip val="1"/>
        <c:noMultiLvlLbl val="0"/>
      </c:catAx>
      <c:valAx>
        <c:axId val="457093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061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marker val="1"/>
        <c:axId val="59216875"/>
        <c:axId val="19918676"/>
      </c:lineChart>
      <c:catAx>
        <c:axId val="5921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18676"/>
        <c:crosses val="autoZero"/>
        <c:auto val="1"/>
        <c:lblOffset val="100"/>
        <c:tickLblSkip val="1"/>
        <c:noMultiLvlLbl val="0"/>
      </c:catAx>
      <c:valAx>
        <c:axId val="19918676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16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'[5]新グラフ（年度）'!$F$5:$F$16</c:f>
              <c:numCache>
                <c:ptCount val="12"/>
                <c:pt idx="0">
                  <c:v>228.7</c:v>
                </c:pt>
              </c:numCache>
            </c:numRef>
          </c:val>
          <c:smooth val="0"/>
        </c:ser>
        <c:marker val="1"/>
        <c:axId val="61622709"/>
        <c:axId val="22833486"/>
      </c:lineChart>
      <c:catAx>
        <c:axId val="61622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33486"/>
        <c:crosses val="autoZero"/>
        <c:auto val="1"/>
        <c:lblOffset val="100"/>
        <c:tickLblSkip val="1"/>
        <c:noMultiLvlLbl val="0"/>
      </c:catAx>
      <c:valAx>
        <c:axId val="2283348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227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'[5]新グラフ（年度）'!$L$5:$L$16</c:f>
              <c:numCache>
                <c:ptCount val="12"/>
                <c:pt idx="0">
                  <c:v>468.6</c:v>
                </c:pt>
              </c:numCache>
            </c:numRef>
          </c:val>
          <c:smooth val="0"/>
        </c:ser>
        <c:marker val="1"/>
        <c:axId val="26440287"/>
        <c:axId val="30701352"/>
      </c:lineChart>
      <c:catAx>
        <c:axId val="26440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01352"/>
        <c:crosses val="autoZero"/>
        <c:auto val="1"/>
        <c:lblOffset val="100"/>
        <c:tickLblSkip val="1"/>
        <c:noMultiLvlLbl val="0"/>
      </c:catAx>
      <c:valAx>
        <c:axId val="30701352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402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'[5]新グラフ（年度）'!$R$5:$R$16</c:f>
              <c:numCache>
                <c:ptCount val="12"/>
                <c:pt idx="0">
                  <c:v>234.5</c:v>
                </c:pt>
              </c:numCache>
            </c:numRef>
          </c:val>
          <c:smooth val="0"/>
        </c:ser>
        <c:marker val="1"/>
        <c:axId val="5146601"/>
        <c:axId val="24920802"/>
      </c:lineChart>
      <c:catAx>
        <c:axId val="514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20802"/>
        <c:crosses val="autoZero"/>
        <c:auto val="1"/>
        <c:lblOffset val="100"/>
        <c:tickLblSkip val="1"/>
        <c:noMultiLvlLbl val="0"/>
      </c:catAx>
      <c:valAx>
        <c:axId val="2492080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6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'[5]新グラフ（年度）'!$X$5:$X$16</c:f>
              <c:numCache>
                <c:ptCount val="12"/>
                <c:pt idx="0">
                  <c:v>752.3</c:v>
                </c:pt>
              </c:numCache>
            </c:numRef>
          </c:val>
          <c:smooth val="0"/>
        </c:ser>
        <c:marker val="1"/>
        <c:axId val="11199571"/>
        <c:axId val="34395772"/>
      </c:lineChart>
      <c:catAx>
        <c:axId val="11199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95772"/>
        <c:crosses val="autoZero"/>
        <c:auto val="1"/>
        <c:lblOffset val="100"/>
        <c:tickLblSkip val="1"/>
        <c:noMultiLvlLbl val="0"/>
      </c:catAx>
      <c:valAx>
        <c:axId val="34395772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99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'[6]新グラフ（年度）'!$B$4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'[6]新グラフ（年度）'!$C$4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'[6]新グラフ（年度）'!$E$4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'[6]新グラフ（年度）'!$F$4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'[6]新グラフ（年度）'!$F$5:$F$16</c:f>
              <c:numCache>
                <c:ptCount val="12"/>
                <c:pt idx="0">
                  <c:v>228.7</c:v>
                </c:pt>
                <c:pt idx="1">
                  <c:v>231.5</c:v>
                </c:pt>
              </c:numCache>
            </c:numRef>
          </c:val>
          <c:smooth val="0"/>
        </c:ser>
        <c:marker val="1"/>
        <c:axId val="14401949"/>
        <c:axId val="15604726"/>
      </c:lineChart>
      <c:catAx>
        <c:axId val="14401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04726"/>
        <c:crosses val="autoZero"/>
        <c:auto val="1"/>
        <c:lblOffset val="100"/>
        <c:tickLblSkip val="1"/>
        <c:noMultiLvlLbl val="0"/>
      </c:catAx>
      <c:valAx>
        <c:axId val="1560472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01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'[6]新グラフ（年度）'!$H$4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'[6]新グラフ（年度）'!$I$4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'[6]新グラフ（年度）'!$K$4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'[6]新グラフ（年度）'!$L$4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'[6]新グラフ（年度）'!$L$5:$L$16</c:f>
              <c:numCache>
                <c:ptCount val="12"/>
                <c:pt idx="0">
                  <c:v>468.6</c:v>
                </c:pt>
                <c:pt idx="1">
                  <c:v>481.1</c:v>
                </c:pt>
              </c:numCache>
            </c:numRef>
          </c:val>
          <c:smooth val="0"/>
        </c:ser>
        <c:marker val="1"/>
        <c:axId val="17054151"/>
        <c:axId val="32562512"/>
      </c:lineChart>
      <c:catAx>
        <c:axId val="1705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62512"/>
        <c:crosses val="autoZero"/>
        <c:auto val="1"/>
        <c:lblOffset val="100"/>
        <c:tickLblSkip val="1"/>
        <c:noMultiLvlLbl val="0"/>
      </c:catAx>
      <c:valAx>
        <c:axId val="32562512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541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'[6]新グラフ（年度）'!$N$4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'[6]新グラフ（年度）'!$O$4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'[6]新グラフ（年度）'!$Q$4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'[6]新グラフ（年度）'!$R$4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'[6]新グラフ（年度）'!$R$5:$R$16</c:f>
              <c:numCache>
                <c:ptCount val="12"/>
                <c:pt idx="0">
                  <c:v>234.5</c:v>
                </c:pt>
                <c:pt idx="1">
                  <c:v>218.9</c:v>
                </c:pt>
              </c:numCache>
            </c:numRef>
          </c:val>
          <c:smooth val="0"/>
        </c:ser>
        <c:marker val="1"/>
        <c:axId val="44123857"/>
        <c:axId val="32031882"/>
      </c:lineChart>
      <c:catAx>
        <c:axId val="44123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31882"/>
        <c:crosses val="autoZero"/>
        <c:auto val="1"/>
        <c:lblOffset val="100"/>
        <c:tickLblSkip val="1"/>
        <c:noMultiLvlLbl val="0"/>
      </c:catAx>
      <c:valAx>
        <c:axId val="3203188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23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</c:numCache>
            </c:numRef>
          </c:val>
          <c:smooth val="0"/>
        </c:ser>
        <c:marker val="1"/>
        <c:axId val="58781735"/>
        <c:axId val="62224560"/>
      </c:lineChart>
      <c:catAx>
        <c:axId val="58781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24560"/>
        <c:crosses val="autoZero"/>
        <c:auto val="1"/>
        <c:lblOffset val="100"/>
        <c:tickLblSkip val="1"/>
        <c:noMultiLvlLbl val="0"/>
      </c:catAx>
      <c:valAx>
        <c:axId val="62224560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817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'[6]新グラフ（年度）'!$T$4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'[6]新グラフ（年度）'!$U$4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'[6]新グラフ（年度）'!$W$4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'[6]新グラフ（年度）'!$X$4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'[6]新グラフ（年度）'!$X$5:$X$16</c:f>
              <c:numCache>
                <c:ptCount val="12"/>
                <c:pt idx="0">
                  <c:v>752.3</c:v>
                </c:pt>
                <c:pt idx="1">
                  <c:v>753.4</c:v>
                </c:pt>
              </c:numCache>
            </c:numRef>
          </c:val>
          <c:smooth val="0"/>
        </c:ser>
        <c:marker val="1"/>
        <c:axId val="13877947"/>
        <c:axId val="52845476"/>
      </c:lineChart>
      <c:catAx>
        <c:axId val="1387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45476"/>
        <c:crosses val="autoZero"/>
        <c:auto val="1"/>
        <c:lblOffset val="100"/>
        <c:tickLblSkip val="1"/>
        <c:noMultiLvlLbl val="0"/>
      </c:catAx>
      <c:valAx>
        <c:axId val="52845476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77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'[7]新グラフ（年度）'!$B$4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'[7]新グラフ（年度）'!$C$4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'[7]新グラフ（年度）'!$D$4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'[7]新グラフ（年度）'!$E$4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'[7]新グラフ（年度）'!$F$4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'[7]新グラフ（年度）'!$F$5:$F$16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</c:numCache>
            </c:numRef>
          </c:val>
          <c:smooth val="0"/>
        </c:ser>
        <c:marker val="1"/>
        <c:axId val="59402117"/>
        <c:axId val="30477470"/>
      </c:lineChart>
      <c:catAx>
        <c:axId val="5940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77470"/>
        <c:crosses val="autoZero"/>
        <c:auto val="1"/>
        <c:lblOffset val="100"/>
        <c:tickLblSkip val="1"/>
        <c:noMultiLvlLbl val="0"/>
      </c:catAx>
      <c:valAx>
        <c:axId val="3047747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021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'[7]新グラフ（年度）'!$H$4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'[7]新グラフ（年度）'!$I$4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'[7]新グラフ（年度）'!$J$4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'[7]新グラフ（年度）'!$K$4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'[7]新グラフ（年度）'!$L$4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'[7]新グラフ（年度）'!$L$5:$L$16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</c:numCache>
            </c:numRef>
          </c:val>
          <c:smooth val="0"/>
        </c:ser>
        <c:marker val="1"/>
        <c:axId val="59494191"/>
        <c:axId val="35725688"/>
      </c:lineChart>
      <c:catAx>
        <c:axId val="59494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25688"/>
        <c:crosses val="autoZero"/>
        <c:auto val="1"/>
        <c:lblOffset val="100"/>
        <c:tickLblSkip val="1"/>
        <c:noMultiLvlLbl val="0"/>
      </c:catAx>
      <c:valAx>
        <c:axId val="35725688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941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'[7]新グラフ（年度）'!$N$4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'[7]新グラフ（年度）'!$O$4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'[7]新グラフ（年度）'!$P$4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'[7]新グラフ（年度）'!$Q$4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'[7]新グラフ（年度）'!$R$4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'[7]新グラフ（年度）'!$R$5:$R$16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</c:numCache>
            </c:numRef>
          </c:val>
          <c:smooth val="0"/>
        </c:ser>
        <c:marker val="1"/>
        <c:axId val="23098297"/>
        <c:axId val="41534514"/>
      </c:lineChart>
      <c:catAx>
        <c:axId val="23098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34514"/>
        <c:crosses val="autoZero"/>
        <c:auto val="1"/>
        <c:lblOffset val="100"/>
        <c:tickLblSkip val="1"/>
        <c:noMultiLvlLbl val="0"/>
      </c:catAx>
      <c:valAx>
        <c:axId val="4153451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98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'[7]新グラフ（年度）'!$T$4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'[7]新グラフ（年度）'!$U$4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'[7]新グラフ（年度）'!$V$4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'[7]新グラフ（年度）'!$W$4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'[7]新グラフ（年度）'!$X$4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'[7]新グラフ（年度）'!$X$5:$X$16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</c:numCache>
            </c:numRef>
          </c:val>
          <c:smooth val="0"/>
        </c:ser>
        <c:marker val="1"/>
        <c:axId val="18657059"/>
        <c:axId val="56819404"/>
      </c:lineChart>
      <c:catAx>
        <c:axId val="18657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19404"/>
        <c:crosses val="autoZero"/>
        <c:auto val="1"/>
        <c:lblOffset val="100"/>
        <c:tickLblSkip val="1"/>
        <c:noMultiLvlLbl val="0"/>
      </c:catAx>
      <c:valAx>
        <c:axId val="56819404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57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'[8]新グラフ（年度）'!$B$4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'[8]新グラフ（年度）'!$A$5:$A$16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'[8]新グラフ（年度）'!$C$4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'[8]新グラフ（年度）'!$A$5:$A$16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'[8]新グラフ（年度）'!$D$4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'[8]新グラフ（年度）'!$A$5:$A$16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'[8]新グラフ（年度）'!$E$4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'[8]新グラフ（年度）'!$A$5:$A$16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'[8]新グラフ（年度）'!$F$4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'[8]新グラフ（年度）'!$A$5:$A$16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'[8]新グラフ（年度）'!$F$5:$F$16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</c:numCache>
            </c:numRef>
          </c:val>
          <c:smooth val="0"/>
        </c:ser>
        <c:marker val="1"/>
        <c:axId val="17480557"/>
        <c:axId val="56867654"/>
      </c:lineChart>
      <c:catAx>
        <c:axId val="17480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67654"/>
        <c:crosses val="autoZero"/>
        <c:auto val="1"/>
        <c:lblOffset val="100"/>
        <c:tickLblSkip val="1"/>
        <c:noMultiLvlLbl val="0"/>
      </c:catAx>
      <c:valAx>
        <c:axId val="5686765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80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'[8]新グラフ（年度）'!$H$4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'[8]新グラフ（年度）'!$G$5:$G$16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'[8]新グラフ（年度）'!$I$4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'[8]新グラフ（年度）'!$G$5:$G$16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'[8]新グラフ（年度）'!$J$4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'[8]新グラフ（年度）'!$G$5:$G$16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'[8]新グラフ（年度）'!$K$4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'[8]新グラフ（年度）'!$G$5:$G$16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'[8]新グラフ（年度）'!$L$4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'[8]新グラフ（年度）'!$G$5:$G$16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'[8]新グラフ（年度）'!$L$5:$L$16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</c:numCache>
            </c:numRef>
          </c:val>
          <c:smooth val="0"/>
        </c:ser>
        <c:marker val="1"/>
        <c:axId val="20230807"/>
        <c:axId val="12305312"/>
      </c:lineChart>
      <c:catAx>
        <c:axId val="20230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05312"/>
        <c:crosses val="autoZero"/>
        <c:auto val="1"/>
        <c:lblOffset val="100"/>
        <c:tickLblSkip val="1"/>
        <c:noMultiLvlLbl val="0"/>
      </c:catAx>
      <c:valAx>
        <c:axId val="12305312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308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'[8]新グラフ（年度）'!$N$4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'[8]新グラフ（年度）'!$M$5:$M$16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'[8]新グラフ（年度）'!$O$4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'[8]新グラフ（年度）'!$M$5:$M$16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'[8]新グラフ（年度）'!$P$4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'[8]新グラフ（年度）'!$M$5:$M$16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'[8]新グラフ（年度）'!$Q$4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'[8]新グラフ（年度）'!$M$5:$M$16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'[8]新グラフ（年度）'!$R$4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'[8]新グラフ（年度）'!$M$5:$M$16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'[8]新グラフ（年度）'!$R$5:$R$16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</c:numCache>
            </c:numRef>
          </c:val>
          <c:smooth val="0"/>
        </c:ser>
        <c:marker val="1"/>
        <c:axId val="30314145"/>
        <c:axId val="50184666"/>
      </c:lineChart>
      <c:catAx>
        <c:axId val="30314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84666"/>
        <c:crosses val="autoZero"/>
        <c:auto val="1"/>
        <c:lblOffset val="100"/>
        <c:tickLblSkip val="1"/>
        <c:noMultiLvlLbl val="0"/>
      </c:catAx>
      <c:valAx>
        <c:axId val="5018466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14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'[8]新グラフ（年度）'!$T$4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'[8]新グラフ（年度）'!$S$5:$S$16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'[8]新グラフ（年度）'!$U$4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'[8]新グラフ（年度）'!$S$5:$S$16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'[8]新グラフ（年度）'!$V$4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'[8]新グラフ（年度）'!$S$5:$S$16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'[8]新グラフ（年度）'!$W$4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'[8]新グラフ（年度）'!$S$5:$S$16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'[8]新グラフ（年度）'!$X$4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'[8]新グラフ（年度）'!$S$5:$S$16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'[8]新グラフ（年度）'!$X$5:$X$16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</c:numCache>
            </c:numRef>
          </c:val>
          <c:smooth val="0"/>
        </c:ser>
        <c:marker val="1"/>
        <c:axId val="41953675"/>
        <c:axId val="42549236"/>
      </c:lineChart>
      <c:catAx>
        <c:axId val="41953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49236"/>
        <c:crosses val="autoZero"/>
        <c:auto val="1"/>
        <c:lblOffset val="100"/>
        <c:tickLblSkip val="1"/>
        <c:noMultiLvlLbl val="0"/>
      </c:catAx>
      <c:valAx>
        <c:axId val="42549236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536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'[9]新グラフ（年度）'!$B$4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'[9]新グラフ（年度）'!$A$5:$A$16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'[9]新グラフ（年度）'!$C$4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'[9]新グラフ（年度）'!$A$5:$A$16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'[9]新グラフ（年度）'!$D$4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'[9]新グラフ（年度）'!$A$5:$A$16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'[9]新グラフ（年度）'!$E$4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'[9]新グラフ（年度）'!$A$5:$A$16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'[9]新グラフ（年度）'!$F$4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'[9]新グラフ（年度）'!$A$5:$A$16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'[9]新グラフ（年度）'!$F$5:$F$16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241.1</c:v>
                </c:pt>
              </c:numCache>
            </c:numRef>
          </c:val>
          <c:smooth val="0"/>
        </c:ser>
        <c:marker val="1"/>
        <c:axId val="9387349"/>
        <c:axId val="65316846"/>
      </c:lineChart>
      <c:catAx>
        <c:axId val="9387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16846"/>
        <c:crosses val="autoZero"/>
        <c:auto val="1"/>
        <c:lblOffset val="100"/>
        <c:tickLblSkip val="1"/>
        <c:noMultiLvlLbl val="0"/>
      </c:catAx>
      <c:valAx>
        <c:axId val="6531684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87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</c:numCache>
            </c:numRef>
          </c:val>
          <c:smooth val="0"/>
        </c:ser>
        <c:marker val="1"/>
        <c:axId val="57138993"/>
        <c:axId val="35697130"/>
      </c:lineChart>
      <c:catAx>
        <c:axId val="57138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97130"/>
        <c:crosses val="autoZero"/>
        <c:auto val="1"/>
        <c:lblOffset val="100"/>
        <c:tickLblSkip val="1"/>
        <c:noMultiLvlLbl val="0"/>
      </c:catAx>
      <c:valAx>
        <c:axId val="3569713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38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'[9]新グラフ（年度）'!$H$4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'[9]新グラフ（年度）'!$G$5:$G$16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'[9]新グラフ（年度）'!$I$4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'[9]新グラフ（年度）'!$G$5:$G$16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'[9]新グラフ（年度）'!$J$4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'[9]新グラフ（年度）'!$G$5:$G$16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'[9]新グラフ（年度）'!$K$4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'[9]新グラフ（年度）'!$G$5:$G$16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'[9]新グラフ（年度）'!$L$4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'[9]新グラフ（年度）'!$G$5:$G$16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'[9]新グラフ（年度）'!$L$5:$L$16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</c:numCache>
            </c:numRef>
          </c:val>
          <c:smooth val="0"/>
        </c:ser>
        <c:marker val="1"/>
        <c:axId val="32072703"/>
        <c:axId val="16204744"/>
      </c:lineChart>
      <c:catAx>
        <c:axId val="32072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04744"/>
        <c:crosses val="autoZero"/>
        <c:auto val="1"/>
        <c:lblOffset val="100"/>
        <c:tickLblSkip val="1"/>
        <c:noMultiLvlLbl val="0"/>
      </c:catAx>
      <c:valAx>
        <c:axId val="16204744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727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'[9]新グラフ（年度）'!$N$4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'[9]新グラフ（年度）'!$M$5:$M$16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'[9]新グラフ（年度）'!$O$4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'[9]新グラフ（年度）'!$M$5:$M$16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'[9]新グラフ（年度）'!$P$4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'[9]新グラフ（年度）'!$M$5:$M$16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'[9]新グラフ（年度）'!$Q$4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'[9]新グラフ（年度）'!$M$5:$M$16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'[9]新グラフ（年度）'!$R$4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'[9]新グラフ（年度）'!$M$5:$M$16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'[9]新グラフ（年度）'!$R$5:$R$16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235.8</c:v>
                </c:pt>
              </c:numCache>
            </c:numRef>
          </c:val>
          <c:smooth val="0"/>
        </c:ser>
        <c:marker val="1"/>
        <c:axId val="51255177"/>
        <c:axId val="35863938"/>
      </c:lineChart>
      <c:catAx>
        <c:axId val="51255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63938"/>
        <c:crosses val="autoZero"/>
        <c:auto val="1"/>
        <c:lblOffset val="100"/>
        <c:tickLblSkip val="1"/>
        <c:noMultiLvlLbl val="0"/>
      </c:catAx>
      <c:valAx>
        <c:axId val="3586393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551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'[9]新グラフ（年度）'!$T$4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'[9]新グラフ（年度）'!$S$5:$S$16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'[9]新グラフ（年度）'!$U$4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'[9]新グラフ（年度）'!$S$5:$S$16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'[9]新グラフ（年度）'!$V$4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'[9]新グラフ（年度）'!$S$5:$S$16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'[9]新グラフ（年度）'!$W$4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'[9]新グラフ（年度）'!$S$5:$S$16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'[9]新グラフ（年度）'!$X$4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'[9]新グラフ（年度）'!$S$5:$S$16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'[9]新グラフ（年度）'!$X$5:$X$16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</c:numCache>
            </c:numRef>
          </c:val>
          <c:smooth val="0"/>
        </c:ser>
        <c:marker val="1"/>
        <c:axId val="30978547"/>
        <c:axId val="20946716"/>
      </c:lineChart>
      <c:catAx>
        <c:axId val="30978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46716"/>
        <c:crosses val="autoZero"/>
        <c:auto val="1"/>
        <c:lblOffset val="100"/>
        <c:tickLblSkip val="1"/>
        <c:noMultiLvlLbl val="0"/>
      </c:catAx>
      <c:valAx>
        <c:axId val="20946716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78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</c:numCache>
            </c:numRef>
          </c:val>
          <c:smooth val="0"/>
        </c:ser>
        <c:marker val="1"/>
        <c:axId val="21470491"/>
        <c:axId val="15858436"/>
      </c:lineChart>
      <c:catAx>
        <c:axId val="21470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58436"/>
        <c:crosses val="autoZero"/>
        <c:auto val="1"/>
        <c:lblOffset val="100"/>
        <c:tickLblSkip val="1"/>
        <c:noMultiLvlLbl val="0"/>
      </c:catAx>
      <c:valAx>
        <c:axId val="15858436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70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207.2</c:v>
                </c:pt>
              </c:numCache>
            </c:numRef>
          </c:val>
          <c:smooth val="0"/>
        </c:ser>
        <c:marker val="1"/>
        <c:axId val="31515621"/>
        <c:axId val="51559934"/>
      </c:lineChart>
      <c:catAx>
        <c:axId val="31515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59934"/>
        <c:crosses val="autoZero"/>
        <c:auto val="1"/>
        <c:lblOffset val="100"/>
        <c:tickLblSkip val="1"/>
        <c:noMultiLvlLbl val="0"/>
      </c:catAx>
      <c:valAx>
        <c:axId val="5155993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156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</c:numCache>
            </c:numRef>
          </c:val>
          <c:smooth val="0"/>
        </c:ser>
        <c:marker val="1"/>
        <c:axId val="53235087"/>
        <c:axId val="14501080"/>
      </c:lineChart>
      <c:catAx>
        <c:axId val="53235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01080"/>
        <c:crosses val="autoZero"/>
        <c:auto val="1"/>
        <c:lblOffset val="100"/>
        <c:tickLblSkip val="1"/>
        <c:noMultiLvlLbl val="0"/>
      </c:catAx>
      <c:valAx>
        <c:axId val="14501080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350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</c:numCache>
            </c:numRef>
          </c:val>
          <c:smooth val="0"/>
        </c:ser>
        <c:marker val="1"/>
        <c:axId val="21255193"/>
        <c:axId val="3586450"/>
      </c:lineChart>
      <c:catAx>
        <c:axId val="21255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6450"/>
        <c:crosses val="autoZero"/>
        <c:auto val="1"/>
        <c:lblOffset val="100"/>
        <c:tickLblSkip val="1"/>
        <c:noMultiLvlLbl val="0"/>
      </c:catAx>
      <c:valAx>
        <c:axId val="358645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551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</c:numCache>
            </c:numRef>
          </c:val>
          <c:smooth val="0"/>
        </c:ser>
        <c:marker val="1"/>
        <c:axId val="3101059"/>
        <c:axId val="42542636"/>
      </c:lineChart>
      <c:catAx>
        <c:axId val="3101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42636"/>
        <c:crosses val="autoZero"/>
        <c:auto val="1"/>
        <c:lblOffset val="100"/>
        <c:tickLblSkip val="1"/>
        <c:noMultiLvlLbl val="0"/>
      </c:catAx>
      <c:valAx>
        <c:axId val="42542636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1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marker val="1"/>
        <c:axId val="9011149"/>
        <c:axId val="43873446"/>
      </c:lineChart>
      <c:catAx>
        <c:axId val="9011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73446"/>
        <c:crosses val="autoZero"/>
        <c:auto val="1"/>
        <c:lblOffset val="100"/>
        <c:tickLblSkip val="1"/>
        <c:noMultiLvlLbl val="0"/>
      </c:catAx>
      <c:valAx>
        <c:axId val="4387344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11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410450"/>
          <a:ext cx="1733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4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5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6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7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8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9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10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11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12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3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14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15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16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7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18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19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20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21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2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23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24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25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6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27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28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29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30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1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32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3.4&#65374;\&#65298;&#65297;&#31038;&#36895;&#22577;%2028.4&#65374;29.3\29.1\21&#31038;&#12464;&#12521;&#12501;29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2\21&#31038;&#12464;&#12521;&#12501;29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3\21&#31038;&#12464;&#12521;&#12501;29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4\21&#31038;&#12464;&#12521;&#12501;29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5\21&#31038;&#12464;&#12521;&#12501;29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9.4~30.3\29.6\21&#31038;&#12464;&#12521;&#12501;29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9.4~30.3\29.7\21&#31038;&#12464;&#12521;&#12501;29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9.4~30.3\29.8\21&#31038;&#12464;&#12521;&#12501;29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F9">
            <v>217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L9">
            <v>487.3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R9">
            <v>219.6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  <cell r="X9">
            <v>746.6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F10">
            <v>218.1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L10">
            <v>478.4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R10">
            <v>227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  <cell r="X10">
            <v>750.9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F11">
            <v>231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L11">
            <v>487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R11">
            <v>222.1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  <cell r="X11">
            <v>751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F12">
            <v>230.5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L12">
            <v>478.3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R12">
            <v>239.3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  <cell r="X12">
            <v>751.2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F13">
            <v>230.4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L13">
            <v>469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R13">
            <v>239.8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  <cell r="X13">
            <v>749.8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F14">
            <v>203.1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L14">
            <v>480.4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R14">
            <v>191.5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  <cell r="X14">
            <v>750.3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F9">
            <v>217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L9">
            <v>487.3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R9">
            <v>219.6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  <cell r="X9">
            <v>746.6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F10">
            <v>218.1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L10">
            <v>478.4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R10">
            <v>227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  <cell r="X10">
            <v>750.9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F11">
            <v>231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L11">
            <v>487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R11">
            <v>222.1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  <cell r="X11">
            <v>751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F12">
            <v>230.5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L12">
            <v>478.3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R12">
            <v>239.3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  <cell r="X12">
            <v>751.2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F13">
            <v>230.4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L13">
            <v>469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R13">
            <v>239.8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  <cell r="X13">
            <v>749.8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F14">
            <v>203.1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L14">
            <v>480.4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R14">
            <v>191.5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  <cell r="X14">
            <v>750.3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F15">
            <v>207.2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L15">
            <v>481.2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R15">
            <v>207.2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  <cell r="X15">
            <v>752.1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F9">
            <v>217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L9">
            <v>487.3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R9">
            <v>219.6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  <cell r="X9">
            <v>746.6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F10">
            <v>218.1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L10">
            <v>478.4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R10">
            <v>227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  <cell r="X10">
            <v>750.9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F11">
            <v>231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L11">
            <v>487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R11">
            <v>222.1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  <cell r="X11">
            <v>751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F12">
            <v>230.5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L12">
            <v>478.3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R12">
            <v>239.3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  <cell r="X12">
            <v>751.2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F13">
            <v>230.4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L13">
            <v>469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R13">
            <v>239.8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  <cell r="X13">
            <v>749.8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F14">
            <v>203.1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L14">
            <v>480.4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R14">
            <v>191.5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  <cell r="X14">
            <v>750.3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F15">
            <v>207.9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L15">
            <v>481.2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R15">
            <v>207.2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  <cell r="X15">
            <v>752.1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F16">
            <v>243.3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L16">
            <v>474.4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R16">
            <v>250.1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  <cell r="X16">
            <v>751.3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F6">
            <v>231.5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L6">
            <v>481.1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R6">
            <v>218.9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  <cell r="X6">
            <v>753.4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F6">
            <v>231.5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L6">
            <v>481.1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R6">
            <v>218.9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  <cell r="X6">
            <v>753.4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F7">
            <v>256.7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L7">
            <v>493.9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R7">
            <v>243.9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  <cell r="X7">
            <v>758.9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F6">
            <v>231.5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L6">
            <v>481.1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R6">
            <v>218.9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  <cell r="X6">
            <v>753.4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F7">
            <v>256.7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L7">
            <v>493.9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R7">
            <v>243.9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  <cell r="X7">
            <v>758.9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F8">
            <v>247.9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L8">
            <v>492.9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R8">
            <v>248.9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  <cell r="X8">
            <v>759.4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F6">
            <v>231.5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L6">
            <v>481.1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R6">
            <v>218.9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  <cell r="X6">
            <v>753.4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F7">
            <v>256.7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L7">
            <v>493.9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R7">
            <v>243.9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  <cell r="X7">
            <v>758.9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F8">
            <v>247.9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L8">
            <v>492.9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R8">
            <v>248.9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  <cell r="X8">
            <v>759.4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F9">
            <v>241.1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L9">
            <v>487.7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R9">
            <v>235.8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  <cell r="X9">
            <v>758.8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4"/>
  <sheetViews>
    <sheetView tabSelected="1" zoomScale="70" zoomScaleNormal="70" workbookViewId="0" topLeftCell="A1">
      <selection activeCell="A1" sqref="A1:IV16384"/>
    </sheetView>
  </sheetViews>
  <sheetFormatPr defaultColWidth="9.00390625" defaultRowHeight="13.5"/>
  <cols>
    <col min="1" max="1" width="10.75390625" style="196" customWidth="1"/>
    <col min="2" max="2" width="6.50390625" style="196" customWidth="1"/>
    <col min="3" max="3" width="10.875" style="196" customWidth="1"/>
    <col min="4" max="4" width="8.50390625" style="196" customWidth="1"/>
    <col min="5" max="5" width="9.625" style="196" customWidth="1"/>
    <col min="6" max="6" width="9.00390625" style="196" customWidth="1"/>
    <col min="7" max="7" width="9.125" style="196" customWidth="1"/>
    <col min="8" max="8" width="9.25390625" style="196" customWidth="1"/>
    <col min="9" max="9" width="9.625" style="196" customWidth="1"/>
    <col min="10" max="10" width="8.625" style="196" customWidth="1"/>
    <col min="11" max="16384" width="9.00390625" style="40" customWidth="1"/>
  </cols>
  <sheetData>
    <row r="1" spans="1:10" ht="18" customHeight="1">
      <c r="A1" s="269" t="s">
        <v>209</v>
      </c>
      <c r="B1" s="269"/>
      <c r="C1" s="269"/>
      <c r="D1" s="269"/>
      <c r="E1" s="269"/>
      <c r="F1" s="269"/>
      <c r="G1" s="269"/>
      <c r="H1" s="269"/>
      <c r="I1" s="269"/>
      <c r="J1" s="269"/>
    </row>
    <row r="2" ht="15" customHeight="1">
      <c r="A2" s="196" t="s">
        <v>92</v>
      </c>
    </row>
    <row r="3" ht="14.25">
      <c r="C3" s="196" t="s">
        <v>149</v>
      </c>
    </row>
    <row r="4" spans="5:10" ht="14.25">
      <c r="E4" s="197"/>
      <c r="F4" s="270">
        <v>43031</v>
      </c>
      <c r="G4" s="270"/>
      <c r="H4" s="270"/>
      <c r="I4" s="270"/>
      <c r="J4" s="198"/>
    </row>
    <row r="5" spans="5:10" ht="14.25">
      <c r="E5" s="199" t="s">
        <v>137</v>
      </c>
      <c r="F5" s="199" t="s">
        <v>132</v>
      </c>
      <c r="G5" s="199"/>
      <c r="H5" s="199"/>
      <c r="I5" s="199"/>
      <c r="J5" s="199"/>
    </row>
    <row r="6" spans="5:10" ht="14.25">
      <c r="E6" s="199" t="s">
        <v>137</v>
      </c>
      <c r="F6" s="199" t="s">
        <v>206</v>
      </c>
      <c r="G6" s="199"/>
      <c r="H6" s="199"/>
      <c r="I6" s="199"/>
      <c r="J6" s="199"/>
    </row>
    <row r="7" spans="5:10" ht="14.25">
      <c r="E7" s="199" t="s">
        <v>137</v>
      </c>
      <c r="F7" s="199" t="s">
        <v>207</v>
      </c>
      <c r="G7" s="199"/>
      <c r="H7" s="199"/>
      <c r="I7" s="199"/>
      <c r="J7" s="199"/>
    </row>
    <row r="8" ht="22.5" customHeight="1" thickBot="1"/>
    <row r="9" spans="1:10" s="63" customFormat="1" ht="192.75" customHeight="1" thickBot="1">
      <c r="A9" s="271" t="s">
        <v>227</v>
      </c>
      <c r="B9" s="272"/>
      <c r="C9" s="272"/>
      <c r="D9" s="272"/>
      <c r="E9" s="272"/>
      <c r="F9" s="272"/>
      <c r="G9" s="272"/>
      <c r="H9" s="272"/>
      <c r="I9" s="272"/>
      <c r="J9" s="273"/>
    </row>
    <row r="10" spans="1:10" s="63" customFormat="1" ht="21.75" customHeight="1">
      <c r="A10" s="200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s="61" customFormat="1" ht="33.75" customHeight="1" thickBot="1">
      <c r="A11" s="202" t="s">
        <v>180</v>
      </c>
      <c r="B11" s="250"/>
      <c r="C11" s="250"/>
      <c r="D11" s="250"/>
      <c r="E11" s="250"/>
      <c r="F11" s="250"/>
      <c r="G11" s="250"/>
      <c r="H11" s="250"/>
      <c r="I11" s="250"/>
      <c r="J11" s="250"/>
    </row>
    <row r="12" spans="1:10" s="61" customFormat="1" ht="21.75" customHeight="1" thickBot="1">
      <c r="A12" s="203"/>
      <c r="B12" s="204"/>
      <c r="C12" s="274" t="s">
        <v>138</v>
      </c>
      <c r="D12" s="275"/>
      <c r="E12" s="274" t="s">
        <v>139</v>
      </c>
      <c r="F12" s="276"/>
      <c r="G12" s="275"/>
      <c r="H12" s="274" t="s">
        <v>202</v>
      </c>
      <c r="I12" s="276"/>
      <c r="J12" s="275"/>
    </row>
    <row r="13" spans="1:10" s="63" customFormat="1" ht="26.25" customHeight="1" thickBot="1">
      <c r="A13" s="205"/>
      <c r="B13" s="206" t="s">
        <v>137</v>
      </c>
      <c r="C13" s="281" t="s">
        <v>212</v>
      </c>
      <c r="D13" s="282"/>
      <c r="E13" s="207" t="s">
        <v>140</v>
      </c>
      <c r="F13" s="283" t="s">
        <v>211</v>
      </c>
      <c r="G13" s="284"/>
      <c r="H13" s="207" t="s">
        <v>137</v>
      </c>
      <c r="I13" s="283" t="s">
        <v>210</v>
      </c>
      <c r="J13" s="284"/>
    </row>
    <row r="14" spans="1:10" ht="30" customHeight="1">
      <c r="A14" s="285" t="s">
        <v>141</v>
      </c>
      <c r="B14" s="180" t="s">
        <v>142</v>
      </c>
      <c r="C14" s="148">
        <f>'ＡＢ表'!C29/10</f>
        <v>235.782195</v>
      </c>
      <c r="D14" s="181" t="s">
        <v>143</v>
      </c>
      <c r="E14" s="251" t="s">
        <v>223</v>
      </c>
      <c r="F14" s="148">
        <v>248</v>
      </c>
      <c r="G14" s="152" t="s">
        <v>143</v>
      </c>
      <c r="H14" s="251" t="s">
        <v>221</v>
      </c>
      <c r="I14" s="148">
        <v>217</v>
      </c>
      <c r="J14" s="182" t="s">
        <v>143</v>
      </c>
    </row>
    <row r="15" spans="1:10" ht="30" customHeight="1" thickBot="1">
      <c r="A15" s="285"/>
      <c r="B15" s="183" t="s">
        <v>144</v>
      </c>
      <c r="C15" s="147">
        <f>'ＡＢ表'!C30/100</f>
        <v>10249.42834</v>
      </c>
      <c r="D15" s="151" t="s">
        <v>145</v>
      </c>
      <c r="E15" s="252" t="s">
        <v>224</v>
      </c>
      <c r="F15" s="147">
        <v>11315</v>
      </c>
      <c r="G15" s="151" t="s">
        <v>145</v>
      </c>
      <c r="H15" s="252" t="s">
        <v>222</v>
      </c>
      <c r="I15" s="147">
        <v>9954</v>
      </c>
      <c r="J15" s="151" t="s">
        <v>145</v>
      </c>
    </row>
    <row r="16" spans="1:10" ht="30" customHeight="1">
      <c r="A16" s="286" t="s">
        <v>146</v>
      </c>
      <c r="B16" s="184" t="s">
        <v>142</v>
      </c>
      <c r="C16" s="148">
        <f>'ＡＢ表'!F29/10</f>
        <v>241.09522499999997</v>
      </c>
      <c r="D16" s="152" t="s">
        <v>143</v>
      </c>
      <c r="E16" s="251" t="s">
        <v>219</v>
      </c>
      <c r="F16" s="148">
        <v>249</v>
      </c>
      <c r="G16" s="152" t="s">
        <v>143</v>
      </c>
      <c r="H16" s="251" t="s">
        <v>218</v>
      </c>
      <c r="I16" s="148">
        <v>220</v>
      </c>
      <c r="J16" s="152" t="s">
        <v>143</v>
      </c>
    </row>
    <row r="17" spans="1:10" ht="30" customHeight="1" thickBot="1">
      <c r="A17" s="287"/>
      <c r="B17" s="185" t="s">
        <v>144</v>
      </c>
      <c r="C17" s="149">
        <f>'ＡＢ表'!F30/100</f>
        <v>10143.60143</v>
      </c>
      <c r="D17" s="153" t="s">
        <v>145</v>
      </c>
      <c r="E17" s="252" t="s">
        <v>220</v>
      </c>
      <c r="F17" s="149">
        <v>10190</v>
      </c>
      <c r="G17" s="153" t="s">
        <v>145</v>
      </c>
      <c r="H17" s="252" t="s">
        <v>217</v>
      </c>
      <c r="I17" s="149">
        <v>10554</v>
      </c>
      <c r="J17" s="153" t="s">
        <v>145</v>
      </c>
    </row>
    <row r="18" spans="1:10" ht="30" customHeight="1">
      <c r="A18" s="288" t="s">
        <v>102</v>
      </c>
      <c r="B18" s="180" t="s">
        <v>142</v>
      </c>
      <c r="C18" s="148">
        <f>'ＡＢ表'!C42/10</f>
        <v>487.65720200000004</v>
      </c>
      <c r="D18" s="152" t="s">
        <v>143</v>
      </c>
      <c r="E18" s="251" t="s">
        <v>215</v>
      </c>
      <c r="F18" s="148">
        <v>493</v>
      </c>
      <c r="G18" s="152" t="s">
        <v>143</v>
      </c>
      <c r="H18" s="251" t="s">
        <v>213</v>
      </c>
      <c r="I18" s="254">
        <v>487</v>
      </c>
      <c r="J18" s="150" t="s">
        <v>143</v>
      </c>
    </row>
    <row r="19" spans="1:10" ht="30" customHeight="1" thickBot="1">
      <c r="A19" s="281"/>
      <c r="B19" s="185" t="s">
        <v>144</v>
      </c>
      <c r="C19" s="149">
        <f>'ＡＢ表'!C43/100</f>
        <v>24169.472990000002</v>
      </c>
      <c r="D19" s="153" t="s">
        <v>145</v>
      </c>
      <c r="E19" s="253" t="s">
        <v>216</v>
      </c>
      <c r="F19" s="149">
        <v>24064</v>
      </c>
      <c r="G19" s="153" t="s">
        <v>145</v>
      </c>
      <c r="H19" s="255" t="s">
        <v>214</v>
      </c>
      <c r="I19" s="149">
        <v>22800</v>
      </c>
      <c r="J19" s="153" t="s">
        <v>145</v>
      </c>
    </row>
    <row r="20" spans="1:10" ht="14.25" customHeight="1">
      <c r="A20" s="277"/>
      <c r="B20" s="278"/>
      <c r="C20" s="278"/>
      <c r="D20" s="278"/>
      <c r="E20" s="278"/>
      <c r="F20" s="278"/>
      <c r="G20" s="278"/>
      <c r="H20" s="278"/>
      <c r="I20" s="278"/>
      <c r="J20" s="278"/>
    </row>
    <row r="21" ht="10.5" customHeight="1"/>
    <row r="22" spans="1:11" s="61" customFormat="1" ht="86.25" customHeight="1">
      <c r="A22" s="279" t="s">
        <v>203</v>
      </c>
      <c r="B22" s="279"/>
      <c r="C22" s="279"/>
      <c r="D22" s="279"/>
      <c r="E22" s="279"/>
      <c r="F22" s="279"/>
      <c r="G22" s="279"/>
      <c r="H22" s="279"/>
      <c r="I22" s="279"/>
      <c r="J22" s="279"/>
      <c r="K22" s="62"/>
    </row>
    <row r="23" spans="1:10" ht="21.75" customHeight="1">
      <c r="A23" s="280" t="s">
        <v>208</v>
      </c>
      <c r="B23" s="280"/>
      <c r="C23" s="280"/>
      <c r="D23" s="280"/>
      <c r="E23" s="280"/>
      <c r="F23" s="280"/>
      <c r="G23" s="280"/>
      <c r="H23" s="280"/>
      <c r="I23" s="280"/>
      <c r="J23" s="280"/>
    </row>
    <row r="24" spans="1:10" ht="14.25">
      <c r="A24" s="280"/>
      <c r="B24" s="280"/>
      <c r="C24" s="280"/>
      <c r="D24" s="280"/>
      <c r="E24" s="280"/>
      <c r="F24" s="280"/>
      <c r="G24" s="280"/>
      <c r="H24" s="280"/>
      <c r="I24" s="280"/>
      <c r="J24" s="280"/>
    </row>
  </sheetData>
  <sheetProtection/>
  <mergeCells count="15">
    <mergeCell ref="A20:J20"/>
    <mergeCell ref="A22:J22"/>
    <mergeCell ref="A23:J24"/>
    <mergeCell ref="C13:D13"/>
    <mergeCell ref="F13:G13"/>
    <mergeCell ref="I13:J13"/>
    <mergeCell ref="A14:A15"/>
    <mergeCell ref="A16:A17"/>
    <mergeCell ref="A18:A19"/>
    <mergeCell ref="A1:J1"/>
    <mergeCell ref="F4:I4"/>
    <mergeCell ref="A9:J9"/>
    <mergeCell ref="C12:D12"/>
    <mergeCell ref="E12:G12"/>
    <mergeCell ref="H12:J12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16">
      <selection activeCell="A16" sqref="A1:IV16384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3"/>
      <c r="B1" s="13"/>
      <c r="C1" s="13"/>
      <c r="D1" s="13"/>
      <c r="E1" s="13"/>
      <c r="F1" s="13"/>
      <c r="G1" s="13"/>
      <c r="H1" s="13"/>
      <c r="I1" s="1"/>
    </row>
    <row r="2" spans="1:9" ht="18.75" customHeight="1">
      <c r="A2" s="13"/>
      <c r="B2" s="13"/>
      <c r="C2" s="14" t="s">
        <v>114</v>
      </c>
      <c r="D2" s="13"/>
      <c r="E2" s="13"/>
      <c r="F2" s="13"/>
      <c r="G2" s="13"/>
      <c r="H2" s="13"/>
      <c r="I2" s="1"/>
    </row>
    <row r="3" spans="1:9" ht="18.75" customHeight="1">
      <c r="A3" s="13"/>
      <c r="B3" s="13"/>
      <c r="C3" s="13" t="s">
        <v>159</v>
      </c>
      <c r="D3" s="13"/>
      <c r="E3" s="13"/>
      <c r="F3" s="13"/>
      <c r="G3" s="13"/>
      <c r="H3" s="13"/>
      <c r="I3" s="1"/>
    </row>
    <row r="4" spans="1:9" ht="18.75" customHeight="1">
      <c r="A4" s="13"/>
      <c r="B4" s="13"/>
      <c r="C4" s="13"/>
      <c r="D4" s="13" t="s">
        <v>225</v>
      </c>
      <c r="E4" s="13"/>
      <c r="F4" s="98"/>
      <c r="G4" s="13"/>
      <c r="H4" s="13"/>
      <c r="I4" s="1"/>
    </row>
    <row r="5" spans="1:9" ht="18.75" customHeight="1">
      <c r="A5" s="13" t="s">
        <v>0</v>
      </c>
      <c r="B5" s="13"/>
      <c r="C5" s="13"/>
      <c r="D5" s="13"/>
      <c r="E5" s="13"/>
      <c r="F5" s="13"/>
      <c r="G5" s="13"/>
      <c r="H5" s="13"/>
      <c r="I5" s="1"/>
    </row>
    <row r="6" spans="1:8" ht="18.75" customHeight="1">
      <c r="A6" s="15"/>
      <c r="B6" s="16" t="s">
        <v>109</v>
      </c>
      <c r="C6" s="17" t="s">
        <v>2</v>
      </c>
      <c r="D6" s="45" t="s">
        <v>3</v>
      </c>
      <c r="E6" s="289" t="s">
        <v>160</v>
      </c>
      <c r="F6" s="290"/>
      <c r="G6" s="13"/>
      <c r="H6" s="13"/>
    </row>
    <row r="7" spans="1:8" ht="18.75" customHeight="1">
      <c r="A7" s="19" t="s">
        <v>6</v>
      </c>
      <c r="B7" s="20"/>
      <c r="C7" s="21"/>
      <c r="D7" s="46"/>
      <c r="E7" s="47" t="s">
        <v>108</v>
      </c>
      <c r="F7" s="60" t="s">
        <v>101</v>
      </c>
      <c r="G7" s="13"/>
      <c r="H7" s="13"/>
    </row>
    <row r="8" spans="1:8" ht="18.75" customHeight="1">
      <c r="A8" s="186" t="s">
        <v>8</v>
      </c>
      <c r="B8" s="187" t="s">
        <v>90</v>
      </c>
      <c r="C8" s="131">
        <v>7587.741079999999</v>
      </c>
      <c r="D8" s="155">
        <v>6127.76044</v>
      </c>
      <c r="E8" s="121">
        <v>99.92110993417256</v>
      </c>
      <c r="F8" s="133">
        <v>101.8643875716395</v>
      </c>
      <c r="G8" s="13"/>
      <c r="H8" s="102"/>
    </row>
    <row r="9" spans="1:8" ht="18.75" customHeight="1">
      <c r="A9" s="186" t="s">
        <v>182</v>
      </c>
      <c r="B9" s="187" t="s">
        <v>90</v>
      </c>
      <c r="C9" s="131">
        <v>0.952</v>
      </c>
      <c r="D9" s="155">
        <v>0.952</v>
      </c>
      <c r="E9" s="121">
        <v>100</v>
      </c>
      <c r="F9" s="133">
        <v>100</v>
      </c>
      <c r="G9" s="13"/>
      <c r="H9" s="102"/>
    </row>
    <row r="10" spans="1:8" ht="18.75" customHeight="1">
      <c r="A10" s="186" t="s">
        <v>9</v>
      </c>
      <c r="B10" s="187" t="s">
        <v>90</v>
      </c>
      <c r="C10" s="131">
        <v>12.253639999999999</v>
      </c>
      <c r="D10" s="155">
        <v>9.602</v>
      </c>
      <c r="E10" s="121">
        <v>100</v>
      </c>
      <c r="F10" s="133">
        <v>76.78854767998276</v>
      </c>
      <c r="G10" s="13"/>
      <c r="H10" s="102"/>
    </row>
    <row r="11" spans="1:8" ht="18.75" customHeight="1">
      <c r="A11" s="186" t="s">
        <v>10</v>
      </c>
      <c r="B11" s="187" t="s">
        <v>90</v>
      </c>
      <c r="C11" s="156">
        <v>7601</v>
      </c>
      <c r="D11" s="155">
        <v>6138.6</v>
      </c>
      <c r="E11" s="122">
        <v>99.92124294952845</v>
      </c>
      <c r="F11" s="133">
        <v>101.81055550160568</v>
      </c>
      <c r="G11" s="13"/>
      <c r="H11" s="102"/>
    </row>
    <row r="12" spans="1:8" ht="18.75" customHeight="1">
      <c r="A12" s="186" t="s">
        <v>11</v>
      </c>
      <c r="B12" s="187" t="s">
        <v>90</v>
      </c>
      <c r="C12" s="131">
        <v>162.36272</v>
      </c>
      <c r="D12" s="155">
        <v>67.966</v>
      </c>
      <c r="E12" s="121">
        <v>100</v>
      </c>
      <c r="F12" s="133">
        <v>96.30241916924601</v>
      </c>
      <c r="G12" s="13"/>
      <c r="H12" s="102"/>
    </row>
    <row r="13" spans="1:8" ht="18.75" customHeight="1">
      <c r="A13" s="186" t="s">
        <v>12</v>
      </c>
      <c r="B13" s="187" t="s">
        <v>183</v>
      </c>
      <c r="C13" s="131">
        <v>366.422</v>
      </c>
      <c r="D13" s="155">
        <v>111.13616</v>
      </c>
      <c r="E13" s="121">
        <v>100</v>
      </c>
      <c r="F13" s="133">
        <v>100</v>
      </c>
      <c r="G13" s="13"/>
      <c r="H13" s="102"/>
    </row>
    <row r="14" spans="1:8" ht="18.75" customHeight="1">
      <c r="A14" s="186" t="s">
        <v>13</v>
      </c>
      <c r="B14" s="187" t="s">
        <v>183</v>
      </c>
      <c r="C14" s="131">
        <v>0</v>
      </c>
      <c r="D14" s="155">
        <v>0</v>
      </c>
      <c r="E14" s="123" t="s">
        <v>14</v>
      </c>
      <c r="F14" s="157" t="s">
        <v>14</v>
      </c>
      <c r="G14" s="13"/>
      <c r="H14" s="102"/>
    </row>
    <row r="15" spans="1:8" ht="18.75" customHeight="1">
      <c r="A15" s="188" t="s">
        <v>15</v>
      </c>
      <c r="B15" s="189" t="s">
        <v>90</v>
      </c>
      <c r="C15" s="136">
        <v>54.37531</v>
      </c>
      <c r="D15" s="158">
        <v>27.97973</v>
      </c>
      <c r="E15" s="124">
        <v>99.84465637199914</v>
      </c>
      <c r="F15" s="139">
        <v>101.33321133039543</v>
      </c>
      <c r="G15" s="13"/>
      <c r="H15" s="103"/>
    </row>
    <row r="16" spans="1:9" ht="18.75" customHeight="1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8.75" customHeight="1">
      <c r="A17" s="13"/>
      <c r="B17" s="13"/>
      <c r="C17" s="13"/>
      <c r="D17" s="13"/>
      <c r="E17" s="40"/>
      <c r="F17" s="13"/>
      <c r="G17" s="13"/>
      <c r="H17" s="40"/>
      <c r="I17" s="1"/>
    </row>
    <row r="18" spans="1:9" ht="18.75" customHeight="1">
      <c r="A18" s="13" t="s">
        <v>118</v>
      </c>
      <c r="B18" s="13"/>
      <c r="C18" s="13"/>
      <c r="D18" s="13"/>
      <c r="E18" s="13"/>
      <c r="F18" s="13" t="s">
        <v>91</v>
      </c>
      <c r="G18" s="13"/>
      <c r="H18" s="13"/>
      <c r="I18" s="1"/>
    </row>
    <row r="19" spans="1:9" ht="18.75" customHeight="1">
      <c r="A19" s="15"/>
      <c r="B19" s="125" t="s">
        <v>1</v>
      </c>
      <c r="C19" s="42" t="s">
        <v>154</v>
      </c>
      <c r="D19" s="43"/>
      <c r="E19" s="127"/>
      <c r="F19" s="42" t="s">
        <v>155</v>
      </c>
      <c r="G19" s="43"/>
      <c r="H19" s="57"/>
      <c r="I19" s="1"/>
    </row>
    <row r="20" spans="1:9" ht="18.75" customHeight="1">
      <c r="A20" s="19" t="s">
        <v>6</v>
      </c>
      <c r="B20" s="126"/>
      <c r="C20" s="46"/>
      <c r="D20" s="48" t="s">
        <v>161</v>
      </c>
      <c r="E20" s="128" t="s">
        <v>110</v>
      </c>
      <c r="F20" s="46"/>
      <c r="G20" s="48" t="s">
        <v>161</v>
      </c>
      <c r="H20" s="58" t="s">
        <v>110</v>
      </c>
      <c r="I20" s="1"/>
    </row>
    <row r="21" spans="1:9" ht="18.75" customHeight="1">
      <c r="A21" s="190" t="s">
        <v>17</v>
      </c>
      <c r="B21" s="191" t="s">
        <v>18</v>
      </c>
      <c r="C21" s="121">
        <v>2285.4639500000003</v>
      </c>
      <c r="D21" s="131">
        <v>96.27122054624955</v>
      </c>
      <c r="E21" s="132">
        <v>110.30534865100054</v>
      </c>
      <c r="F21" s="121">
        <v>2316.28625</v>
      </c>
      <c r="G21" s="131">
        <v>96.75407835293112</v>
      </c>
      <c r="H21" s="133">
        <v>109.26718658085504</v>
      </c>
      <c r="I21" s="1"/>
    </row>
    <row r="22" spans="1:9" ht="18.75" customHeight="1">
      <c r="A22" s="192" t="s">
        <v>19</v>
      </c>
      <c r="B22" s="191" t="s">
        <v>20</v>
      </c>
      <c r="C22" s="134">
        <v>1008082.18</v>
      </c>
      <c r="D22" s="131">
        <v>90.70055177537236</v>
      </c>
      <c r="E22" s="132">
        <v>103.64769468852239</v>
      </c>
      <c r="F22" s="121">
        <v>995963.135</v>
      </c>
      <c r="G22" s="131">
        <v>99.7512350483777</v>
      </c>
      <c r="H22" s="133">
        <v>96.11897653157129</v>
      </c>
      <c r="I22" s="1"/>
    </row>
    <row r="23" spans="1:9" ht="18.75" customHeight="1">
      <c r="A23" s="190" t="s">
        <v>21</v>
      </c>
      <c r="B23" s="191" t="s">
        <v>18</v>
      </c>
      <c r="C23" s="134">
        <v>30.133</v>
      </c>
      <c r="D23" s="131">
        <v>85.3892147694749</v>
      </c>
      <c r="E23" s="132">
        <v>66.41027901441355</v>
      </c>
      <c r="F23" s="121">
        <v>30.496</v>
      </c>
      <c r="G23" s="131">
        <v>73.8491342777576</v>
      </c>
      <c r="H23" s="133">
        <v>96.02317453320317</v>
      </c>
      <c r="I23" s="1"/>
    </row>
    <row r="24" spans="1:9" ht="18.75" customHeight="1">
      <c r="A24" s="192" t="s">
        <v>19</v>
      </c>
      <c r="B24" s="191" t="s">
        <v>20</v>
      </c>
      <c r="C24" s="134">
        <v>8075.593</v>
      </c>
      <c r="D24" s="131">
        <v>86.4644051380604</v>
      </c>
      <c r="E24" s="132">
        <v>70.85738066475223</v>
      </c>
      <c r="F24" s="121">
        <v>7772.561</v>
      </c>
      <c r="G24" s="131">
        <v>73.79567308673698</v>
      </c>
      <c r="H24" s="133">
        <v>96.22660944163502</v>
      </c>
      <c r="I24" s="1"/>
    </row>
    <row r="25" spans="1:9" ht="18.75" customHeight="1">
      <c r="A25" s="190" t="s">
        <v>22</v>
      </c>
      <c r="B25" s="191" t="s">
        <v>18</v>
      </c>
      <c r="C25" s="134">
        <v>28.424</v>
      </c>
      <c r="D25" s="131">
        <v>53.154804203912185</v>
      </c>
      <c r="E25" s="132">
        <v>69.83783783783784</v>
      </c>
      <c r="F25" s="121">
        <v>48.356</v>
      </c>
      <c r="G25" s="131">
        <v>126.5069066555044</v>
      </c>
      <c r="H25" s="133">
        <v>151.70509803921567</v>
      </c>
      <c r="I25" s="1"/>
    </row>
    <row r="26" spans="1:9" ht="18.75" customHeight="1">
      <c r="A26" s="190" t="s">
        <v>19</v>
      </c>
      <c r="B26" s="191" t="s">
        <v>20</v>
      </c>
      <c r="C26" s="134">
        <v>1207.024</v>
      </c>
      <c r="D26" s="131">
        <v>60.505822629730275</v>
      </c>
      <c r="E26" s="132">
        <v>75.48802003300894</v>
      </c>
      <c r="F26" s="121">
        <v>1876.506</v>
      </c>
      <c r="G26" s="131">
        <v>131.06352841586502</v>
      </c>
      <c r="H26" s="133">
        <v>139.66462733890054</v>
      </c>
      <c r="I26" s="1"/>
    </row>
    <row r="27" spans="1:9" ht="18.75" customHeight="1">
      <c r="A27" s="193" t="s">
        <v>23</v>
      </c>
      <c r="B27" s="191" t="s">
        <v>18</v>
      </c>
      <c r="C27" s="134">
        <v>13.801</v>
      </c>
      <c r="D27" s="131">
        <v>83.59176256814052</v>
      </c>
      <c r="E27" s="132">
        <v>111.0297666934835</v>
      </c>
      <c r="F27" s="121">
        <v>15.814</v>
      </c>
      <c r="G27" s="131">
        <v>103.52186436239855</v>
      </c>
      <c r="H27" s="133">
        <v>126.4816444053427</v>
      </c>
      <c r="I27" s="1"/>
    </row>
    <row r="28" spans="1:9" ht="18.75" customHeight="1">
      <c r="A28" s="190" t="s">
        <v>19</v>
      </c>
      <c r="B28" s="208" t="s">
        <v>20</v>
      </c>
      <c r="C28" s="209">
        <v>7578.037</v>
      </c>
      <c r="D28" s="210">
        <v>86.78620612253195</v>
      </c>
      <c r="E28" s="211">
        <v>77.1333428265171</v>
      </c>
      <c r="F28" s="212">
        <v>8747.941</v>
      </c>
      <c r="G28" s="210">
        <v>101.55724480812947</v>
      </c>
      <c r="H28" s="213">
        <v>89.364372713649</v>
      </c>
      <c r="I28" s="1"/>
    </row>
    <row r="29" spans="1:9" ht="18.75" customHeight="1">
      <c r="A29" s="214" t="s">
        <v>24</v>
      </c>
      <c r="B29" s="215" t="s">
        <v>18</v>
      </c>
      <c r="C29" s="216">
        <v>2357.82195</v>
      </c>
      <c r="D29" s="217">
        <v>95.10193495020445</v>
      </c>
      <c r="E29" s="218">
        <v>108.63301200167524</v>
      </c>
      <c r="F29" s="219">
        <v>2410.95225</v>
      </c>
      <c r="G29" s="217">
        <v>96.87252841583478</v>
      </c>
      <c r="H29" s="220">
        <v>109.78965370263947</v>
      </c>
      <c r="I29" s="1"/>
    </row>
    <row r="30" spans="1:9" ht="18.75" customHeight="1">
      <c r="A30" s="194" t="s">
        <v>25</v>
      </c>
      <c r="B30" s="195" t="s">
        <v>20</v>
      </c>
      <c r="C30" s="135">
        <v>1024942.834</v>
      </c>
      <c r="D30" s="136">
        <v>90.58214387417824</v>
      </c>
      <c r="E30" s="137">
        <v>102.96534387624388</v>
      </c>
      <c r="F30" s="138">
        <v>1014360.143</v>
      </c>
      <c r="G30" s="136">
        <v>99.54222154427572</v>
      </c>
      <c r="H30" s="139">
        <v>96.11258566966534</v>
      </c>
      <c r="I30" s="1"/>
    </row>
    <row r="31" spans="1:9" ht="18.75" customHeight="1">
      <c r="A31" s="13"/>
      <c r="B31" s="13"/>
      <c r="C31" s="13"/>
      <c r="D31" s="13"/>
      <c r="E31" s="13"/>
      <c r="F31" s="13"/>
      <c r="G31" s="13"/>
      <c r="H31" s="13"/>
      <c r="I31" s="1"/>
    </row>
    <row r="32" spans="1:9" ht="18.75" customHeight="1">
      <c r="A32" s="4"/>
      <c r="B32" s="51" t="s">
        <v>1</v>
      </c>
      <c r="C32" s="43" t="s">
        <v>102</v>
      </c>
      <c r="D32" s="44"/>
      <c r="E32" s="23"/>
      <c r="F32" s="18" t="s">
        <v>16</v>
      </c>
      <c r="G32" s="13"/>
      <c r="H32" s="13"/>
      <c r="I32" s="1"/>
    </row>
    <row r="33" spans="1:9" ht="18.75" customHeight="1">
      <c r="A33" s="9" t="s">
        <v>6</v>
      </c>
      <c r="B33" s="10"/>
      <c r="C33" s="21"/>
      <c r="D33" s="48" t="s">
        <v>161</v>
      </c>
      <c r="E33" s="49" t="s">
        <v>110</v>
      </c>
      <c r="F33" s="22" t="s">
        <v>7</v>
      </c>
      <c r="G33" s="13"/>
      <c r="H33" s="13"/>
      <c r="I33" s="1"/>
    </row>
    <row r="34" spans="1:9" ht="18.75" customHeight="1">
      <c r="A34" s="52" t="s">
        <v>17</v>
      </c>
      <c r="B34" s="53" t="s">
        <v>18</v>
      </c>
      <c r="C34" s="131">
        <v>4704.471020000001</v>
      </c>
      <c r="D34" s="131">
        <v>99.34909417607102</v>
      </c>
      <c r="E34" s="131">
        <v>101.19019983734405</v>
      </c>
      <c r="F34" s="140">
        <v>48.74857077205383</v>
      </c>
      <c r="G34" s="13"/>
      <c r="H34" s="13"/>
      <c r="I34" s="1"/>
    </row>
    <row r="35" spans="1:9" ht="18.75" customHeight="1">
      <c r="A35" s="54" t="s">
        <v>19</v>
      </c>
      <c r="B35" s="53" t="s">
        <v>20</v>
      </c>
      <c r="C35" s="141">
        <v>2379004.681</v>
      </c>
      <c r="D35" s="131">
        <v>100.51202495024141</v>
      </c>
      <c r="E35" s="131">
        <v>106.49243105304585</v>
      </c>
      <c r="F35" s="142" t="s">
        <v>14</v>
      </c>
      <c r="G35" s="59"/>
      <c r="I35" s="1"/>
    </row>
    <row r="36" spans="1:9" ht="18.75" customHeight="1">
      <c r="A36" s="52" t="s">
        <v>21</v>
      </c>
      <c r="B36" s="53" t="s">
        <v>18</v>
      </c>
      <c r="C36" s="141">
        <v>87.528</v>
      </c>
      <c r="D36" s="131">
        <v>99.58698842884937</v>
      </c>
      <c r="E36" s="131">
        <v>78.18909454727364</v>
      </c>
      <c r="F36" s="140">
        <v>34.56239061903214</v>
      </c>
      <c r="G36" s="59"/>
      <c r="H36" s="59"/>
      <c r="I36" s="1"/>
    </row>
    <row r="37" spans="1:9" ht="18.75" customHeight="1">
      <c r="A37" s="54" t="s">
        <v>19</v>
      </c>
      <c r="B37" s="53" t="s">
        <v>20</v>
      </c>
      <c r="C37" s="141">
        <v>21757.926</v>
      </c>
      <c r="D37" s="131">
        <v>101.41241434238735</v>
      </c>
      <c r="E37" s="131">
        <v>80.54575096026461</v>
      </c>
      <c r="F37" s="142" t="s">
        <v>14</v>
      </c>
      <c r="G37" s="291" t="s">
        <v>162</v>
      </c>
      <c r="H37" s="292"/>
      <c r="I37" s="1"/>
    </row>
    <row r="38" spans="1:9" ht="18.75" customHeight="1">
      <c r="A38" s="52" t="s">
        <v>22</v>
      </c>
      <c r="B38" s="53" t="s">
        <v>18</v>
      </c>
      <c r="C38" s="141">
        <v>62.586</v>
      </c>
      <c r="D38" s="131">
        <v>75.84527012288228</v>
      </c>
      <c r="E38" s="131">
        <v>71.03730860470131</v>
      </c>
      <c r="F38" s="140">
        <v>52.913772190980254</v>
      </c>
      <c r="G38" s="291"/>
      <c r="H38" s="292"/>
      <c r="I38" s="1"/>
    </row>
    <row r="39" spans="1:9" ht="18.75" customHeight="1">
      <c r="A39" s="52" t="s">
        <v>19</v>
      </c>
      <c r="B39" s="53" t="s">
        <v>20</v>
      </c>
      <c r="C39" s="141">
        <v>2410.769</v>
      </c>
      <c r="D39" s="141">
        <v>78.26534266201034</v>
      </c>
      <c r="E39" s="141">
        <v>60.45877838493136</v>
      </c>
      <c r="F39" s="142" t="s">
        <v>14</v>
      </c>
      <c r="G39" s="291"/>
      <c r="H39" s="292"/>
      <c r="I39" s="1"/>
    </row>
    <row r="40" spans="1:9" ht="18.75" customHeight="1">
      <c r="A40" s="55" t="s">
        <v>23</v>
      </c>
      <c r="B40" s="53" t="s">
        <v>18</v>
      </c>
      <c r="C40" s="141">
        <v>21.987</v>
      </c>
      <c r="D40" s="131">
        <v>91.6125</v>
      </c>
      <c r="E40" s="131">
        <v>92.57294429708223</v>
      </c>
      <c r="F40" s="140">
        <v>64.39863439667732</v>
      </c>
      <c r="G40" s="291"/>
      <c r="H40" s="292"/>
      <c r="I40" s="1"/>
    </row>
    <row r="41" spans="1:9" ht="18.75" customHeight="1">
      <c r="A41" s="52" t="s">
        <v>19</v>
      </c>
      <c r="B41" s="7" t="s">
        <v>20</v>
      </c>
      <c r="C41" s="221">
        <v>13773.923</v>
      </c>
      <c r="D41" s="210">
        <v>92.17132264713717</v>
      </c>
      <c r="E41" s="210">
        <v>91.82488614990446</v>
      </c>
      <c r="F41" s="222" t="s">
        <v>14</v>
      </c>
      <c r="G41" s="291"/>
      <c r="H41" s="292"/>
      <c r="I41" s="1"/>
    </row>
    <row r="42" spans="1:9" ht="18.75" customHeight="1">
      <c r="A42" s="223" t="s">
        <v>24</v>
      </c>
      <c r="B42" s="224" t="s">
        <v>18</v>
      </c>
      <c r="C42" s="225">
        <v>4876.5720200000005</v>
      </c>
      <c r="D42" s="217">
        <v>98.92224121151398</v>
      </c>
      <c r="E42" s="217">
        <v>100.07463717453132</v>
      </c>
      <c r="F42" s="226">
        <v>48.629826523902864</v>
      </c>
      <c r="G42" s="291"/>
      <c r="H42" s="292"/>
      <c r="I42" s="1"/>
    </row>
    <row r="43" spans="1:9" ht="18.75" customHeight="1">
      <c r="A43" s="56" t="s">
        <v>25</v>
      </c>
      <c r="B43" s="11" t="s">
        <v>20</v>
      </c>
      <c r="C43" s="143">
        <v>2416947.299</v>
      </c>
      <c r="D43" s="143">
        <v>100.43977919907971</v>
      </c>
      <c r="E43" s="143">
        <v>106.00800536315535</v>
      </c>
      <c r="F43" s="144" t="s">
        <v>14</v>
      </c>
      <c r="G43" s="291"/>
      <c r="H43" s="292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70" zoomScaleNormal="70" workbookViewId="0" topLeftCell="A1">
      <pane ySplit="4" topLeftCell="A5" activePane="bottomLeft" state="frozen"/>
      <selection pane="topLeft" activeCell="A45" sqref="A45"/>
      <selection pane="bottomLeft" activeCell="A1" sqref="A1:IV1638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平成29年8月</v>
      </c>
      <c r="F1" s="3"/>
      <c r="G1" s="3"/>
      <c r="H1" s="3"/>
      <c r="I1" s="3"/>
      <c r="J1" s="3"/>
    </row>
    <row r="2" spans="1:10" ht="18.75" customHeight="1">
      <c r="A2" s="4"/>
      <c r="B2" s="25" t="s">
        <v>28</v>
      </c>
      <c r="C2" s="24"/>
      <c r="D2" s="26" t="s">
        <v>29</v>
      </c>
      <c r="E2" s="26"/>
      <c r="F2" s="27"/>
      <c r="G2" s="26"/>
      <c r="H2" s="26" t="s">
        <v>30</v>
      </c>
      <c r="I2" s="26"/>
      <c r="J2" s="28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05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29" t="s">
        <v>169</v>
      </c>
      <c r="G4" s="101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29">
        <v>1</v>
      </c>
      <c r="B5" s="30" t="s">
        <v>38</v>
      </c>
      <c r="C5" s="161">
        <v>20.388</v>
      </c>
      <c r="D5" s="162">
        <v>150.40944300995943</v>
      </c>
      <c r="E5" s="162">
        <v>76.61493367404458</v>
      </c>
      <c r="F5" s="163">
        <v>3856.506</v>
      </c>
      <c r="G5" s="161">
        <v>239.549</v>
      </c>
      <c r="H5" s="162">
        <v>100.38006721365058</v>
      </c>
      <c r="I5" s="162">
        <v>88.39609586892747</v>
      </c>
      <c r="J5" s="164">
        <v>43568.321</v>
      </c>
    </row>
    <row r="6" spans="1:10" ht="18.75" customHeight="1">
      <c r="A6" s="31">
        <v>2</v>
      </c>
      <c r="B6" s="32" t="s">
        <v>39</v>
      </c>
      <c r="C6" s="161">
        <v>7.702</v>
      </c>
      <c r="D6" s="162">
        <v>47.417349011882045</v>
      </c>
      <c r="E6" s="162">
        <v>46.68727647451052</v>
      </c>
      <c r="F6" s="163">
        <v>506.732</v>
      </c>
      <c r="G6" s="161">
        <v>38.622</v>
      </c>
      <c r="H6" s="162">
        <v>72.10439847658876</v>
      </c>
      <c r="I6" s="162">
        <v>68.58208292639615</v>
      </c>
      <c r="J6" s="164">
        <v>2404.357</v>
      </c>
    </row>
    <row r="7" spans="1:10" ht="18.75" customHeight="1">
      <c r="A7" s="31">
        <v>3</v>
      </c>
      <c r="B7" s="32" t="s">
        <v>40</v>
      </c>
      <c r="C7" s="161">
        <v>9.144</v>
      </c>
      <c r="D7" s="162">
        <v>48.1897233201581</v>
      </c>
      <c r="E7" s="162">
        <v>75.19736842105263</v>
      </c>
      <c r="F7" s="163">
        <v>308.679</v>
      </c>
      <c r="G7" s="161">
        <v>14.768</v>
      </c>
      <c r="H7" s="162">
        <v>81.72661870503597</v>
      </c>
      <c r="I7" s="162">
        <v>91.52773473814688</v>
      </c>
      <c r="J7" s="164">
        <v>676.09</v>
      </c>
    </row>
    <row r="8" spans="1:10" ht="18.75" customHeight="1">
      <c r="A8" s="31">
        <v>4</v>
      </c>
      <c r="B8" s="32" t="s">
        <v>41</v>
      </c>
      <c r="C8" s="161">
        <v>15.579</v>
      </c>
      <c r="D8" s="162">
        <v>70.45814300574375</v>
      </c>
      <c r="E8" s="162">
        <v>89.4316877152698</v>
      </c>
      <c r="F8" s="163">
        <v>2193.233</v>
      </c>
      <c r="G8" s="161">
        <v>83.575</v>
      </c>
      <c r="H8" s="162">
        <v>97.95131441698018</v>
      </c>
      <c r="I8" s="162">
        <v>101.94435295983214</v>
      </c>
      <c r="J8" s="165">
        <v>13471.454</v>
      </c>
    </row>
    <row r="9" spans="1:10" ht="18.75" customHeight="1">
      <c r="A9" s="31">
        <v>5</v>
      </c>
      <c r="B9" s="32" t="s">
        <v>42</v>
      </c>
      <c r="C9" s="161">
        <v>1.429</v>
      </c>
      <c r="D9" s="162">
        <v>106.16641901931649</v>
      </c>
      <c r="E9" s="162">
        <v>93.03385416666666</v>
      </c>
      <c r="F9" s="163">
        <v>917.001</v>
      </c>
      <c r="G9" s="161">
        <v>4.205</v>
      </c>
      <c r="H9" s="162">
        <v>101.66827852998065</v>
      </c>
      <c r="I9" s="162">
        <v>78.80434782608695</v>
      </c>
      <c r="J9" s="164">
        <v>3747.071</v>
      </c>
    </row>
    <row r="10" spans="1:10" ht="18.75" customHeight="1">
      <c r="A10" s="31">
        <v>6</v>
      </c>
      <c r="B10" s="32" t="s">
        <v>43</v>
      </c>
      <c r="C10" s="161">
        <v>0.172</v>
      </c>
      <c r="D10" s="162">
        <v>124.63768115942028</v>
      </c>
      <c r="E10" s="162">
        <v>72.26890756302521</v>
      </c>
      <c r="F10" s="166">
        <v>114.512</v>
      </c>
      <c r="G10" s="167">
        <v>0.801</v>
      </c>
      <c r="H10" s="168">
        <v>111.25</v>
      </c>
      <c r="I10" s="168">
        <v>105.53359683794466</v>
      </c>
      <c r="J10" s="165">
        <v>648.854</v>
      </c>
    </row>
    <row r="11" spans="1:10" ht="18.75" customHeight="1">
      <c r="A11" s="31">
        <v>7</v>
      </c>
      <c r="B11" s="32" t="s">
        <v>44</v>
      </c>
      <c r="C11" s="161">
        <v>17.846</v>
      </c>
      <c r="D11" s="162">
        <v>94.39331429175924</v>
      </c>
      <c r="E11" s="162">
        <v>153.0269250557366</v>
      </c>
      <c r="F11" s="163">
        <v>1284.609</v>
      </c>
      <c r="G11" s="161">
        <v>36.759</v>
      </c>
      <c r="H11" s="162">
        <v>110.9102978004405</v>
      </c>
      <c r="I11" s="162">
        <v>101.10570179057679</v>
      </c>
      <c r="J11" s="164">
        <v>4095.783</v>
      </c>
    </row>
    <row r="12" spans="1:10" ht="18.75" customHeight="1">
      <c r="A12" s="31">
        <v>8</v>
      </c>
      <c r="B12" s="32" t="s">
        <v>45</v>
      </c>
      <c r="C12" s="161">
        <v>9.986</v>
      </c>
      <c r="D12" s="162">
        <v>107.11144481390112</v>
      </c>
      <c r="E12" s="162">
        <v>104.25976195447902</v>
      </c>
      <c r="F12" s="163">
        <v>2123.924</v>
      </c>
      <c r="G12" s="161">
        <v>19.521</v>
      </c>
      <c r="H12" s="162">
        <v>113.14553990610328</v>
      </c>
      <c r="I12" s="162">
        <v>77.09106705631467</v>
      </c>
      <c r="J12" s="164">
        <v>4367.483</v>
      </c>
    </row>
    <row r="13" spans="1:10" ht="18.75" customHeight="1">
      <c r="A13" s="31">
        <v>9</v>
      </c>
      <c r="B13" s="32" t="s">
        <v>46</v>
      </c>
      <c r="C13" s="161">
        <v>54.47</v>
      </c>
      <c r="D13" s="162">
        <v>100.15445151325709</v>
      </c>
      <c r="E13" s="162">
        <v>107.85497891214384</v>
      </c>
      <c r="F13" s="163">
        <v>17336.215</v>
      </c>
      <c r="G13" s="161">
        <v>144.588</v>
      </c>
      <c r="H13" s="162">
        <v>100.34561732250677</v>
      </c>
      <c r="I13" s="162">
        <v>107.9586945321775</v>
      </c>
      <c r="J13" s="164">
        <v>69656.77</v>
      </c>
    </row>
    <row r="14" spans="1:10" ht="18.75" customHeight="1">
      <c r="A14" s="31">
        <v>10</v>
      </c>
      <c r="B14" s="32" t="s">
        <v>47</v>
      </c>
      <c r="C14" s="161">
        <v>0.653</v>
      </c>
      <c r="D14" s="162">
        <v>35.08866200967222</v>
      </c>
      <c r="E14" s="162">
        <v>103.15955766192732</v>
      </c>
      <c r="F14" s="163">
        <v>192.323</v>
      </c>
      <c r="G14" s="161">
        <v>3.054</v>
      </c>
      <c r="H14" s="162">
        <v>88.26589595375722</v>
      </c>
      <c r="I14" s="162">
        <v>68.13922356091031</v>
      </c>
      <c r="J14" s="164">
        <v>897.835</v>
      </c>
    </row>
    <row r="15" spans="1:10" ht="18.75" customHeight="1">
      <c r="A15" s="31">
        <v>11</v>
      </c>
      <c r="B15" s="32" t="s">
        <v>48</v>
      </c>
      <c r="C15" s="161">
        <v>3.238</v>
      </c>
      <c r="D15" s="162">
        <v>76.80265654648957</v>
      </c>
      <c r="E15" s="162">
        <v>121.45536384096025</v>
      </c>
      <c r="F15" s="163">
        <v>316.164</v>
      </c>
      <c r="G15" s="161">
        <v>12.177</v>
      </c>
      <c r="H15" s="162">
        <v>104.87468779605547</v>
      </c>
      <c r="I15" s="162">
        <v>93.36042321551791</v>
      </c>
      <c r="J15" s="164">
        <v>1260.212</v>
      </c>
    </row>
    <row r="16" spans="1:10" ht="18.75" customHeight="1">
      <c r="A16" s="31">
        <v>12</v>
      </c>
      <c r="B16" s="33" t="s">
        <v>49</v>
      </c>
      <c r="C16" s="161">
        <v>40.119</v>
      </c>
      <c r="D16" s="162">
        <v>147.44211686879825</v>
      </c>
      <c r="E16" s="162">
        <v>188.09601950396174</v>
      </c>
      <c r="F16" s="163">
        <v>6751.035</v>
      </c>
      <c r="G16" s="161">
        <v>81.144</v>
      </c>
      <c r="H16" s="162">
        <v>116.22051304086281</v>
      </c>
      <c r="I16" s="162">
        <v>93.90145115374824</v>
      </c>
      <c r="J16" s="164">
        <v>15926.607</v>
      </c>
    </row>
    <row r="17" spans="1:10" ht="18.75" customHeight="1">
      <c r="A17" s="31">
        <v>13</v>
      </c>
      <c r="B17" s="33" t="s">
        <v>50</v>
      </c>
      <c r="C17" s="161">
        <v>16.454</v>
      </c>
      <c r="D17" s="162">
        <v>101.47394387912428</v>
      </c>
      <c r="E17" s="162">
        <v>386.06288127639607</v>
      </c>
      <c r="F17" s="163">
        <v>1653.352</v>
      </c>
      <c r="G17" s="161">
        <v>15.237</v>
      </c>
      <c r="H17" s="162">
        <v>102.46805648957633</v>
      </c>
      <c r="I17" s="162">
        <v>123.22684997978163</v>
      </c>
      <c r="J17" s="164">
        <v>1504.544</v>
      </c>
    </row>
    <row r="18" spans="1:10" ht="18.75" customHeight="1">
      <c r="A18" s="31">
        <v>14</v>
      </c>
      <c r="B18" s="33" t="s">
        <v>51</v>
      </c>
      <c r="C18" s="161">
        <v>58.879</v>
      </c>
      <c r="D18" s="162">
        <v>84.78508171934624</v>
      </c>
      <c r="E18" s="162">
        <v>71.02069863939013</v>
      </c>
      <c r="F18" s="163">
        <v>62021.564</v>
      </c>
      <c r="G18" s="161">
        <v>145.612</v>
      </c>
      <c r="H18" s="162">
        <v>98.53362115050176</v>
      </c>
      <c r="I18" s="162">
        <v>80.12325638979834</v>
      </c>
      <c r="J18" s="164">
        <v>88172.965</v>
      </c>
    </row>
    <row r="19" spans="1:10" ht="18.75" customHeight="1">
      <c r="A19" s="31">
        <v>15</v>
      </c>
      <c r="B19" s="33" t="s">
        <v>52</v>
      </c>
      <c r="C19" s="161">
        <v>33.958</v>
      </c>
      <c r="D19" s="162">
        <v>97.10053757291548</v>
      </c>
      <c r="E19" s="162">
        <v>98.77828844028159</v>
      </c>
      <c r="F19" s="163">
        <v>33447.612</v>
      </c>
      <c r="G19" s="161">
        <v>57.95875</v>
      </c>
      <c r="H19" s="162">
        <v>96.37144377379823</v>
      </c>
      <c r="I19" s="162">
        <v>90.63702186219624</v>
      </c>
      <c r="J19" s="164">
        <v>40607.603</v>
      </c>
    </row>
    <row r="20" spans="1:10" ht="18.75" customHeight="1">
      <c r="A20" s="31">
        <v>16</v>
      </c>
      <c r="B20" s="33" t="s">
        <v>53</v>
      </c>
      <c r="C20" s="161">
        <v>151.255</v>
      </c>
      <c r="D20" s="162">
        <v>74.21518502890004</v>
      </c>
      <c r="E20" s="162">
        <v>102.71428377405643</v>
      </c>
      <c r="F20" s="163">
        <v>90154.629</v>
      </c>
      <c r="G20" s="161">
        <v>356.67982</v>
      </c>
      <c r="H20" s="162">
        <v>92.12061990999614</v>
      </c>
      <c r="I20" s="162">
        <v>100.29830267870474</v>
      </c>
      <c r="J20" s="164">
        <v>176541.86</v>
      </c>
    </row>
    <row r="21" spans="1:10" ht="18.75" customHeight="1">
      <c r="A21" s="31">
        <v>17</v>
      </c>
      <c r="B21" s="33" t="s">
        <v>54</v>
      </c>
      <c r="C21" s="161">
        <v>161.62195</v>
      </c>
      <c r="D21" s="162">
        <v>97.82996483199865</v>
      </c>
      <c r="E21" s="162">
        <v>108.30900732460816</v>
      </c>
      <c r="F21" s="163">
        <v>105087.795</v>
      </c>
      <c r="G21" s="161">
        <v>216.80295</v>
      </c>
      <c r="H21" s="162">
        <v>106.72062515382723</v>
      </c>
      <c r="I21" s="162">
        <v>100.93106241532941</v>
      </c>
      <c r="J21" s="164">
        <v>181917.053</v>
      </c>
    </row>
    <row r="22" spans="1:10" ht="18.75" customHeight="1">
      <c r="A22" s="31">
        <v>18</v>
      </c>
      <c r="B22" s="33" t="s">
        <v>163</v>
      </c>
      <c r="C22" s="161">
        <v>6.478</v>
      </c>
      <c r="D22" s="162">
        <v>133.84297520661158</v>
      </c>
      <c r="E22" s="162">
        <v>129.48231061363182</v>
      </c>
      <c r="F22" s="163">
        <v>59457.569</v>
      </c>
      <c r="G22" s="161">
        <v>19.027</v>
      </c>
      <c r="H22" s="162">
        <v>110.18009149342754</v>
      </c>
      <c r="I22" s="162">
        <v>120.72969543147207</v>
      </c>
      <c r="J22" s="164">
        <v>177422.795</v>
      </c>
    </row>
    <row r="23" spans="1:10" ht="18.75" customHeight="1">
      <c r="A23" s="31">
        <v>19</v>
      </c>
      <c r="B23" s="33" t="s">
        <v>55</v>
      </c>
      <c r="C23" s="161">
        <v>3.056</v>
      </c>
      <c r="D23" s="162">
        <v>52.61707988980716</v>
      </c>
      <c r="E23" s="162">
        <v>83.47446052990986</v>
      </c>
      <c r="F23" s="163">
        <v>186.613</v>
      </c>
      <c r="G23" s="161">
        <v>13.717</v>
      </c>
      <c r="H23" s="162">
        <v>95.74898785425101</v>
      </c>
      <c r="I23" s="162">
        <v>128.35220361186487</v>
      </c>
      <c r="J23" s="164">
        <v>672.976</v>
      </c>
    </row>
    <row r="24" spans="1:10" ht="18.75" customHeight="1">
      <c r="A24" s="31">
        <v>20</v>
      </c>
      <c r="B24" s="33" t="s">
        <v>56</v>
      </c>
      <c r="C24" s="161">
        <v>1.928</v>
      </c>
      <c r="D24" s="162">
        <v>115.1044776119403</v>
      </c>
      <c r="E24" s="162">
        <v>165.20994001713797</v>
      </c>
      <c r="F24" s="163">
        <v>872.287</v>
      </c>
      <c r="G24" s="161">
        <v>1.94</v>
      </c>
      <c r="H24" s="162">
        <v>96.85471792311533</v>
      </c>
      <c r="I24" s="162">
        <v>86.52988403211418</v>
      </c>
      <c r="J24" s="164">
        <v>1184.888</v>
      </c>
    </row>
    <row r="25" spans="1:10" ht="18.75" customHeight="1">
      <c r="A25" s="31">
        <v>21</v>
      </c>
      <c r="B25" s="33" t="s">
        <v>57</v>
      </c>
      <c r="C25" s="161">
        <v>32.115</v>
      </c>
      <c r="D25" s="162">
        <v>96.60971060706335</v>
      </c>
      <c r="E25" s="162">
        <v>119.53770565026427</v>
      </c>
      <c r="F25" s="163">
        <v>31375.855</v>
      </c>
      <c r="G25" s="161">
        <v>44.134</v>
      </c>
      <c r="H25" s="162">
        <v>100.34331446240591</v>
      </c>
      <c r="I25" s="162">
        <v>97.59624953008557</v>
      </c>
      <c r="J25" s="164">
        <v>51512.044</v>
      </c>
    </row>
    <row r="26" spans="1:10" ht="18.75" customHeight="1">
      <c r="A26" s="31">
        <v>22</v>
      </c>
      <c r="B26" s="33" t="s">
        <v>58</v>
      </c>
      <c r="C26" s="161">
        <v>18.436</v>
      </c>
      <c r="D26" s="162">
        <v>115.21059867516561</v>
      </c>
      <c r="E26" s="162">
        <v>123.09541296654871</v>
      </c>
      <c r="F26" s="163">
        <v>1244.243</v>
      </c>
      <c r="G26" s="161">
        <v>63.638</v>
      </c>
      <c r="H26" s="162">
        <v>102.40079812055482</v>
      </c>
      <c r="I26" s="162">
        <v>106.96900423586364</v>
      </c>
      <c r="J26" s="164">
        <v>4438.205</v>
      </c>
    </row>
    <row r="27" spans="1:10" ht="18.75" customHeight="1">
      <c r="A27" s="31">
        <v>23</v>
      </c>
      <c r="B27" s="33" t="s">
        <v>59</v>
      </c>
      <c r="C27" s="161">
        <v>12.623</v>
      </c>
      <c r="D27" s="162">
        <v>84.26006274614511</v>
      </c>
      <c r="E27" s="162">
        <v>136.790203727785</v>
      </c>
      <c r="F27" s="163">
        <v>2457.651</v>
      </c>
      <c r="G27" s="161">
        <v>51.315</v>
      </c>
      <c r="H27" s="162">
        <v>104.24792784007802</v>
      </c>
      <c r="I27" s="162">
        <v>123.66848219019617</v>
      </c>
      <c r="J27" s="164">
        <v>10080.535</v>
      </c>
    </row>
    <row r="28" spans="1:10" ht="18.75" customHeight="1">
      <c r="A28" s="31">
        <v>24</v>
      </c>
      <c r="B28" s="33" t="s">
        <v>60</v>
      </c>
      <c r="C28" s="161">
        <v>171.872</v>
      </c>
      <c r="D28" s="162">
        <v>102.77090135017161</v>
      </c>
      <c r="E28" s="162">
        <v>106.81449532960032</v>
      </c>
      <c r="F28" s="163">
        <v>52388.443</v>
      </c>
      <c r="G28" s="161">
        <v>308.689</v>
      </c>
      <c r="H28" s="162">
        <v>103.10150532893792</v>
      </c>
      <c r="I28" s="162">
        <v>103.12079292593546</v>
      </c>
      <c r="J28" s="164">
        <v>102226.125</v>
      </c>
    </row>
    <row r="29" spans="1:10" ht="18.75" customHeight="1">
      <c r="A29" s="31">
        <v>25</v>
      </c>
      <c r="B29" s="33" t="s">
        <v>164</v>
      </c>
      <c r="C29" s="161">
        <v>160.773</v>
      </c>
      <c r="D29" s="162">
        <v>96.02573061692559</v>
      </c>
      <c r="E29" s="162">
        <v>103.49615686678426</v>
      </c>
      <c r="F29" s="163">
        <v>129363.098</v>
      </c>
      <c r="G29" s="161">
        <v>349.616</v>
      </c>
      <c r="H29" s="162">
        <v>98.80316856530008</v>
      </c>
      <c r="I29" s="162">
        <v>106.02906567678386</v>
      </c>
      <c r="J29" s="164">
        <v>388427.092</v>
      </c>
    </row>
    <row r="30" spans="1:10" ht="18.75" customHeight="1">
      <c r="A30" s="31">
        <v>26</v>
      </c>
      <c r="B30" s="33" t="s">
        <v>61</v>
      </c>
      <c r="C30" s="161">
        <v>97.584</v>
      </c>
      <c r="D30" s="162">
        <v>100.53780058107189</v>
      </c>
      <c r="E30" s="162">
        <v>104.63201235203294</v>
      </c>
      <c r="F30" s="163">
        <v>18414.87</v>
      </c>
      <c r="G30" s="161">
        <v>205.255</v>
      </c>
      <c r="H30" s="162">
        <v>102.8347119445683</v>
      </c>
      <c r="I30" s="162">
        <v>110.52090288397338</v>
      </c>
      <c r="J30" s="164">
        <v>39918.819</v>
      </c>
    </row>
    <row r="31" spans="1:10" ht="18.75" customHeight="1">
      <c r="A31" s="31">
        <v>27</v>
      </c>
      <c r="B31" s="33" t="s">
        <v>62</v>
      </c>
      <c r="C31" s="161">
        <v>27.712</v>
      </c>
      <c r="D31" s="162">
        <v>111.14141333119436</v>
      </c>
      <c r="E31" s="162">
        <v>110.94119060010408</v>
      </c>
      <c r="F31" s="163">
        <v>6282.478</v>
      </c>
      <c r="G31" s="161">
        <v>62.255</v>
      </c>
      <c r="H31" s="162">
        <v>106.42062257474487</v>
      </c>
      <c r="I31" s="162">
        <v>114.05774797552306</v>
      </c>
      <c r="J31" s="164">
        <v>13091.027</v>
      </c>
    </row>
    <row r="32" spans="1:10" ht="18.75" customHeight="1">
      <c r="A32" s="31">
        <v>28</v>
      </c>
      <c r="B32" s="33" t="s">
        <v>63</v>
      </c>
      <c r="C32" s="161">
        <v>1.589</v>
      </c>
      <c r="D32" s="162">
        <v>101.33928571428572</v>
      </c>
      <c r="E32" s="162">
        <v>72.19445706497046</v>
      </c>
      <c r="F32" s="163">
        <v>873.824</v>
      </c>
      <c r="G32" s="161">
        <v>7.662</v>
      </c>
      <c r="H32" s="162">
        <v>101.47000397298372</v>
      </c>
      <c r="I32" s="162">
        <v>83.30977492660651</v>
      </c>
      <c r="J32" s="164">
        <v>3921.727</v>
      </c>
    </row>
    <row r="33" spans="1:10" ht="18.75" customHeight="1">
      <c r="A33" s="31">
        <v>29</v>
      </c>
      <c r="B33" s="33" t="s">
        <v>64</v>
      </c>
      <c r="C33" s="161">
        <v>20.826</v>
      </c>
      <c r="D33" s="162">
        <v>111.87150837988827</v>
      </c>
      <c r="E33" s="162">
        <v>108.2094980775226</v>
      </c>
      <c r="F33" s="163">
        <v>11407.035</v>
      </c>
      <c r="G33" s="161">
        <v>47.164</v>
      </c>
      <c r="H33" s="162">
        <v>100.21886487749943</v>
      </c>
      <c r="I33" s="162">
        <v>106.58531073446326</v>
      </c>
      <c r="J33" s="164">
        <v>33590.842</v>
      </c>
    </row>
    <row r="34" spans="1:10" ht="18.75" customHeight="1">
      <c r="A34" s="31">
        <v>30</v>
      </c>
      <c r="B34" s="33" t="s">
        <v>65</v>
      </c>
      <c r="C34" s="161">
        <v>2.319</v>
      </c>
      <c r="D34" s="162">
        <v>113.06679668454413</v>
      </c>
      <c r="E34" s="162">
        <v>80.80139372822299</v>
      </c>
      <c r="F34" s="163">
        <v>1044.431</v>
      </c>
      <c r="G34" s="161">
        <v>10.182</v>
      </c>
      <c r="H34" s="162">
        <v>102.98371599069485</v>
      </c>
      <c r="I34" s="162">
        <v>79.60284575091862</v>
      </c>
      <c r="J34" s="164">
        <v>5675.992</v>
      </c>
    </row>
    <row r="35" spans="1:10" ht="18.75" customHeight="1">
      <c r="A35" s="31">
        <v>31</v>
      </c>
      <c r="B35" s="33" t="s">
        <v>66</v>
      </c>
      <c r="C35" s="161">
        <v>7.985</v>
      </c>
      <c r="D35" s="162">
        <v>93.86387680733513</v>
      </c>
      <c r="E35" s="162">
        <v>75.81655905810862</v>
      </c>
      <c r="F35" s="163">
        <v>2180.547</v>
      </c>
      <c r="G35" s="161">
        <v>25.882</v>
      </c>
      <c r="H35" s="162">
        <v>97.80448172920681</v>
      </c>
      <c r="I35" s="162">
        <v>85.90964915192353</v>
      </c>
      <c r="J35" s="164">
        <v>5371.514</v>
      </c>
    </row>
    <row r="36" spans="1:10" ht="18.75" customHeight="1">
      <c r="A36" s="31">
        <v>32</v>
      </c>
      <c r="B36" s="33" t="s">
        <v>67</v>
      </c>
      <c r="C36" s="161">
        <v>9.417</v>
      </c>
      <c r="D36" s="162">
        <v>74.53696374861485</v>
      </c>
      <c r="E36" s="162">
        <v>91.71211530970004</v>
      </c>
      <c r="F36" s="163">
        <v>1746.157</v>
      </c>
      <c r="G36" s="161">
        <v>51.921</v>
      </c>
      <c r="H36" s="162">
        <v>82.87470071827615</v>
      </c>
      <c r="I36" s="162">
        <v>103.1344973481914</v>
      </c>
      <c r="J36" s="164">
        <v>10073.375</v>
      </c>
    </row>
    <row r="37" spans="1:10" ht="18.75" customHeight="1">
      <c r="A37" s="31">
        <v>33</v>
      </c>
      <c r="B37" s="33" t="s">
        <v>68</v>
      </c>
      <c r="C37" s="161">
        <v>398.539</v>
      </c>
      <c r="D37" s="162">
        <v>93.73241954147342</v>
      </c>
      <c r="E37" s="162">
        <v>110.87096828037456</v>
      </c>
      <c r="F37" s="163">
        <v>102174.34</v>
      </c>
      <c r="G37" s="161">
        <v>329.133</v>
      </c>
      <c r="H37" s="162">
        <v>103.06308732397895</v>
      </c>
      <c r="I37" s="162">
        <v>96.65315831204299</v>
      </c>
      <c r="J37" s="164">
        <v>107335.24</v>
      </c>
    </row>
    <row r="38" spans="1:10" ht="18.75" customHeight="1">
      <c r="A38" s="31">
        <v>34</v>
      </c>
      <c r="B38" s="33" t="s">
        <v>165</v>
      </c>
      <c r="C38" s="161">
        <v>329.349</v>
      </c>
      <c r="D38" s="162">
        <v>101.08125195656577</v>
      </c>
      <c r="E38" s="162">
        <v>110.92702740934841</v>
      </c>
      <c r="F38" s="163">
        <v>100657.518</v>
      </c>
      <c r="G38" s="161">
        <v>489.088</v>
      </c>
      <c r="H38" s="162">
        <v>101.34039480418302</v>
      </c>
      <c r="I38" s="162">
        <v>105.83548464579624</v>
      </c>
      <c r="J38" s="164">
        <v>169320.455</v>
      </c>
    </row>
    <row r="39" spans="1:10" ht="18.75" customHeight="1">
      <c r="A39" s="31">
        <v>35</v>
      </c>
      <c r="B39" s="33" t="s">
        <v>69</v>
      </c>
      <c r="C39" s="161">
        <v>10.21</v>
      </c>
      <c r="D39" s="162">
        <v>112.48209760934229</v>
      </c>
      <c r="E39" s="162">
        <v>103.37146906955554</v>
      </c>
      <c r="F39" s="163">
        <v>4749.358</v>
      </c>
      <c r="G39" s="161">
        <v>41.034</v>
      </c>
      <c r="H39" s="162">
        <v>104.50262313451842</v>
      </c>
      <c r="I39" s="162">
        <v>127.39521887612544</v>
      </c>
      <c r="J39" s="164">
        <v>22267.566</v>
      </c>
    </row>
    <row r="40" spans="1:10" ht="18.75" customHeight="1">
      <c r="A40" s="31">
        <v>36</v>
      </c>
      <c r="B40" s="33" t="s">
        <v>166</v>
      </c>
      <c r="C40" s="161">
        <v>150.494</v>
      </c>
      <c r="D40" s="162">
        <v>102.70524807206715</v>
      </c>
      <c r="E40" s="162">
        <v>116.8005463844715</v>
      </c>
      <c r="F40" s="163">
        <v>55739.005</v>
      </c>
      <c r="G40" s="161">
        <v>283.48</v>
      </c>
      <c r="H40" s="162">
        <v>101.6050064157246</v>
      </c>
      <c r="I40" s="162">
        <v>109.17521644021319</v>
      </c>
      <c r="J40" s="164">
        <v>127381.695</v>
      </c>
    </row>
    <row r="41" spans="1:10" ht="18.75" customHeight="1">
      <c r="A41" s="31">
        <v>37</v>
      </c>
      <c r="B41" s="33" t="s">
        <v>70</v>
      </c>
      <c r="C41" s="161">
        <v>15.042</v>
      </c>
      <c r="D41" s="162">
        <v>93.43089269298616</v>
      </c>
      <c r="E41" s="162">
        <v>76.96873560865784</v>
      </c>
      <c r="F41" s="163">
        <v>5150.56</v>
      </c>
      <c r="G41" s="161">
        <v>37.286199999999994</v>
      </c>
      <c r="H41" s="162">
        <v>97.80705205890531</v>
      </c>
      <c r="I41" s="162">
        <v>107.17196976229484</v>
      </c>
      <c r="J41" s="164">
        <v>11572.395</v>
      </c>
    </row>
    <row r="42" spans="1:10" ht="18.75" customHeight="1">
      <c r="A42" s="31">
        <v>38</v>
      </c>
      <c r="B42" s="33" t="s">
        <v>167</v>
      </c>
      <c r="C42" s="161">
        <v>82.942</v>
      </c>
      <c r="D42" s="162">
        <v>97.52948508401631</v>
      </c>
      <c r="E42" s="162">
        <v>145.00856673310255</v>
      </c>
      <c r="F42" s="163">
        <v>53248.985</v>
      </c>
      <c r="G42" s="161">
        <v>125.635</v>
      </c>
      <c r="H42" s="162">
        <v>84.58731409104068</v>
      </c>
      <c r="I42" s="162">
        <v>95.79196974549004</v>
      </c>
      <c r="J42" s="164">
        <v>151504.42</v>
      </c>
    </row>
    <row r="43" spans="1:10" ht="18.75" customHeight="1">
      <c r="A43" s="31">
        <v>39</v>
      </c>
      <c r="B43" s="33" t="s">
        <v>168</v>
      </c>
      <c r="C43" s="161">
        <v>32.692</v>
      </c>
      <c r="D43" s="162">
        <v>64.64830231960292</v>
      </c>
      <c r="E43" s="162">
        <v>80.35196382047879</v>
      </c>
      <c r="F43" s="163">
        <v>6083.819</v>
      </c>
      <c r="G43" s="161">
        <v>66.053</v>
      </c>
      <c r="H43" s="162">
        <v>96.8746333450663</v>
      </c>
      <c r="I43" s="162">
        <v>105.79991030240903</v>
      </c>
      <c r="J43" s="164">
        <v>10833.231</v>
      </c>
    </row>
    <row r="44" spans="1:10" ht="18.75" customHeight="1">
      <c r="A44" s="31">
        <v>40</v>
      </c>
      <c r="B44" s="33" t="s">
        <v>71</v>
      </c>
      <c r="C44" s="161">
        <v>160.947</v>
      </c>
      <c r="D44" s="162">
        <v>96.70842721946823</v>
      </c>
      <c r="E44" s="162">
        <v>125.19310199985998</v>
      </c>
      <c r="F44" s="163">
        <v>49578.263</v>
      </c>
      <c r="G44" s="161">
        <v>771.4123000000001</v>
      </c>
      <c r="H44" s="169">
        <v>95.50026845868565</v>
      </c>
      <c r="I44" s="162">
        <v>96.48442815689414</v>
      </c>
      <c r="J44" s="164">
        <v>319659.479</v>
      </c>
    </row>
    <row r="45" spans="1:10" ht="18.75" customHeight="1">
      <c r="A45" s="34"/>
      <c r="B45" s="35" t="s">
        <v>72</v>
      </c>
      <c r="C45" s="170">
        <v>2357.82195</v>
      </c>
      <c r="D45" s="171">
        <v>95.10193495020445</v>
      </c>
      <c r="E45" s="171">
        <v>108.63301200167524</v>
      </c>
      <c r="F45" s="172">
        <v>1024942.834</v>
      </c>
      <c r="G45" s="173">
        <v>4876.5720200000005</v>
      </c>
      <c r="H45" s="174">
        <v>98.92224121151398</v>
      </c>
      <c r="I45" s="130">
        <v>100.07463717453132</v>
      </c>
      <c r="J45" s="175">
        <v>2416947.299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92"/>
  <sheetViews>
    <sheetView view="pageBreakPreview" zoomScale="85" zoomScaleNormal="85" zoomScaleSheetLayoutView="85" workbookViewId="0" topLeftCell="A1">
      <selection activeCell="A1" sqref="A1:IV16384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6" t="s">
        <v>73</v>
      </c>
      <c r="B1" s="107" t="s">
        <v>74</v>
      </c>
      <c r="C1" s="107"/>
      <c r="D1" s="107"/>
      <c r="E1" s="107" t="str">
        <f>'ＡＢ表'!D4</f>
        <v>平成29年8月</v>
      </c>
      <c r="F1" s="107"/>
      <c r="G1" s="107"/>
      <c r="H1" s="107"/>
      <c r="I1" s="107"/>
      <c r="J1" s="107" t="s">
        <v>75</v>
      </c>
      <c r="K1" s="107"/>
      <c r="L1" s="107"/>
      <c r="M1" s="107"/>
      <c r="N1" s="36"/>
      <c r="O1" s="36"/>
      <c r="P1" s="37"/>
      <c r="Q1" s="36"/>
      <c r="R1" s="36"/>
    </row>
    <row r="2" spans="1:18" ht="12" customHeight="1">
      <c r="A2" s="108" t="s">
        <v>76</v>
      </c>
      <c r="B2" s="64"/>
      <c r="C2" s="65"/>
      <c r="D2" s="65"/>
      <c r="E2" s="65" t="s">
        <v>77</v>
      </c>
      <c r="F2" s="66"/>
      <c r="G2" s="66"/>
      <c r="H2" s="65"/>
      <c r="I2" s="65" t="s">
        <v>125</v>
      </c>
      <c r="J2" s="66"/>
      <c r="K2" s="66"/>
      <c r="L2" s="66"/>
      <c r="M2" s="66"/>
      <c r="N2" s="293" t="s">
        <v>126</v>
      </c>
      <c r="O2" s="294"/>
      <c r="P2" s="294"/>
      <c r="Q2" s="294"/>
      <c r="R2" s="295"/>
    </row>
    <row r="3" spans="1:18" ht="12.75" customHeight="1">
      <c r="A3" s="67"/>
      <c r="B3" s="68" t="s">
        <v>78</v>
      </c>
      <c r="C3" s="69" t="s">
        <v>188</v>
      </c>
      <c r="D3" s="70"/>
      <c r="E3" s="68" t="s">
        <v>79</v>
      </c>
      <c r="F3" s="69"/>
      <c r="G3" s="70"/>
      <c r="H3" s="68" t="s">
        <v>103</v>
      </c>
      <c r="I3" s="69"/>
      <c r="J3" s="70"/>
      <c r="K3" s="296" t="s">
        <v>111</v>
      </c>
      <c r="L3" s="297"/>
      <c r="M3" s="70"/>
      <c r="N3" s="68" t="s">
        <v>80</v>
      </c>
      <c r="O3" s="69"/>
      <c r="P3" s="69"/>
      <c r="Q3" s="69"/>
      <c r="R3" s="70"/>
    </row>
    <row r="4" spans="1:18" s="38" customFormat="1" ht="12" customHeight="1">
      <c r="A4" s="71" t="s">
        <v>81</v>
      </c>
      <c r="B4" s="72" t="s">
        <v>82</v>
      </c>
      <c r="C4" s="73" t="s">
        <v>117</v>
      </c>
      <c r="D4" s="73" t="s">
        <v>107</v>
      </c>
      <c r="E4" s="72" t="s">
        <v>83</v>
      </c>
      <c r="F4" s="73" t="s">
        <v>170</v>
      </c>
      <c r="G4" s="73" t="s">
        <v>107</v>
      </c>
      <c r="H4" s="72" t="s">
        <v>82</v>
      </c>
      <c r="I4" s="73" t="s">
        <v>117</v>
      </c>
      <c r="J4" s="73" t="s">
        <v>107</v>
      </c>
      <c r="K4" s="72" t="s">
        <v>84</v>
      </c>
      <c r="L4" s="73" t="s">
        <v>117</v>
      </c>
      <c r="M4" s="73" t="s">
        <v>107</v>
      </c>
      <c r="N4" s="72" t="s">
        <v>89</v>
      </c>
      <c r="O4" s="73" t="s">
        <v>117</v>
      </c>
      <c r="P4" s="73" t="s">
        <v>106</v>
      </c>
      <c r="Q4" s="90" t="s">
        <v>128</v>
      </c>
      <c r="R4" s="73" t="s">
        <v>105</v>
      </c>
    </row>
    <row r="5" spans="1:18" ht="12" customHeight="1">
      <c r="A5" s="74" t="s">
        <v>85</v>
      </c>
      <c r="B5" s="75">
        <v>2753.8</v>
      </c>
      <c r="C5" s="76">
        <v>100.982764943161</v>
      </c>
      <c r="D5" s="77">
        <f>B5/2754*100</f>
        <v>99.9927378358751</v>
      </c>
      <c r="E5" s="78">
        <v>795033</v>
      </c>
      <c r="F5" s="77">
        <v>104.340653499729</v>
      </c>
      <c r="G5" s="77">
        <f>E5/795033*100</f>
        <v>100</v>
      </c>
      <c r="H5" s="79">
        <v>4884.9</v>
      </c>
      <c r="I5" s="77">
        <v>103.67595559989</v>
      </c>
      <c r="J5" s="77">
        <f>H5/4885*100</f>
        <v>99.99795291709313</v>
      </c>
      <c r="K5" s="78">
        <v>1474286</v>
      </c>
      <c r="L5" s="77">
        <v>106.831544698952</v>
      </c>
      <c r="M5" s="77">
        <f>K5/1474286*100</f>
        <v>100</v>
      </c>
      <c r="N5" s="80">
        <v>4946.6</v>
      </c>
      <c r="O5" s="77">
        <v>101.558297575297</v>
      </c>
      <c r="P5" s="77">
        <f>N5/4947*100</f>
        <v>99.9919142914898</v>
      </c>
      <c r="Q5" s="81">
        <v>74.3</v>
      </c>
      <c r="R5" s="77">
        <v>53.1</v>
      </c>
    </row>
    <row r="6" spans="1:18" ht="12" customHeight="1">
      <c r="A6" s="82" t="s">
        <v>133</v>
      </c>
      <c r="B6" s="83">
        <v>2464.433333333333</v>
      </c>
      <c r="C6" s="84">
        <v>101.96248793269893</v>
      </c>
      <c r="D6" s="84">
        <v>89.48559670781891</v>
      </c>
      <c r="E6" s="85">
        <v>735131.9166666666</v>
      </c>
      <c r="F6" s="84">
        <v>107.73073565667563</v>
      </c>
      <c r="G6" s="84">
        <v>92.46558528597765</v>
      </c>
      <c r="H6" s="85">
        <v>4706.758333333334</v>
      </c>
      <c r="I6" s="84">
        <v>94.95175173155809</v>
      </c>
      <c r="J6" s="84">
        <v>96.35124530876836</v>
      </c>
      <c r="K6" s="86">
        <v>1342946.0833333333</v>
      </c>
      <c r="L6" s="84">
        <v>98.97345616459388</v>
      </c>
      <c r="M6" s="84">
        <v>91.09128644871709</v>
      </c>
      <c r="N6" s="87">
        <v>6470.85</v>
      </c>
      <c r="O6" s="84">
        <v>99.52703949796972</v>
      </c>
      <c r="P6" s="84">
        <v>130.80351728320196</v>
      </c>
      <c r="Q6" s="88">
        <v>72.775</v>
      </c>
      <c r="R6" s="84">
        <v>52.59166666666666</v>
      </c>
    </row>
    <row r="7" spans="1:18" ht="12" customHeight="1">
      <c r="A7" s="82" t="s">
        <v>157</v>
      </c>
      <c r="B7" s="83">
        <v>2492.4</v>
      </c>
      <c r="C7" s="84">
        <v>101.13481124802189</v>
      </c>
      <c r="D7" s="84">
        <v>90.50108932461875</v>
      </c>
      <c r="E7" s="85">
        <v>746715</v>
      </c>
      <c r="F7" s="84">
        <v>101.57564691053749</v>
      </c>
      <c r="G7" s="84">
        <v>93.92251642384656</v>
      </c>
      <c r="H7" s="85">
        <v>4822.3</v>
      </c>
      <c r="I7" s="84">
        <v>102.45480346522994</v>
      </c>
      <c r="J7" s="84">
        <v>98.7164790174002</v>
      </c>
      <c r="K7" s="86">
        <v>1405612</v>
      </c>
      <c r="L7" s="84">
        <v>104.66630175584737</v>
      </c>
      <c r="M7" s="84">
        <v>95.34188074769753</v>
      </c>
      <c r="N7" s="87">
        <v>6522.9</v>
      </c>
      <c r="O7" s="84">
        <v>100.80437655022136</v>
      </c>
      <c r="P7" s="84">
        <v>131.8556701030928</v>
      </c>
      <c r="Q7" s="88">
        <v>73.8</v>
      </c>
      <c r="R7" s="84">
        <v>51.6</v>
      </c>
    </row>
    <row r="8" spans="1:18" ht="12" customHeight="1">
      <c r="A8" s="82" t="s">
        <v>134</v>
      </c>
      <c r="B8" s="83">
        <v>2535.2312726916666</v>
      </c>
      <c r="C8" s="84">
        <v>101.7</v>
      </c>
      <c r="D8" s="84">
        <v>92</v>
      </c>
      <c r="E8" s="85">
        <v>784773.6968983333</v>
      </c>
      <c r="F8" s="84">
        <v>105.1</v>
      </c>
      <c r="G8" s="84">
        <v>98.70957518723542</v>
      </c>
      <c r="H8" s="85">
        <v>4702.893503175</v>
      </c>
      <c r="I8" s="84">
        <v>97.5</v>
      </c>
      <c r="J8" s="84">
        <v>96.27212903121801</v>
      </c>
      <c r="K8" s="86">
        <v>1470211.7803914582</v>
      </c>
      <c r="L8" s="84">
        <v>104.6</v>
      </c>
      <c r="M8" s="84">
        <v>99.7</v>
      </c>
      <c r="N8" s="87">
        <v>6590.828702791666</v>
      </c>
      <c r="O8" s="84">
        <v>101</v>
      </c>
      <c r="P8" s="84">
        <v>133.2287993287177</v>
      </c>
      <c r="Q8" s="88">
        <v>74.20833333333333</v>
      </c>
      <c r="R8" s="84">
        <v>53.99690199148498</v>
      </c>
    </row>
    <row r="9" spans="1:18" ht="12" customHeight="1">
      <c r="A9" s="82" t="s">
        <v>135</v>
      </c>
      <c r="B9" s="83">
        <v>2568.1695657124997</v>
      </c>
      <c r="C9" s="84">
        <v>101.3</v>
      </c>
      <c r="D9" s="84">
        <v>93.2</v>
      </c>
      <c r="E9" s="85">
        <v>789332.0649583332</v>
      </c>
      <c r="F9" s="84">
        <v>100.6</v>
      </c>
      <c r="G9" s="84">
        <v>99.28293101774808</v>
      </c>
      <c r="H9" s="85">
        <v>4795.503007164584</v>
      </c>
      <c r="I9" s="84">
        <v>102</v>
      </c>
      <c r="J9" s="84">
        <v>98.16792235751451</v>
      </c>
      <c r="K9" s="86">
        <v>1579078.7856666667</v>
      </c>
      <c r="L9" s="84">
        <v>107.4</v>
      </c>
      <c r="M9" s="84">
        <v>107.10803640994126</v>
      </c>
      <c r="N9" s="87">
        <v>6782.471259208334</v>
      </c>
      <c r="O9" s="84">
        <v>102.9</v>
      </c>
      <c r="P9" s="84">
        <v>137.1027139520585</v>
      </c>
      <c r="Q9" s="88">
        <v>75.67339318160273</v>
      </c>
      <c r="R9" s="84">
        <v>53.3963846414786</v>
      </c>
    </row>
    <row r="10" spans="1:18" ht="12" customHeight="1">
      <c r="A10" s="82" t="s">
        <v>121</v>
      </c>
      <c r="B10" s="83">
        <v>2553.7</v>
      </c>
      <c r="C10" s="84">
        <v>99.5</v>
      </c>
      <c r="D10" s="84">
        <v>92.7</v>
      </c>
      <c r="E10" s="85">
        <v>800434.6166666667</v>
      </c>
      <c r="F10" s="84">
        <v>101.4</v>
      </c>
      <c r="G10" s="84">
        <v>100.7</v>
      </c>
      <c r="H10" s="85">
        <v>4852</v>
      </c>
      <c r="I10" s="84">
        <v>101.2</v>
      </c>
      <c r="J10" s="84">
        <v>99.3</v>
      </c>
      <c r="K10" s="86">
        <v>1633580.9166666667</v>
      </c>
      <c r="L10" s="84">
        <v>103.4</v>
      </c>
      <c r="M10" s="84">
        <v>110.8</v>
      </c>
      <c r="N10" s="87">
        <v>6978.366666666666</v>
      </c>
      <c r="O10" s="84">
        <v>102.9</v>
      </c>
      <c r="P10" s="84">
        <v>141.1</v>
      </c>
      <c r="Q10" s="88">
        <v>77</v>
      </c>
      <c r="R10" s="84">
        <v>52.60833333333334</v>
      </c>
    </row>
    <row r="11" spans="1:18" ht="12" customHeight="1">
      <c r="A11" s="82" t="s">
        <v>130</v>
      </c>
      <c r="B11" s="83">
        <v>2167</v>
      </c>
      <c r="C11" s="84">
        <v>84.8</v>
      </c>
      <c r="D11" s="84">
        <v>78.7</v>
      </c>
      <c r="E11" s="85">
        <v>761078.9083333332</v>
      </c>
      <c r="F11" s="84">
        <v>95.1</v>
      </c>
      <c r="G11" s="84">
        <v>95.7</v>
      </c>
      <c r="H11" s="85">
        <v>4750</v>
      </c>
      <c r="I11" s="84">
        <v>97.9</v>
      </c>
      <c r="J11" s="84">
        <v>97.2</v>
      </c>
      <c r="K11" s="86">
        <v>1671764.0999999999</v>
      </c>
      <c r="L11" s="84">
        <v>102.3</v>
      </c>
      <c r="M11" s="84">
        <v>113.4</v>
      </c>
      <c r="N11" s="87">
        <v>7138.791666666668</v>
      </c>
      <c r="O11" s="84">
        <v>102.3</v>
      </c>
      <c r="P11" s="84">
        <v>144.3</v>
      </c>
      <c r="Q11" s="88">
        <v>76.6</v>
      </c>
      <c r="R11" s="84">
        <v>46</v>
      </c>
    </row>
    <row r="12" spans="1:18" ht="12" customHeight="1">
      <c r="A12" s="82" t="s">
        <v>136</v>
      </c>
      <c r="B12" s="83">
        <v>2341.0416666666665</v>
      </c>
      <c r="C12" s="84">
        <v>108</v>
      </c>
      <c r="D12" s="84">
        <v>85</v>
      </c>
      <c r="E12" s="85">
        <v>855246.5083333334</v>
      </c>
      <c r="F12" s="84">
        <v>112.4</v>
      </c>
      <c r="G12" s="84">
        <v>107.6</v>
      </c>
      <c r="H12" s="85">
        <v>4693.475</v>
      </c>
      <c r="I12" s="84">
        <v>98.8</v>
      </c>
      <c r="J12" s="84">
        <v>96.1</v>
      </c>
      <c r="K12" s="86">
        <v>1743489.2583333335</v>
      </c>
      <c r="L12" s="84">
        <v>104.3</v>
      </c>
      <c r="M12" s="84">
        <v>118.3</v>
      </c>
      <c r="N12" s="87">
        <v>7126.05</v>
      </c>
      <c r="O12" s="84">
        <v>99.8</v>
      </c>
      <c r="P12" s="84">
        <v>144.1</v>
      </c>
      <c r="Q12" s="88">
        <v>76.52499999999999</v>
      </c>
      <c r="R12" s="84">
        <v>49.75</v>
      </c>
    </row>
    <row r="13" spans="1:18" ht="12" customHeight="1">
      <c r="A13" s="82" t="s">
        <v>152</v>
      </c>
      <c r="B13" s="83">
        <v>2284</v>
      </c>
      <c r="C13" s="84">
        <v>97.6</v>
      </c>
      <c r="D13" s="84">
        <v>82.9</v>
      </c>
      <c r="E13" s="85">
        <v>874831</v>
      </c>
      <c r="F13" s="84">
        <v>102.3</v>
      </c>
      <c r="G13" s="84">
        <v>110</v>
      </c>
      <c r="H13" s="85">
        <v>4591</v>
      </c>
      <c r="I13" s="84">
        <v>108</v>
      </c>
      <c r="J13" s="84">
        <v>94</v>
      </c>
      <c r="K13" s="86">
        <v>1882007</v>
      </c>
      <c r="L13" s="84">
        <v>107.9</v>
      </c>
      <c r="M13" s="84">
        <v>127.7</v>
      </c>
      <c r="N13" s="87">
        <v>7019.1</v>
      </c>
      <c r="O13" s="84">
        <v>98.5</v>
      </c>
      <c r="P13" s="84">
        <v>141.9</v>
      </c>
      <c r="Q13" s="88">
        <v>78.1</v>
      </c>
      <c r="R13" s="84">
        <v>49.5</v>
      </c>
    </row>
    <row r="14" spans="1:18" ht="12" customHeight="1">
      <c r="A14" s="82" t="s">
        <v>158</v>
      </c>
      <c r="B14" s="83">
        <v>2266</v>
      </c>
      <c r="C14" s="84">
        <v>99.2</v>
      </c>
      <c r="D14" s="84">
        <v>82.3</v>
      </c>
      <c r="E14" s="85">
        <v>874347</v>
      </c>
      <c r="F14" s="84">
        <v>99.9</v>
      </c>
      <c r="G14" s="84">
        <v>110</v>
      </c>
      <c r="H14" s="85">
        <v>4681</v>
      </c>
      <c r="I14" s="84">
        <v>97.6</v>
      </c>
      <c r="J14" s="84">
        <v>95.8</v>
      </c>
      <c r="K14" s="86">
        <v>2008849</v>
      </c>
      <c r="L14" s="84">
        <v>106.7</v>
      </c>
      <c r="M14" s="84">
        <v>136.3</v>
      </c>
      <c r="N14" s="87">
        <v>7097.1</v>
      </c>
      <c r="O14" s="84">
        <v>101.1</v>
      </c>
      <c r="P14" s="84">
        <v>143.5</v>
      </c>
      <c r="Q14" s="88">
        <v>79</v>
      </c>
      <c r="R14" s="84">
        <v>48.8</v>
      </c>
    </row>
    <row r="15" spans="1:18" ht="12" customHeight="1">
      <c r="A15" s="82" t="s">
        <v>174</v>
      </c>
      <c r="B15" s="83">
        <v>2306.1166666666672</v>
      </c>
      <c r="C15" s="84">
        <v>101.14166666666667</v>
      </c>
      <c r="D15" s="84">
        <v>83.7</v>
      </c>
      <c r="E15" s="85">
        <v>951702.8499999997</v>
      </c>
      <c r="F15" s="84">
        <v>102.11666666666666</v>
      </c>
      <c r="G15" s="84">
        <v>119.7</v>
      </c>
      <c r="H15" s="85">
        <v>4698.3583333333345</v>
      </c>
      <c r="I15" s="84">
        <v>99.2</v>
      </c>
      <c r="J15" s="84">
        <v>100.375</v>
      </c>
      <c r="K15" s="86">
        <v>2103227.3583333334</v>
      </c>
      <c r="L15" s="84">
        <v>100.93333333333334</v>
      </c>
      <c r="M15" s="84">
        <v>142.7</v>
      </c>
      <c r="N15" s="87">
        <v>7168.475000000001</v>
      </c>
      <c r="O15" s="84">
        <v>100.05833333333332</v>
      </c>
      <c r="P15" s="84">
        <v>144.9</v>
      </c>
      <c r="Q15" s="88">
        <v>79.56666666666666</v>
      </c>
      <c r="R15" s="84">
        <v>49.73333333333334</v>
      </c>
    </row>
    <row r="16" spans="1:18" ht="12" customHeight="1">
      <c r="A16" s="82" t="s">
        <v>189</v>
      </c>
      <c r="B16" s="83">
        <v>2369.6583333333333</v>
      </c>
      <c r="C16" s="84">
        <v>102.8</v>
      </c>
      <c r="D16" s="84">
        <v>86.1</v>
      </c>
      <c r="E16" s="85">
        <v>1005767</v>
      </c>
      <c r="F16" s="84">
        <v>105.7</v>
      </c>
      <c r="G16" s="84">
        <v>126.5</v>
      </c>
      <c r="H16" s="85">
        <v>4863</v>
      </c>
      <c r="I16" s="84">
        <v>103.5</v>
      </c>
      <c r="J16" s="84">
        <v>99.5</v>
      </c>
      <c r="K16" s="86">
        <v>2251158</v>
      </c>
      <c r="L16" s="84">
        <v>107</v>
      </c>
      <c r="M16" s="84">
        <v>152.7</v>
      </c>
      <c r="N16" s="227">
        <v>7310</v>
      </c>
      <c r="O16" s="84">
        <v>102</v>
      </c>
      <c r="P16" s="84">
        <v>147.8</v>
      </c>
      <c r="Q16" s="88">
        <v>79.9</v>
      </c>
      <c r="R16" s="84">
        <v>49.2</v>
      </c>
    </row>
    <row r="17" spans="1:18" s="50" customFormat="1" ht="12" customHeight="1">
      <c r="A17" s="256" t="s">
        <v>190</v>
      </c>
      <c r="B17" s="257">
        <v>2256</v>
      </c>
      <c r="C17" s="178">
        <v>95.2</v>
      </c>
      <c r="D17" s="258">
        <f>B17/2754*100</f>
        <v>81.91721132897604</v>
      </c>
      <c r="E17" s="259">
        <v>982965</v>
      </c>
      <c r="F17" s="178">
        <v>97.7</v>
      </c>
      <c r="G17" s="258">
        <f>E17/795033*100</f>
        <v>123.63826407205738</v>
      </c>
      <c r="H17" s="259">
        <v>4994</v>
      </c>
      <c r="I17" s="260">
        <v>102.7</v>
      </c>
      <c r="J17" s="258">
        <f>H17/4885*100</f>
        <v>102.23132036847493</v>
      </c>
      <c r="K17" s="177">
        <v>2189408</v>
      </c>
      <c r="L17" s="178">
        <v>97.3</v>
      </c>
      <c r="M17" s="258">
        <f>K17/1474286*100</f>
        <v>148.5063278088512</v>
      </c>
      <c r="N17" s="261">
        <v>7427.7</v>
      </c>
      <c r="O17" s="178">
        <v>101.6</v>
      </c>
      <c r="P17" s="258">
        <f>N17/4947*100</f>
        <v>150.14554275318375</v>
      </c>
      <c r="Q17" s="258">
        <v>80</v>
      </c>
      <c r="R17" s="178">
        <v>45.8</v>
      </c>
    </row>
    <row r="18" spans="1:18" s="50" customFormat="1" ht="12" customHeight="1">
      <c r="A18" s="241" t="s">
        <v>204</v>
      </c>
      <c r="B18" s="242">
        <v>2230</v>
      </c>
      <c r="C18" s="160">
        <v>98.8</v>
      </c>
      <c r="D18" s="243">
        <f>B18/2754*100</f>
        <v>80.97312999273784</v>
      </c>
      <c r="E18" s="244">
        <v>999059</v>
      </c>
      <c r="F18" s="160">
        <v>101.6</v>
      </c>
      <c r="G18" s="243">
        <f>E18/795033*100</f>
        <v>125.6625825594661</v>
      </c>
      <c r="H18" s="244">
        <v>4862</v>
      </c>
      <c r="I18" s="245">
        <v>97.4</v>
      </c>
      <c r="J18" s="243">
        <f>H18/4885*100</f>
        <v>99.52917093142273</v>
      </c>
      <c r="K18" s="159">
        <v>2234653</v>
      </c>
      <c r="L18" s="160">
        <v>102.1</v>
      </c>
      <c r="M18" s="243">
        <f>K18/1474286*100</f>
        <v>151.57527101254436</v>
      </c>
      <c r="N18" s="246">
        <v>7478.7</v>
      </c>
      <c r="O18" s="160">
        <v>100.7</v>
      </c>
      <c r="P18" s="243">
        <f>N18/4947*100</f>
        <v>151.1764705882353</v>
      </c>
      <c r="Q18" s="243">
        <v>80.1</v>
      </c>
      <c r="R18" s="160">
        <v>46.1</v>
      </c>
    </row>
    <row r="19" spans="1:18" ht="5.25" customHeight="1">
      <c r="A19" s="91"/>
      <c r="B19" s="92"/>
      <c r="C19" s="93"/>
      <c r="D19" s="93"/>
      <c r="E19" s="99"/>
      <c r="F19" s="93"/>
      <c r="G19" s="93"/>
      <c r="H19" s="100"/>
      <c r="I19" s="93"/>
      <c r="J19" s="93"/>
      <c r="K19" s="94"/>
      <c r="L19" s="93"/>
      <c r="M19" s="93"/>
      <c r="N19" s="95"/>
      <c r="O19" s="93"/>
      <c r="P19" s="93"/>
      <c r="Q19" s="96"/>
      <c r="R19" s="93"/>
    </row>
    <row r="20" spans="1:18" ht="12.75" customHeight="1">
      <c r="A20" s="97" t="s">
        <v>131</v>
      </c>
      <c r="B20" s="109" t="s">
        <v>86</v>
      </c>
      <c r="C20" s="3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89" customFormat="1" ht="12.75" customHeight="1">
      <c r="A21" s="110" t="s">
        <v>87</v>
      </c>
      <c r="B21" s="64"/>
      <c r="C21" s="65"/>
      <c r="D21" s="65"/>
      <c r="E21" s="65" t="s">
        <v>191</v>
      </c>
      <c r="F21" s="65"/>
      <c r="G21" s="65"/>
      <c r="H21" s="65"/>
      <c r="I21" s="65"/>
      <c r="J21" s="65"/>
      <c r="K21" s="65"/>
      <c r="L21" s="65"/>
      <c r="M21" s="111"/>
      <c r="N21" s="293" t="s">
        <v>192</v>
      </c>
      <c r="O21" s="294"/>
      <c r="P21" s="294"/>
      <c r="Q21" s="294"/>
      <c r="R21" s="295"/>
    </row>
    <row r="22" spans="1:18" s="89" customFormat="1" ht="12" customHeight="1">
      <c r="A22" s="67"/>
      <c r="B22" s="68" t="s">
        <v>78</v>
      </c>
      <c r="C22" s="104"/>
      <c r="D22" s="70"/>
      <c r="E22" s="68" t="s">
        <v>193</v>
      </c>
      <c r="F22" s="69"/>
      <c r="G22" s="70"/>
      <c r="H22" s="68" t="s">
        <v>103</v>
      </c>
      <c r="I22" s="69"/>
      <c r="J22" s="70"/>
      <c r="K22" s="296" t="s">
        <v>111</v>
      </c>
      <c r="L22" s="297"/>
      <c r="M22" s="70"/>
      <c r="N22" s="68" t="s">
        <v>80</v>
      </c>
      <c r="O22" s="69"/>
      <c r="P22" s="69"/>
      <c r="Q22" s="69"/>
      <c r="R22" s="70"/>
    </row>
    <row r="23" spans="1:18" s="89" customFormat="1" ht="12" customHeight="1">
      <c r="A23" s="112" t="s">
        <v>88</v>
      </c>
      <c r="B23" s="72" t="s">
        <v>82</v>
      </c>
      <c r="C23" s="73" t="s">
        <v>194</v>
      </c>
      <c r="D23" s="73" t="s">
        <v>104</v>
      </c>
      <c r="E23" s="72" t="s">
        <v>83</v>
      </c>
      <c r="F23" s="73" t="s">
        <v>194</v>
      </c>
      <c r="G23" s="73" t="s">
        <v>104</v>
      </c>
      <c r="H23" s="72" t="s">
        <v>82</v>
      </c>
      <c r="I23" s="73" t="s">
        <v>194</v>
      </c>
      <c r="J23" s="73" t="s">
        <v>104</v>
      </c>
      <c r="K23" s="72" t="s">
        <v>84</v>
      </c>
      <c r="L23" s="73" t="s">
        <v>194</v>
      </c>
      <c r="M23" s="73" t="s">
        <v>104</v>
      </c>
      <c r="N23" s="72" t="s">
        <v>89</v>
      </c>
      <c r="O23" s="73" t="s">
        <v>194</v>
      </c>
      <c r="P23" s="73" t="s">
        <v>104</v>
      </c>
      <c r="Q23" s="73" t="s">
        <v>129</v>
      </c>
      <c r="R23" s="73" t="s">
        <v>105</v>
      </c>
    </row>
    <row r="24" spans="1:18" s="89" customFormat="1" ht="204" customHeight="1" hidden="1">
      <c r="A24" s="41" t="s">
        <v>93</v>
      </c>
      <c r="B24" s="113">
        <v>2559.3</v>
      </c>
      <c r="C24" s="114">
        <v>102.9</v>
      </c>
      <c r="D24" s="115">
        <v>106.3</v>
      </c>
      <c r="E24" s="116">
        <v>773046</v>
      </c>
      <c r="F24" s="115">
        <v>102.9</v>
      </c>
      <c r="G24" s="115">
        <v>107.6</v>
      </c>
      <c r="H24" s="113">
        <v>4705.5</v>
      </c>
      <c r="I24" s="115">
        <v>100.6</v>
      </c>
      <c r="J24" s="115">
        <v>98.3</v>
      </c>
      <c r="K24" s="116">
        <v>1363270</v>
      </c>
      <c r="L24" s="115">
        <v>100.4</v>
      </c>
      <c r="M24" s="114">
        <v>100</v>
      </c>
      <c r="N24" s="113">
        <v>6504.6</v>
      </c>
      <c r="O24" s="115">
        <v>100.6</v>
      </c>
      <c r="P24" s="115">
        <v>100.5</v>
      </c>
      <c r="Q24" s="115">
        <v>73.7</v>
      </c>
      <c r="R24" s="114">
        <v>54.5</v>
      </c>
    </row>
    <row r="25" spans="1:18" s="89" customFormat="1" ht="12" customHeight="1">
      <c r="A25" s="228" t="s">
        <v>171</v>
      </c>
      <c r="B25" s="229">
        <v>2028.2</v>
      </c>
      <c r="C25" s="229">
        <v>86.4</v>
      </c>
      <c r="D25" s="229">
        <v>102.4</v>
      </c>
      <c r="E25" s="230">
        <v>741782.3</v>
      </c>
      <c r="F25" s="229">
        <v>82.8</v>
      </c>
      <c r="G25" s="229">
        <v>99.3</v>
      </c>
      <c r="H25" s="229">
        <v>4738.2</v>
      </c>
      <c r="I25" s="229">
        <v>103.4</v>
      </c>
      <c r="J25" s="229">
        <v>104.9</v>
      </c>
      <c r="K25" s="230">
        <v>1992840.9</v>
      </c>
      <c r="L25" s="229">
        <v>102.9</v>
      </c>
      <c r="M25" s="229">
        <v>112.7</v>
      </c>
      <c r="N25" s="229">
        <v>7021.3</v>
      </c>
      <c r="O25" s="229">
        <v>100.4</v>
      </c>
      <c r="P25" s="229">
        <v>100.2</v>
      </c>
      <c r="Q25" s="229">
        <v>78.3</v>
      </c>
      <c r="R25" s="231">
        <v>41.7</v>
      </c>
    </row>
    <row r="26" spans="1:18" s="89" customFormat="1" ht="12" customHeight="1">
      <c r="A26" s="41" t="s">
        <v>94</v>
      </c>
      <c r="B26" s="84">
        <v>2136.1</v>
      </c>
      <c r="C26" s="84">
        <v>105.3</v>
      </c>
      <c r="D26" s="84">
        <v>101.3</v>
      </c>
      <c r="E26" s="86">
        <v>809482.1</v>
      </c>
      <c r="F26" s="84">
        <v>109.1</v>
      </c>
      <c r="G26" s="84">
        <v>102.8</v>
      </c>
      <c r="H26" s="84">
        <v>4707.3</v>
      </c>
      <c r="I26" s="84">
        <v>99.3</v>
      </c>
      <c r="J26" s="84">
        <v>102.7</v>
      </c>
      <c r="K26" s="86">
        <v>1985610.7</v>
      </c>
      <c r="L26" s="84">
        <v>99.6</v>
      </c>
      <c r="M26" s="84">
        <v>110.9</v>
      </c>
      <c r="N26" s="84">
        <v>7036.1</v>
      </c>
      <c r="O26" s="84">
        <v>100.2</v>
      </c>
      <c r="P26" s="84">
        <v>100.1</v>
      </c>
      <c r="Q26" s="84">
        <v>78.4</v>
      </c>
      <c r="R26" s="117">
        <v>45.6</v>
      </c>
    </row>
    <row r="27" spans="1:18" s="89" customFormat="1" ht="12" customHeight="1">
      <c r="A27" s="41" t="s">
        <v>95</v>
      </c>
      <c r="B27" s="84">
        <v>2341.8</v>
      </c>
      <c r="C27" s="84">
        <v>109.6</v>
      </c>
      <c r="D27" s="84">
        <v>102.3</v>
      </c>
      <c r="E27" s="86">
        <v>917236.1</v>
      </c>
      <c r="F27" s="84">
        <v>113.3</v>
      </c>
      <c r="G27" s="84">
        <v>105.6</v>
      </c>
      <c r="H27" s="84">
        <v>4559.9</v>
      </c>
      <c r="I27" s="84">
        <v>96.9</v>
      </c>
      <c r="J27" s="84">
        <v>101.8</v>
      </c>
      <c r="K27" s="86">
        <v>1956578</v>
      </c>
      <c r="L27" s="84">
        <v>98.5</v>
      </c>
      <c r="M27" s="84">
        <v>112.8</v>
      </c>
      <c r="N27" s="84">
        <v>7033.6</v>
      </c>
      <c r="O27" s="84">
        <v>100</v>
      </c>
      <c r="P27" s="84">
        <v>100</v>
      </c>
      <c r="Q27" s="84">
        <v>78.4</v>
      </c>
      <c r="R27" s="117">
        <v>52.7</v>
      </c>
    </row>
    <row r="28" spans="1:18" s="89" customFormat="1" ht="12" customHeight="1">
      <c r="A28" s="41" t="s">
        <v>96</v>
      </c>
      <c r="B28" s="84">
        <v>2371.5</v>
      </c>
      <c r="C28" s="84">
        <v>101.3</v>
      </c>
      <c r="D28" s="84">
        <v>99.1</v>
      </c>
      <c r="E28" s="86">
        <v>897950.7</v>
      </c>
      <c r="F28" s="84">
        <v>97.9</v>
      </c>
      <c r="G28" s="84">
        <v>104.1</v>
      </c>
      <c r="H28" s="84">
        <v>4561.4</v>
      </c>
      <c r="I28" s="84">
        <v>100</v>
      </c>
      <c r="J28" s="84">
        <v>101.2</v>
      </c>
      <c r="K28" s="86">
        <v>1950579.1</v>
      </c>
      <c r="L28" s="84">
        <v>99.7</v>
      </c>
      <c r="M28" s="84">
        <v>110.3</v>
      </c>
      <c r="N28" s="84">
        <v>7087.5</v>
      </c>
      <c r="O28" s="84">
        <v>100.8</v>
      </c>
      <c r="P28" s="84">
        <v>100.7</v>
      </c>
      <c r="Q28" s="84">
        <v>78.4</v>
      </c>
      <c r="R28" s="117">
        <v>52.9</v>
      </c>
    </row>
    <row r="29" spans="1:18" s="89" customFormat="1" ht="12" customHeight="1">
      <c r="A29" s="41" t="s">
        <v>97</v>
      </c>
      <c r="B29" s="84">
        <v>2406.1</v>
      </c>
      <c r="C29" s="84">
        <v>101.5</v>
      </c>
      <c r="D29" s="84">
        <v>104.1</v>
      </c>
      <c r="E29" s="86">
        <v>895952.7</v>
      </c>
      <c r="F29" s="84">
        <v>99.8</v>
      </c>
      <c r="G29" s="84">
        <v>107.6</v>
      </c>
      <c r="H29" s="84">
        <v>4724.5</v>
      </c>
      <c r="I29" s="84">
        <v>103.6</v>
      </c>
      <c r="J29" s="84">
        <v>102.6</v>
      </c>
      <c r="K29" s="86">
        <v>1980685.6</v>
      </c>
      <c r="L29" s="84">
        <v>101.5</v>
      </c>
      <c r="M29" s="84">
        <v>108</v>
      </c>
      <c r="N29" s="84">
        <v>7096.4</v>
      </c>
      <c r="O29" s="84">
        <v>100.1</v>
      </c>
      <c r="P29" s="84">
        <v>101.2</v>
      </c>
      <c r="Q29" s="84">
        <v>79.3</v>
      </c>
      <c r="R29" s="117">
        <v>50.5</v>
      </c>
    </row>
    <row r="30" spans="1:18" s="89" customFormat="1" ht="12" customHeight="1">
      <c r="A30" s="41" t="s">
        <v>98</v>
      </c>
      <c r="B30" s="84">
        <v>2329.9</v>
      </c>
      <c r="C30" s="84">
        <v>96.8</v>
      </c>
      <c r="D30" s="84">
        <v>97.1</v>
      </c>
      <c r="E30" s="86">
        <v>931163.8</v>
      </c>
      <c r="F30" s="84">
        <v>103.9</v>
      </c>
      <c r="G30" s="84">
        <v>95.9</v>
      </c>
      <c r="H30" s="84">
        <v>4722.3</v>
      </c>
      <c r="I30" s="84">
        <v>100</v>
      </c>
      <c r="J30" s="84">
        <v>102.8</v>
      </c>
      <c r="K30" s="86">
        <v>2031255.2</v>
      </c>
      <c r="L30" s="84">
        <v>102.6</v>
      </c>
      <c r="M30" s="84">
        <v>107.3</v>
      </c>
      <c r="N30" s="84">
        <v>7088.9</v>
      </c>
      <c r="O30" s="84">
        <v>99.9</v>
      </c>
      <c r="P30" s="84">
        <v>100.8</v>
      </c>
      <c r="Q30" s="84">
        <v>79.5</v>
      </c>
      <c r="R30" s="117">
        <v>50</v>
      </c>
    </row>
    <row r="31" spans="1:18" s="89" customFormat="1" ht="12" customHeight="1">
      <c r="A31" s="41" t="s">
        <v>99</v>
      </c>
      <c r="B31" s="84">
        <v>2432</v>
      </c>
      <c r="C31" s="84">
        <v>104.4</v>
      </c>
      <c r="D31" s="84">
        <v>102.4</v>
      </c>
      <c r="E31" s="86">
        <v>898277.7</v>
      </c>
      <c r="F31" s="84">
        <v>96.5</v>
      </c>
      <c r="G31" s="84">
        <v>95.2</v>
      </c>
      <c r="H31" s="84">
        <v>4779.5</v>
      </c>
      <c r="I31" s="84">
        <v>101.2</v>
      </c>
      <c r="J31" s="84">
        <v>104.1</v>
      </c>
      <c r="K31" s="86">
        <v>2060789.1</v>
      </c>
      <c r="L31" s="84">
        <v>101.5</v>
      </c>
      <c r="M31" s="84">
        <v>105.1</v>
      </c>
      <c r="N31" s="84">
        <v>7105.3</v>
      </c>
      <c r="O31" s="84">
        <v>100.2</v>
      </c>
      <c r="P31" s="84">
        <v>101</v>
      </c>
      <c r="Q31" s="84">
        <v>79.7</v>
      </c>
      <c r="R31" s="117">
        <v>50.7</v>
      </c>
    </row>
    <row r="32" spans="1:18" s="89" customFormat="1" ht="12" customHeight="1">
      <c r="A32" s="41" t="s">
        <v>120</v>
      </c>
      <c r="B32" s="84">
        <v>2242.6</v>
      </c>
      <c r="C32" s="84">
        <v>92.2</v>
      </c>
      <c r="D32" s="84">
        <v>92.3</v>
      </c>
      <c r="E32" s="86">
        <v>871848.1</v>
      </c>
      <c r="F32" s="84">
        <v>97.1</v>
      </c>
      <c r="G32" s="84">
        <v>95.6</v>
      </c>
      <c r="H32" s="84">
        <v>4758.6</v>
      </c>
      <c r="I32" s="84">
        <v>99.6</v>
      </c>
      <c r="J32" s="84">
        <v>100.3</v>
      </c>
      <c r="K32" s="86">
        <v>2066919</v>
      </c>
      <c r="L32" s="84">
        <v>100.3</v>
      </c>
      <c r="M32" s="84">
        <v>103.7</v>
      </c>
      <c r="N32" s="84">
        <v>7127.1</v>
      </c>
      <c r="O32" s="84">
        <v>100.3</v>
      </c>
      <c r="P32" s="84">
        <v>101.4</v>
      </c>
      <c r="Q32" s="84">
        <v>79.6</v>
      </c>
      <c r="R32" s="117">
        <v>47.6</v>
      </c>
    </row>
    <row r="33" spans="1:18" s="89" customFormat="1" ht="12" customHeight="1">
      <c r="A33" s="41" t="s">
        <v>147</v>
      </c>
      <c r="B33" s="84">
        <v>2144.1</v>
      </c>
      <c r="C33" s="84">
        <v>95.6</v>
      </c>
      <c r="D33" s="84">
        <v>96.2</v>
      </c>
      <c r="E33" s="86">
        <v>843693.7</v>
      </c>
      <c r="F33" s="84">
        <v>96.8</v>
      </c>
      <c r="G33" s="84">
        <v>92.8</v>
      </c>
      <c r="H33" s="84">
        <v>4712.8</v>
      </c>
      <c r="I33" s="84">
        <v>99</v>
      </c>
      <c r="J33" s="84">
        <v>101.4</v>
      </c>
      <c r="K33" s="86">
        <v>2038780.6</v>
      </c>
      <c r="L33" s="84">
        <v>98.6</v>
      </c>
      <c r="M33" s="84">
        <v>102.9</v>
      </c>
      <c r="N33" s="84">
        <v>7120.7</v>
      </c>
      <c r="O33" s="84">
        <v>99.9</v>
      </c>
      <c r="P33" s="84">
        <v>101.6</v>
      </c>
      <c r="Q33" s="84">
        <v>79.3</v>
      </c>
      <c r="R33" s="117">
        <v>46.2</v>
      </c>
    </row>
    <row r="34" spans="1:18" s="89" customFormat="1" ht="12" customHeight="1">
      <c r="A34" s="41" t="s">
        <v>148</v>
      </c>
      <c r="B34" s="84">
        <v>2265.9</v>
      </c>
      <c r="C34" s="84">
        <v>105.7</v>
      </c>
      <c r="D34" s="93">
        <v>100.2</v>
      </c>
      <c r="E34" s="86">
        <v>902263.9</v>
      </c>
      <c r="F34" s="93">
        <v>106.9</v>
      </c>
      <c r="G34" s="84">
        <v>102.2</v>
      </c>
      <c r="H34" s="93">
        <v>4698.7</v>
      </c>
      <c r="I34" s="84">
        <v>99.7</v>
      </c>
      <c r="J34" s="84">
        <v>101.2</v>
      </c>
      <c r="K34" s="86">
        <v>2039954</v>
      </c>
      <c r="L34" s="93">
        <v>100.1</v>
      </c>
      <c r="M34" s="84">
        <v>103.8</v>
      </c>
      <c r="N34" s="93">
        <v>7123.1</v>
      </c>
      <c r="O34" s="118">
        <v>100</v>
      </c>
      <c r="P34" s="118">
        <v>101.4</v>
      </c>
      <c r="Q34" s="118">
        <v>79.5</v>
      </c>
      <c r="R34" s="117">
        <v>48.8</v>
      </c>
    </row>
    <row r="35" spans="1:18" s="89" customFormat="1" ht="12" customHeight="1">
      <c r="A35" s="41" t="s">
        <v>150</v>
      </c>
      <c r="B35" s="84">
        <v>2248.4</v>
      </c>
      <c r="C35" s="84">
        <v>99.2</v>
      </c>
      <c r="D35" s="93">
        <v>98.5</v>
      </c>
      <c r="E35" s="86">
        <v>906349.8</v>
      </c>
      <c r="F35" s="93">
        <v>100.5</v>
      </c>
      <c r="G35" s="84">
        <v>102.4</v>
      </c>
      <c r="H35" s="93">
        <v>4655.2</v>
      </c>
      <c r="I35" s="84">
        <v>99.1</v>
      </c>
      <c r="J35" s="84">
        <v>101.2</v>
      </c>
      <c r="K35" s="86">
        <v>2036055.7</v>
      </c>
      <c r="L35" s="93">
        <v>99.8</v>
      </c>
      <c r="M35" s="84">
        <v>104</v>
      </c>
      <c r="N35" s="93">
        <v>7172.6</v>
      </c>
      <c r="O35" s="118">
        <v>100.7</v>
      </c>
      <c r="P35" s="118">
        <v>102.7</v>
      </c>
      <c r="Q35" s="118">
        <v>78.9</v>
      </c>
      <c r="R35" s="117">
        <v>48.9</v>
      </c>
    </row>
    <row r="36" spans="1:18" s="89" customFormat="1" ht="12" customHeight="1">
      <c r="A36" s="237" t="s">
        <v>151</v>
      </c>
      <c r="B36" s="232">
        <v>2243.9</v>
      </c>
      <c r="C36" s="232">
        <v>99.8</v>
      </c>
      <c r="D36" s="233">
        <v>95.6</v>
      </c>
      <c r="E36" s="234">
        <v>876157.7</v>
      </c>
      <c r="F36" s="233">
        <v>96.7</v>
      </c>
      <c r="G36" s="232">
        <v>97.8</v>
      </c>
      <c r="H36" s="233">
        <v>4556.7</v>
      </c>
      <c r="I36" s="232">
        <v>97.9</v>
      </c>
      <c r="J36" s="232">
        <v>99.5</v>
      </c>
      <c r="K36" s="234">
        <v>1966144.9</v>
      </c>
      <c r="L36" s="233">
        <v>96.6</v>
      </c>
      <c r="M36" s="232">
        <v>101.5</v>
      </c>
      <c r="N36" s="233">
        <v>7152.5</v>
      </c>
      <c r="O36" s="235">
        <v>99.7</v>
      </c>
      <c r="P36" s="235">
        <v>102.3</v>
      </c>
      <c r="Q36" s="235">
        <v>78.9</v>
      </c>
      <c r="R36" s="236">
        <v>50.5</v>
      </c>
    </row>
    <row r="37" spans="1:18" s="89" customFormat="1" ht="12" customHeight="1">
      <c r="A37" s="41" t="s">
        <v>172</v>
      </c>
      <c r="B37" s="84">
        <v>1984</v>
      </c>
      <c r="C37" s="84">
        <v>88.4</v>
      </c>
      <c r="D37" s="93">
        <v>97.8</v>
      </c>
      <c r="E37" s="86">
        <v>788807.6</v>
      </c>
      <c r="F37" s="93">
        <v>90</v>
      </c>
      <c r="G37" s="84">
        <v>106.3</v>
      </c>
      <c r="H37" s="93">
        <v>4631.2</v>
      </c>
      <c r="I37" s="84">
        <v>101.6</v>
      </c>
      <c r="J37" s="84">
        <v>97.7</v>
      </c>
      <c r="K37" s="86">
        <v>2009630.3</v>
      </c>
      <c r="L37" s="93">
        <v>102.2</v>
      </c>
      <c r="M37" s="84">
        <v>100.8</v>
      </c>
      <c r="N37" s="93">
        <v>7137.6</v>
      </c>
      <c r="O37" s="118">
        <v>99.8</v>
      </c>
      <c r="P37" s="118">
        <v>101.7</v>
      </c>
      <c r="Q37" s="118">
        <v>79.6</v>
      </c>
      <c r="R37" s="117">
        <v>42.9</v>
      </c>
    </row>
    <row r="38" spans="1:18" s="89" customFormat="1" ht="12" customHeight="1">
      <c r="A38" s="41" t="s">
        <v>153</v>
      </c>
      <c r="B38" s="84">
        <v>2067.6</v>
      </c>
      <c r="C38" s="84">
        <v>104.2</v>
      </c>
      <c r="D38" s="93">
        <v>96.8</v>
      </c>
      <c r="E38" s="86">
        <v>812587.1</v>
      </c>
      <c r="F38" s="93">
        <v>103</v>
      </c>
      <c r="G38" s="84">
        <v>100.4</v>
      </c>
      <c r="H38" s="93">
        <v>4714.7</v>
      </c>
      <c r="I38" s="84">
        <v>101.8</v>
      </c>
      <c r="J38" s="84">
        <v>100.2</v>
      </c>
      <c r="K38" s="86">
        <v>1973347.2</v>
      </c>
      <c r="L38" s="93">
        <v>98.2</v>
      </c>
      <c r="M38" s="84">
        <v>99.4</v>
      </c>
      <c r="N38" s="93">
        <v>7131.6</v>
      </c>
      <c r="O38" s="118">
        <v>99.9</v>
      </c>
      <c r="P38" s="118">
        <v>101.4</v>
      </c>
      <c r="Q38" s="118">
        <v>79.1</v>
      </c>
      <c r="R38" s="117">
        <v>43.9</v>
      </c>
    </row>
    <row r="39" spans="1:18" s="89" customFormat="1" ht="12" customHeight="1">
      <c r="A39" s="41" t="s">
        <v>122</v>
      </c>
      <c r="B39" s="84">
        <v>2242.9</v>
      </c>
      <c r="C39" s="84">
        <v>108.5</v>
      </c>
      <c r="D39" s="93">
        <v>95.8</v>
      </c>
      <c r="E39" s="86">
        <v>937337.2</v>
      </c>
      <c r="F39" s="93">
        <v>115.4</v>
      </c>
      <c r="G39" s="84">
        <v>102.2</v>
      </c>
      <c r="H39" s="93">
        <v>4621.6</v>
      </c>
      <c r="I39" s="84">
        <v>98</v>
      </c>
      <c r="J39" s="84">
        <v>101.4</v>
      </c>
      <c r="K39" s="86">
        <v>1960509.2</v>
      </c>
      <c r="L39" s="93">
        <v>99.3</v>
      </c>
      <c r="M39" s="84">
        <v>100.2</v>
      </c>
      <c r="N39" s="93">
        <v>7148.7</v>
      </c>
      <c r="O39" s="118">
        <v>100.2</v>
      </c>
      <c r="P39" s="118">
        <v>101.6</v>
      </c>
      <c r="Q39" s="118">
        <v>78.8</v>
      </c>
      <c r="R39" s="117">
        <v>49.8</v>
      </c>
    </row>
    <row r="40" spans="1:18" s="89" customFormat="1" ht="12" customHeight="1">
      <c r="A40" s="41" t="s">
        <v>123</v>
      </c>
      <c r="B40" s="84">
        <v>2260.6</v>
      </c>
      <c r="C40" s="84">
        <v>100.8</v>
      </c>
      <c r="D40" s="93">
        <v>95.3</v>
      </c>
      <c r="E40" s="86">
        <v>901645.3</v>
      </c>
      <c r="F40" s="93">
        <v>96.2</v>
      </c>
      <c r="G40" s="84">
        <v>100.4</v>
      </c>
      <c r="H40" s="93">
        <v>4629.7</v>
      </c>
      <c r="I40" s="84">
        <v>100.2</v>
      </c>
      <c r="J40" s="84">
        <v>101.5</v>
      </c>
      <c r="K40" s="86">
        <v>1981403.1</v>
      </c>
      <c r="L40" s="93">
        <v>101.1</v>
      </c>
      <c r="M40" s="84">
        <v>101.6</v>
      </c>
      <c r="N40" s="93">
        <v>7128.9</v>
      </c>
      <c r="O40" s="118">
        <v>99.7</v>
      </c>
      <c r="P40" s="118">
        <v>100.6</v>
      </c>
      <c r="Q40" s="118">
        <v>78.9</v>
      </c>
      <c r="R40" s="117">
        <v>49.5</v>
      </c>
    </row>
    <row r="41" spans="1:18" s="89" customFormat="1" ht="12" customHeight="1">
      <c r="A41" s="41" t="s">
        <v>124</v>
      </c>
      <c r="B41" s="84">
        <v>2293.9</v>
      </c>
      <c r="C41" s="84">
        <v>101.5</v>
      </c>
      <c r="D41" s="93">
        <v>95.3</v>
      </c>
      <c r="E41" s="86">
        <v>916604.1</v>
      </c>
      <c r="F41" s="93">
        <v>101.7</v>
      </c>
      <c r="G41" s="84">
        <v>102.3</v>
      </c>
      <c r="H41" s="93">
        <v>4707.6</v>
      </c>
      <c r="I41" s="84">
        <v>101.7</v>
      </c>
      <c r="J41" s="84">
        <v>99.6</v>
      </c>
      <c r="K41" s="86">
        <v>2019316.5</v>
      </c>
      <c r="L41" s="93">
        <v>101.9</v>
      </c>
      <c r="M41" s="84">
        <v>102</v>
      </c>
      <c r="N41" s="93">
        <v>7142.8</v>
      </c>
      <c r="O41" s="118">
        <v>100.2</v>
      </c>
      <c r="P41" s="118">
        <v>100.7</v>
      </c>
      <c r="Q41" s="118">
        <v>79.1</v>
      </c>
      <c r="R41" s="117">
        <v>49.1</v>
      </c>
    </row>
    <row r="42" spans="1:18" s="89" customFormat="1" ht="12" customHeight="1">
      <c r="A42" s="41" t="s">
        <v>156</v>
      </c>
      <c r="B42" s="84">
        <v>2203.4</v>
      </c>
      <c r="C42" s="84">
        <v>96.1</v>
      </c>
      <c r="D42" s="93">
        <v>94.6</v>
      </c>
      <c r="E42" s="86">
        <v>941814.8</v>
      </c>
      <c r="F42" s="93">
        <v>102.8</v>
      </c>
      <c r="G42" s="84">
        <v>101.1</v>
      </c>
      <c r="H42" s="93">
        <v>4645.7</v>
      </c>
      <c r="I42" s="84">
        <v>98.7</v>
      </c>
      <c r="J42" s="84">
        <v>98.4</v>
      </c>
      <c r="K42" s="86">
        <v>2063564</v>
      </c>
      <c r="L42" s="93">
        <v>102.2</v>
      </c>
      <c r="M42" s="84">
        <v>101.6</v>
      </c>
      <c r="N42" s="93">
        <v>7141.5</v>
      </c>
      <c r="O42" s="118">
        <v>100</v>
      </c>
      <c r="P42" s="118">
        <v>100.7</v>
      </c>
      <c r="Q42" s="118">
        <v>79.8</v>
      </c>
      <c r="R42" s="117">
        <v>48.6</v>
      </c>
    </row>
    <row r="43" spans="1:18" s="89" customFormat="1" ht="12" customHeight="1">
      <c r="A43" s="41" t="s">
        <v>127</v>
      </c>
      <c r="B43" s="84">
        <v>2512.4</v>
      </c>
      <c r="C43" s="84">
        <v>114</v>
      </c>
      <c r="D43" s="93">
        <v>103.3</v>
      </c>
      <c r="E43" s="86">
        <v>1051266.3</v>
      </c>
      <c r="F43" s="93">
        <v>111.6</v>
      </c>
      <c r="G43" s="84">
        <v>117</v>
      </c>
      <c r="H43" s="93">
        <v>4713.8</v>
      </c>
      <c r="I43" s="84">
        <v>101.5</v>
      </c>
      <c r="J43" s="84">
        <v>98.6</v>
      </c>
      <c r="K43" s="86">
        <v>2155180.7</v>
      </c>
      <c r="L43" s="93">
        <v>104.4</v>
      </c>
      <c r="M43" s="84">
        <v>104.6</v>
      </c>
      <c r="N43" s="93">
        <v>7143.4</v>
      </c>
      <c r="O43" s="118">
        <v>100</v>
      </c>
      <c r="P43" s="118">
        <v>100.5</v>
      </c>
      <c r="Q43" s="118">
        <v>80.4</v>
      </c>
      <c r="R43" s="117">
        <v>53.1</v>
      </c>
    </row>
    <row r="44" spans="1:18" s="89" customFormat="1" ht="12" customHeight="1">
      <c r="A44" s="41" t="s">
        <v>100</v>
      </c>
      <c r="B44" s="84">
        <v>2295.7</v>
      </c>
      <c r="C44" s="84">
        <v>91.4</v>
      </c>
      <c r="D44" s="93">
        <v>102.4</v>
      </c>
      <c r="E44" s="86">
        <v>946236.6</v>
      </c>
      <c r="F44" s="93">
        <v>90</v>
      </c>
      <c r="G44" s="84">
        <v>108.5</v>
      </c>
      <c r="H44" s="93">
        <v>4801.8</v>
      </c>
      <c r="I44" s="84">
        <v>101.9</v>
      </c>
      <c r="J44" s="84">
        <v>100.9</v>
      </c>
      <c r="K44" s="86">
        <v>2211449.5</v>
      </c>
      <c r="L44" s="93">
        <v>102.6</v>
      </c>
      <c r="M44" s="84">
        <v>107</v>
      </c>
      <c r="N44" s="93">
        <v>7207.6</v>
      </c>
      <c r="O44" s="118">
        <v>100.9</v>
      </c>
      <c r="P44" s="118">
        <v>101.1</v>
      </c>
      <c r="Q44" s="118">
        <v>79.9</v>
      </c>
      <c r="R44" s="117">
        <v>48.2</v>
      </c>
    </row>
    <row r="45" spans="1:18" s="89" customFormat="1" ht="12" customHeight="1">
      <c r="A45" s="41" t="s">
        <v>112</v>
      </c>
      <c r="B45" s="84">
        <v>2299.2</v>
      </c>
      <c r="C45" s="84">
        <v>100.2</v>
      </c>
      <c r="D45" s="93">
        <v>107.2</v>
      </c>
      <c r="E45" s="86">
        <v>918429.6</v>
      </c>
      <c r="F45" s="93">
        <v>97.1</v>
      </c>
      <c r="G45" s="84">
        <v>108.9</v>
      </c>
      <c r="H45" s="93">
        <v>4742.1</v>
      </c>
      <c r="I45" s="84">
        <v>98.8</v>
      </c>
      <c r="J45" s="84">
        <v>100.6</v>
      </c>
      <c r="K45" s="86">
        <v>2239630.3</v>
      </c>
      <c r="L45" s="93">
        <v>101.3</v>
      </c>
      <c r="M45" s="84">
        <v>109.9</v>
      </c>
      <c r="N45" s="93">
        <v>7207.6</v>
      </c>
      <c r="O45" s="118">
        <v>100</v>
      </c>
      <c r="P45" s="118">
        <v>101.2</v>
      </c>
      <c r="Q45" s="118">
        <v>79.9</v>
      </c>
      <c r="R45" s="117">
        <v>49.7</v>
      </c>
    </row>
    <row r="46" spans="1:18" s="89" customFormat="1" ht="12" customHeight="1">
      <c r="A46" s="41" t="s">
        <v>113</v>
      </c>
      <c r="B46" s="84">
        <v>2474.9</v>
      </c>
      <c r="C46" s="84">
        <v>107.6</v>
      </c>
      <c r="D46" s="93">
        <v>109.2</v>
      </c>
      <c r="E46" s="86">
        <v>1034981.9</v>
      </c>
      <c r="F46" s="93">
        <v>112.7</v>
      </c>
      <c r="G46" s="84">
        <v>114.7</v>
      </c>
      <c r="H46" s="93">
        <v>4732.8</v>
      </c>
      <c r="I46" s="84">
        <v>99.8</v>
      </c>
      <c r="J46" s="84">
        <v>100.7</v>
      </c>
      <c r="K46" s="86">
        <v>2209362.9</v>
      </c>
      <c r="L46" s="93">
        <v>98.6</v>
      </c>
      <c r="M46" s="84">
        <v>108.3</v>
      </c>
      <c r="N46" s="93">
        <v>7203.4</v>
      </c>
      <c r="O46" s="118">
        <v>99.9</v>
      </c>
      <c r="P46" s="118">
        <v>101.1</v>
      </c>
      <c r="Q46" s="118">
        <v>79.8</v>
      </c>
      <c r="R46" s="117">
        <v>53.2</v>
      </c>
    </row>
    <row r="47" spans="1:18" s="89" customFormat="1" ht="12" customHeight="1">
      <c r="A47" s="41" t="s">
        <v>115</v>
      </c>
      <c r="B47" s="84">
        <v>2540.9</v>
      </c>
      <c r="C47" s="84">
        <v>102.7</v>
      </c>
      <c r="D47" s="84">
        <v>113</v>
      </c>
      <c r="E47" s="86">
        <v>1084907</v>
      </c>
      <c r="F47" s="84">
        <v>104.8</v>
      </c>
      <c r="G47" s="84">
        <v>119.7</v>
      </c>
      <c r="H47" s="84">
        <v>4815.4</v>
      </c>
      <c r="I47" s="84">
        <v>101.7</v>
      </c>
      <c r="J47" s="84">
        <v>103.4</v>
      </c>
      <c r="K47" s="86">
        <v>2218892.3</v>
      </c>
      <c r="L47" s="84">
        <v>100.4</v>
      </c>
      <c r="M47" s="84">
        <v>109</v>
      </c>
      <c r="N47" s="84">
        <v>7212.8</v>
      </c>
      <c r="O47" s="84">
        <v>100.1</v>
      </c>
      <c r="P47" s="84">
        <v>100.6</v>
      </c>
      <c r="Q47" s="84">
        <v>79.9</v>
      </c>
      <c r="R47" s="117">
        <v>52.7</v>
      </c>
    </row>
    <row r="48" spans="1:18" s="89" customFormat="1" ht="12" customHeight="1">
      <c r="A48" s="41" t="s">
        <v>116</v>
      </c>
      <c r="B48" s="84">
        <v>2497.9</v>
      </c>
      <c r="C48" s="84">
        <v>98.3</v>
      </c>
      <c r="D48" s="84">
        <v>111.3</v>
      </c>
      <c r="E48" s="86">
        <v>1085816.7</v>
      </c>
      <c r="F48" s="84">
        <v>100.1</v>
      </c>
      <c r="G48" s="84">
        <v>123.9</v>
      </c>
      <c r="H48" s="84">
        <v>4623.9</v>
      </c>
      <c r="I48" s="84">
        <v>96</v>
      </c>
      <c r="J48" s="84">
        <v>101.5</v>
      </c>
      <c r="K48" s="86">
        <v>2196442.3</v>
      </c>
      <c r="L48" s="84">
        <v>99</v>
      </c>
      <c r="M48" s="84">
        <v>111.7</v>
      </c>
      <c r="N48" s="84">
        <v>7215.8</v>
      </c>
      <c r="O48" s="84">
        <v>100</v>
      </c>
      <c r="P48" s="84">
        <v>100.9</v>
      </c>
      <c r="Q48" s="84">
        <v>79.6</v>
      </c>
      <c r="R48" s="117">
        <v>56.1</v>
      </c>
    </row>
    <row r="49" spans="1:18" s="89" customFormat="1" ht="12" customHeight="1">
      <c r="A49" s="228" t="s">
        <v>173</v>
      </c>
      <c r="B49" s="229">
        <v>2317.6</v>
      </c>
      <c r="C49" s="229">
        <v>92.8</v>
      </c>
      <c r="D49" s="229">
        <v>116.8</v>
      </c>
      <c r="E49" s="230">
        <v>968227.3</v>
      </c>
      <c r="F49" s="229">
        <v>89.2</v>
      </c>
      <c r="G49" s="229">
        <v>122.7</v>
      </c>
      <c r="H49" s="229">
        <v>4773.9</v>
      </c>
      <c r="I49" s="229">
        <v>103.2</v>
      </c>
      <c r="J49" s="229">
        <v>103.1</v>
      </c>
      <c r="K49" s="230">
        <v>2289705.4</v>
      </c>
      <c r="L49" s="229">
        <v>104.2</v>
      </c>
      <c r="M49" s="229">
        <v>113.9</v>
      </c>
      <c r="N49" s="229">
        <v>7238</v>
      </c>
      <c r="O49" s="229">
        <v>100.3</v>
      </c>
      <c r="P49" s="229">
        <v>101.4</v>
      </c>
      <c r="Q49" s="229">
        <v>79.7</v>
      </c>
      <c r="R49" s="231">
        <v>48.1</v>
      </c>
    </row>
    <row r="50" spans="1:18" s="89" customFormat="1" ht="12" customHeight="1">
      <c r="A50" s="41" t="s">
        <v>153</v>
      </c>
      <c r="B50" s="84">
        <v>2294.6</v>
      </c>
      <c r="C50" s="84">
        <v>99</v>
      </c>
      <c r="D50" s="84">
        <v>111</v>
      </c>
      <c r="E50" s="86">
        <v>927744.4</v>
      </c>
      <c r="F50" s="84">
        <v>95.8</v>
      </c>
      <c r="G50" s="84">
        <v>114.2</v>
      </c>
      <c r="H50" s="84">
        <v>4749.5</v>
      </c>
      <c r="I50" s="84">
        <v>99.5</v>
      </c>
      <c r="J50" s="84">
        <v>100.7</v>
      </c>
      <c r="K50" s="86">
        <v>2245857.9</v>
      </c>
      <c r="L50" s="84">
        <v>98.1</v>
      </c>
      <c r="M50" s="84">
        <v>113.8</v>
      </c>
      <c r="N50" s="84">
        <v>7211</v>
      </c>
      <c r="O50" s="84">
        <v>99.6</v>
      </c>
      <c r="P50" s="84">
        <v>101.1</v>
      </c>
      <c r="Q50" s="84">
        <v>79.9</v>
      </c>
      <c r="R50" s="117">
        <v>48.9</v>
      </c>
    </row>
    <row r="51" spans="1:18" s="89" customFormat="1" ht="12" customHeight="1">
      <c r="A51" s="41" t="s">
        <v>122</v>
      </c>
      <c r="B51" s="84">
        <v>2570.8</v>
      </c>
      <c r="C51" s="84">
        <v>112</v>
      </c>
      <c r="D51" s="84">
        <v>114.6</v>
      </c>
      <c r="E51" s="86">
        <v>1052642.1</v>
      </c>
      <c r="F51" s="84">
        <v>113.5</v>
      </c>
      <c r="G51" s="84">
        <v>112.3</v>
      </c>
      <c r="H51" s="84">
        <v>4588.7</v>
      </c>
      <c r="I51" s="84">
        <v>96.6</v>
      </c>
      <c r="J51" s="84">
        <v>99.3</v>
      </c>
      <c r="K51" s="86">
        <v>2130215.5</v>
      </c>
      <c r="L51" s="84">
        <v>94.9</v>
      </c>
      <c r="M51" s="84">
        <v>108.7</v>
      </c>
      <c r="N51" s="84">
        <v>7212.2</v>
      </c>
      <c r="O51" s="84">
        <v>100</v>
      </c>
      <c r="P51" s="84">
        <v>100.9</v>
      </c>
      <c r="Q51" s="84">
        <v>79.4</v>
      </c>
      <c r="R51" s="117">
        <v>57.5</v>
      </c>
    </row>
    <row r="52" spans="1:18" s="89" customFormat="1" ht="12" customHeight="1">
      <c r="A52" s="41" t="s">
        <v>123</v>
      </c>
      <c r="B52" s="84">
        <v>2473</v>
      </c>
      <c r="C52" s="84">
        <v>96.2</v>
      </c>
      <c r="D52" s="84">
        <v>109.4</v>
      </c>
      <c r="E52" s="86">
        <v>1009520.4</v>
      </c>
      <c r="F52" s="84">
        <v>95.9</v>
      </c>
      <c r="G52" s="84">
        <v>112</v>
      </c>
      <c r="H52" s="84">
        <v>4699.7</v>
      </c>
      <c r="I52" s="84">
        <v>102.4</v>
      </c>
      <c r="J52" s="84">
        <v>101.5</v>
      </c>
      <c r="K52" s="86">
        <v>2177035.7</v>
      </c>
      <c r="L52" s="84">
        <v>102.2</v>
      </c>
      <c r="M52" s="84">
        <v>109.9</v>
      </c>
      <c r="N52" s="84">
        <v>7242.7</v>
      </c>
      <c r="O52" s="84">
        <v>100.4</v>
      </c>
      <c r="P52" s="84">
        <v>101.6</v>
      </c>
      <c r="Q52" s="84">
        <v>79.3</v>
      </c>
      <c r="R52" s="117">
        <v>52.4</v>
      </c>
    </row>
    <row r="53" spans="1:18" s="89" customFormat="1" ht="12" customHeight="1">
      <c r="A53" s="41" t="s">
        <v>124</v>
      </c>
      <c r="B53" s="84">
        <v>2403.9</v>
      </c>
      <c r="C53" s="84">
        <v>97.2</v>
      </c>
      <c r="D53" s="84">
        <v>104.8</v>
      </c>
      <c r="E53" s="86">
        <v>1015472.1</v>
      </c>
      <c r="F53" s="84">
        <v>100.6</v>
      </c>
      <c r="G53" s="84">
        <v>110.8</v>
      </c>
      <c r="H53" s="84">
        <v>4877.7</v>
      </c>
      <c r="I53" s="84">
        <v>103.8</v>
      </c>
      <c r="J53" s="84">
        <v>103.6</v>
      </c>
      <c r="K53" s="86">
        <v>2269431.2</v>
      </c>
      <c r="L53" s="84">
        <v>104.2</v>
      </c>
      <c r="M53" s="84">
        <v>112.4</v>
      </c>
      <c r="N53" s="84">
        <v>7387.8</v>
      </c>
      <c r="O53" s="84">
        <v>102</v>
      </c>
      <c r="P53" s="84">
        <v>103.4</v>
      </c>
      <c r="Q53" s="84">
        <v>79.8</v>
      </c>
      <c r="R53" s="117">
        <v>48.2</v>
      </c>
    </row>
    <row r="54" spans="1:18" s="89" customFormat="1" ht="12" customHeight="1">
      <c r="A54" s="41" t="s">
        <v>119</v>
      </c>
      <c r="B54" s="84">
        <v>2368.5</v>
      </c>
      <c r="C54" s="84">
        <v>98.5</v>
      </c>
      <c r="D54" s="84">
        <v>107.5</v>
      </c>
      <c r="E54" s="86">
        <v>1020214.6</v>
      </c>
      <c r="F54" s="84">
        <v>100.5</v>
      </c>
      <c r="G54" s="84">
        <v>108.3</v>
      </c>
      <c r="H54" s="84">
        <v>4940</v>
      </c>
      <c r="I54" s="84">
        <v>101.3</v>
      </c>
      <c r="J54" s="84">
        <v>106.3</v>
      </c>
      <c r="K54" s="86">
        <v>2299750.6</v>
      </c>
      <c r="L54" s="84">
        <v>101.3</v>
      </c>
      <c r="M54" s="84">
        <v>111.4</v>
      </c>
      <c r="N54" s="84">
        <v>7349.3</v>
      </c>
      <c r="O54" s="84">
        <v>99.5</v>
      </c>
      <c r="P54" s="84">
        <v>102.9</v>
      </c>
      <c r="Q54" s="84">
        <v>80</v>
      </c>
      <c r="R54" s="117">
        <v>47.8</v>
      </c>
    </row>
    <row r="55" spans="1:18" s="89" customFormat="1" ht="12" customHeight="1">
      <c r="A55" s="41" t="s">
        <v>127</v>
      </c>
      <c r="B55" s="84">
        <v>2504.2</v>
      </c>
      <c r="C55" s="84">
        <v>105.7</v>
      </c>
      <c r="D55" s="84">
        <v>99.7</v>
      </c>
      <c r="E55" s="86">
        <v>1019884</v>
      </c>
      <c r="F55" s="84">
        <v>100</v>
      </c>
      <c r="G55" s="84">
        <v>97</v>
      </c>
      <c r="H55" s="84">
        <v>4996</v>
      </c>
      <c r="I55" s="84">
        <v>101.1</v>
      </c>
      <c r="J55" s="84">
        <v>106</v>
      </c>
      <c r="K55" s="86">
        <v>2326207.2</v>
      </c>
      <c r="L55" s="84">
        <v>101.2</v>
      </c>
      <c r="M55" s="84">
        <v>107.9</v>
      </c>
      <c r="N55" s="84">
        <v>7338.5</v>
      </c>
      <c r="O55" s="84">
        <v>99.9</v>
      </c>
      <c r="P55" s="84">
        <v>102.7</v>
      </c>
      <c r="Q55" s="84">
        <v>80.3</v>
      </c>
      <c r="R55" s="117">
        <v>50.4</v>
      </c>
    </row>
    <row r="56" spans="1:18" s="89" customFormat="1" ht="12" customHeight="1">
      <c r="A56" s="41" t="s">
        <v>100</v>
      </c>
      <c r="B56" s="84">
        <v>2224.6</v>
      </c>
      <c r="C56" s="84">
        <v>88.8</v>
      </c>
      <c r="D56" s="84">
        <v>96.9</v>
      </c>
      <c r="E56" s="86">
        <v>932034.5</v>
      </c>
      <c r="F56" s="84">
        <v>91.4</v>
      </c>
      <c r="G56" s="84">
        <v>98.5</v>
      </c>
      <c r="H56" s="84">
        <v>5041.8</v>
      </c>
      <c r="I56" s="84">
        <v>100.9</v>
      </c>
      <c r="J56" s="84">
        <v>105</v>
      </c>
      <c r="K56" s="86">
        <v>2333456.3</v>
      </c>
      <c r="L56" s="84">
        <v>100.3</v>
      </c>
      <c r="M56" s="84">
        <v>105.5</v>
      </c>
      <c r="N56" s="84">
        <v>7340.5</v>
      </c>
      <c r="O56" s="84">
        <v>100</v>
      </c>
      <c r="P56" s="84">
        <v>101.8</v>
      </c>
      <c r="Q56" s="84">
        <v>80.3</v>
      </c>
      <c r="R56" s="117">
        <v>44.3</v>
      </c>
    </row>
    <row r="57" spans="1:18" s="89" customFormat="1" ht="12" customHeight="1">
      <c r="A57" s="41" t="s">
        <v>112</v>
      </c>
      <c r="B57" s="84">
        <v>2360.2</v>
      </c>
      <c r="C57" s="84">
        <v>106.1</v>
      </c>
      <c r="D57" s="84">
        <v>102.7</v>
      </c>
      <c r="E57" s="86">
        <v>1072128.9</v>
      </c>
      <c r="F57" s="84">
        <v>115</v>
      </c>
      <c r="G57" s="84">
        <v>116.7</v>
      </c>
      <c r="H57" s="84">
        <v>5004</v>
      </c>
      <c r="I57" s="84">
        <v>99.3</v>
      </c>
      <c r="J57" s="84">
        <v>105.5</v>
      </c>
      <c r="K57" s="86">
        <v>2295362.9</v>
      </c>
      <c r="L57" s="84">
        <v>98.4</v>
      </c>
      <c r="M57" s="84">
        <v>102.5</v>
      </c>
      <c r="N57" s="84">
        <v>7351.8</v>
      </c>
      <c r="O57" s="84">
        <v>100.2</v>
      </c>
      <c r="P57" s="84">
        <v>102</v>
      </c>
      <c r="Q57" s="84">
        <v>80.2</v>
      </c>
      <c r="R57" s="117">
        <v>47.9</v>
      </c>
    </row>
    <row r="58" spans="1:18" s="89" customFormat="1" ht="12" customHeight="1">
      <c r="A58" s="41" t="s">
        <v>113</v>
      </c>
      <c r="B58" s="84">
        <v>2380.8</v>
      </c>
      <c r="C58" s="84">
        <v>100.9</v>
      </c>
      <c r="D58" s="84">
        <v>96.2</v>
      </c>
      <c r="E58" s="119">
        <v>1076902.6</v>
      </c>
      <c r="F58" s="120">
        <v>100.4</v>
      </c>
      <c r="G58" s="120">
        <v>104.1</v>
      </c>
      <c r="H58" s="120">
        <v>4915.9</v>
      </c>
      <c r="I58" s="120">
        <v>98.2</v>
      </c>
      <c r="J58" s="120">
        <v>103.9</v>
      </c>
      <c r="K58" s="119">
        <v>2261769.4</v>
      </c>
      <c r="L58" s="120">
        <v>98.5</v>
      </c>
      <c r="M58" s="84">
        <v>102.4</v>
      </c>
      <c r="N58" s="84">
        <v>7350.4</v>
      </c>
      <c r="O58" s="84">
        <v>100</v>
      </c>
      <c r="P58" s="84">
        <v>102</v>
      </c>
      <c r="Q58" s="84">
        <v>80.2</v>
      </c>
      <c r="R58" s="117">
        <v>49.8</v>
      </c>
    </row>
    <row r="59" spans="1:18" s="89" customFormat="1" ht="12" customHeight="1">
      <c r="A59" s="41" t="s">
        <v>115</v>
      </c>
      <c r="B59" s="84">
        <v>2134.9</v>
      </c>
      <c r="C59" s="84">
        <v>89.7</v>
      </c>
      <c r="D59" s="84">
        <v>84</v>
      </c>
      <c r="E59" s="119">
        <v>953143.2</v>
      </c>
      <c r="F59" s="120">
        <v>88.5</v>
      </c>
      <c r="G59" s="120">
        <v>87.9</v>
      </c>
      <c r="H59" s="120">
        <v>4913.1</v>
      </c>
      <c r="I59" s="120">
        <v>99.9</v>
      </c>
      <c r="J59" s="120">
        <v>102</v>
      </c>
      <c r="K59" s="119">
        <v>2224616</v>
      </c>
      <c r="L59" s="120">
        <v>98.4</v>
      </c>
      <c r="M59" s="84">
        <v>100.3</v>
      </c>
      <c r="N59" s="84">
        <v>7329.6</v>
      </c>
      <c r="O59" s="84">
        <v>99.7</v>
      </c>
      <c r="P59" s="84">
        <v>101.6</v>
      </c>
      <c r="Q59" s="84">
        <v>79.9</v>
      </c>
      <c r="R59" s="117">
        <v>44.2</v>
      </c>
    </row>
    <row r="60" spans="1:18" s="89" customFormat="1" ht="12" customHeight="1">
      <c r="A60" s="237" t="s">
        <v>116</v>
      </c>
      <c r="B60" s="232">
        <v>2402.8</v>
      </c>
      <c r="C60" s="232">
        <v>112.5</v>
      </c>
      <c r="D60" s="232">
        <v>96.2</v>
      </c>
      <c r="E60" s="238">
        <v>1021290.5</v>
      </c>
      <c r="F60" s="239">
        <v>107.1</v>
      </c>
      <c r="G60" s="239">
        <v>94.1</v>
      </c>
      <c r="H60" s="239">
        <v>4850.8</v>
      </c>
      <c r="I60" s="239">
        <v>98.7</v>
      </c>
      <c r="J60" s="239">
        <v>104.9</v>
      </c>
      <c r="K60" s="238">
        <v>2160489.6</v>
      </c>
      <c r="L60" s="239">
        <v>97.1</v>
      </c>
      <c r="M60" s="240">
        <v>98.4</v>
      </c>
      <c r="N60" s="232">
        <v>7365.8</v>
      </c>
      <c r="O60" s="232">
        <v>100.5</v>
      </c>
      <c r="P60" s="232">
        <v>102.1</v>
      </c>
      <c r="Q60" s="232">
        <v>79.3</v>
      </c>
      <c r="R60" s="236">
        <v>50.8</v>
      </c>
    </row>
    <row r="61" spans="1:18" s="89" customFormat="1" ht="12" customHeight="1">
      <c r="A61" s="41" t="s">
        <v>175</v>
      </c>
      <c r="B61" s="84">
        <v>2195.6</v>
      </c>
      <c r="C61" s="84">
        <v>91.4</v>
      </c>
      <c r="D61" s="84">
        <v>94.7</v>
      </c>
      <c r="E61" s="119">
        <v>954337.1</v>
      </c>
      <c r="F61" s="120">
        <v>93.4</v>
      </c>
      <c r="G61" s="120">
        <v>98.6</v>
      </c>
      <c r="H61" s="120">
        <v>5023</v>
      </c>
      <c r="I61" s="120">
        <v>103.6</v>
      </c>
      <c r="J61" s="120">
        <v>105.2</v>
      </c>
      <c r="K61" s="119">
        <v>2228941.4</v>
      </c>
      <c r="L61" s="120">
        <v>103.2</v>
      </c>
      <c r="M61" s="145">
        <v>97.3</v>
      </c>
      <c r="N61" s="84">
        <v>7394.8</v>
      </c>
      <c r="O61" s="84">
        <v>100.4</v>
      </c>
      <c r="P61" s="84">
        <v>102.2</v>
      </c>
      <c r="Q61" s="84">
        <v>79.6</v>
      </c>
      <c r="R61" s="117">
        <v>43.3</v>
      </c>
    </row>
    <row r="62" spans="1:18" s="89" customFormat="1" ht="12" customHeight="1">
      <c r="A62" s="41" t="s">
        <v>153</v>
      </c>
      <c r="B62" s="84">
        <v>2170.1</v>
      </c>
      <c r="C62" s="84">
        <v>98.8</v>
      </c>
      <c r="D62" s="84">
        <v>94.6</v>
      </c>
      <c r="E62" s="119">
        <v>957657.9</v>
      </c>
      <c r="F62" s="120">
        <v>100.3</v>
      </c>
      <c r="G62" s="120">
        <v>103.2</v>
      </c>
      <c r="H62" s="120">
        <v>5113.9</v>
      </c>
      <c r="I62" s="120">
        <v>101.8</v>
      </c>
      <c r="J62" s="120">
        <v>107.7</v>
      </c>
      <c r="K62" s="119">
        <v>2243586.6</v>
      </c>
      <c r="L62" s="120">
        <v>100.7</v>
      </c>
      <c r="M62" s="145">
        <v>99.9</v>
      </c>
      <c r="N62" s="84">
        <v>7360.7</v>
      </c>
      <c r="O62" s="84">
        <v>99.5</v>
      </c>
      <c r="P62" s="84">
        <v>102.1</v>
      </c>
      <c r="Q62" s="120">
        <v>79.9</v>
      </c>
      <c r="R62" s="146">
        <v>42.4</v>
      </c>
    </row>
    <row r="63" spans="1:18" s="89" customFormat="1" ht="12" customHeight="1">
      <c r="A63" s="41" t="s">
        <v>176</v>
      </c>
      <c r="B63" s="84">
        <v>2304.8</v>
      </c>
      <c r="C63" s="84">
        <v>106.2</v>
      </c>
      <c r="D63" s="84">
        <v>89.7</v>
      </c>
      <c r="E63" s="119">
        <v>1004197.3</v>
      </c>
      <c r="F63" s="120">
        <v>104.9</v>
      </c>
      <c r="G63" s="120">
        <v>95.4</v>
      </c>
      <c r="H63" s="120">
        <v>5036.1</v>
      </c>
      <c r="I63" s="120">
        <v>98.5</v>
      </c>
      <c r="J63" s="120">
        <v>109.8</v>
      </c>
      <c r="K63" s="119">
        <v>2104326.9</v>
      </c>
      <c r="L63" s="120">
        <v>93.8</v>
      </c>
      <c r="M63" s="145">
        <v>98.8</v>
      </c>
      <c r="N63" s="84">
        <v>7359.7</v>
      </c>
      <c r="O63" s="84">
        <v>100</v>
      </c>
      <c r="P63" s="84">
        <v>102</v>
      </c>
      <c r="Q63" s="120">
        <v>80.1</v>
      </c>
      <c r="R63" s="146">
        <v>46.7</v>
      </c>
    </row>
    <row r="64" spans="1:18" s="154" customFormat="1" ht="12" customHeight="1">
      <c r="A64" s="176" t="s">
        <v>177</v>
      </c>
      <c r="B64" s="145">
        <v>2360.6</v>
      </c>
      <c r="C64" s="145">
        <v>102.4</v>
      </c>
      <c r="D64" s="145">
        <v>95.5</v>
      </c>
      <c r="E64" s="177">
        <v>996107.3</v>
      </c>
      <c r="F64" s="178">
        <v>99.2</v>
      </c>
      <c r="G64" s="178">
        <v>98.7</v>
      </c>
      <c r="H64" s="178">
        <v>5027.6</v>
      </c>
      <c r="I64" s="178">
        <v>99.8</v>
      </c>
      <c r="J64" s="178">
        <v>107</v>
      </c>
      <c r="K64" s="177">
        <v>2099823.6</v>
      </c>
      <c r="L64" s="178">
        <v>99.8</v>
      </c>
      <c r="M64" s="145">
        <v>96.5</v>
      </c>
      <c r="N64" s="145">
        <v>7390.4</v>
      </c>
      <c r="O64" s="145">
        <v>100.4</v>
      </c>
      <c r="P64" s="145">
        <v>102</v>
      </c>
      <c r="Q64" s="178">
        <v>79.8</v>
      </c>
      <c r="R64" s="179">
        <v>47.7</v>
      </c>
    </row>
    <row r="65" spans="1:18" s="154" customFormat="1" ht="12" customHeight="1">
      <c r="A65" s="176" t="s">
        <v>178</v>
      </c>
      <c r="B65" s="145">
        <v>2146.6</v>
      </c>
      <c r="C65" s="145">
        <v>90.9</v>
      </c>
      <c r="D65" s="145">
        <v>89.3</v>
      </c>
      <c r="E65" s="177">
        <v>886014.8</v>
      </c>
      <c r="F65" s="178">
        <v>88.9</v>
      </c>
      <c r="G65" s="178">
        <v>87.3</v>
      </c>
      <c r="H65" s="178">
        <v>5119.8</v>
      </c>
      <c r="I65" s="178">
        <v>101.8</v>
      </c>
      <c r="J65" s="178">
        <v>105</v>
      </c>
      <c r="K65" s="177">
        <v>2135666.6</v>
      </c>
      <c r="L65" s="178">
        <v>101.7</v>
      </c>
      <c r="M65" s="145">
        <v>94.1</v>
      </c>
      <c r="N65" s="145">
        <v>7384</v>
      </c>
      <c r="O65" s="145">
        <v>99.9</v>
      </c>
      <c r="P65" s="145">
        <v>99.9</v>
      </c>
      <c r="Q65" s="178">
        <v>79.9</v>
      </c>
      <c r="R65" s="179">
        <v>41.9</v>
      </c>
    </row>
    <row r="66" spans="1:18" s="154" customFormat="1" ht="12" customHeight="1">
      <c r="A66" s="176" t="s">
        <v>156</v>
      </c>
      <c r="B66" s="145">
        <v>2314.9</v>
      </c>
      <c r="C66" s="145">
        <v>107.8</v>
      </c>
      <c r="D66" s="145">
        <v>97.7</v>
      </c>
      <c r="E66" s="177">
        <v>1026607.8</v>
      </c>
      <c r="F66" s="178">
        <v>115.9</v>
      </c>
      <c r="G66" s="178">
        <v>100.6</v>
      </c>
      <c r="H66" s="178">
        <v>5031.8</v>
      </c>
      <c r="I66" s="178">
        <v>98.3</v>
      </c>
      <c r="J66" s="178">
        <v>101.9</v>
      </c>
      <c r="K66" s="177">
        <v>2179521.8</v>
      </c>
      <c r="L66" s="178">
        <v>102.1</v>
      </c>
      <c r="M66" s="145">
        <v>94.8</v>
      </c>
      <c r="N66" s="145">
        <v>7407.1</v>
      </c>
      <c r="O66" s="145">
        <v>100.3</v>
      </c>
      <c r="P66" s="145">
        <v>100.8</v>
      </c>
      <c r="Q66" s="178">
        <v>80.3</v>
      </c>
      <c r="R66" s="179">
        <v>47.4</v>
      </c>
    </row>
    <row r="67" spans="1:18" s="154" customFormat="1" ht="12" customHeight="1">
      <c r="A67" s="176" t="s">
        <v>179</v>
      </c>
      <c r="B67" s="145">
        <v>2416.6</v>
      </c>
      <c r="C67" s="145">
        <v>104.4</v>
      </c>
      <c r="D67" s="145">
        <v>96.5</v>
      </c>
      <c r="E67" s="177">
        <v>1063096.1</v>
      </c>
      <c r="F67" s="178">
        <v>103.6</v>
      </c>
      <c r="G67" s="178">
        <v>104.2</v>
      </c>
      <c r="H67" s="178">
        <v>5018.8</v>
      </c>
      <c r="I67" s="178">
        <v>99.7</v>
      </c>
      <c r="J67" s="178">
        <v>100.5</v>
      </c>
      <c r="K67" s="177">
        <v>2242680.9</v>
      </c>
      <c r="L67" s="178">
        <v>102.9</v>
      </c>
      <c r="M67" s="145">
        <v>96.4</v>
      </c>
      <c r="N67" s="145">
        <v>7366.9</v>
      </c>
      <c r="O67" s="145">
        <v>99.5</v>
      </c>
      <c r="P67" s="145">
        <v>100.4</v>
      </c>
      <c r="Q67" s="178">
        <v>80.2</v>
      </c>
      <c r="R67" s="179">
        <v>48.9</v>
      </c>
    </row>
    <row r="68" spans="1:18" s="154" customFormat="1" ht="12" customHeight="1">
      <c r="A68" s="176" t="s">
        <v>181</v>
      </c>
      <c r="B68" s="145">
        <v>2190.7</v>
      </c>
      <c r="C68" s="145">
        <v>90.6</v>
      </c>
      <c r="D68" s="145">
        <v>98.5</v>
      </c>
      <c r="E68" s="177">
        <v>907181.3</v>
      </c>
      <c r="F68" s="178">
        <v>85.3</v>
      </c>
      <c r="G68" s="178">
        <v>97.3</v>
      </c>
      <c r="H68" s="178">
        <v>5027.2</v>
      </c>
      <c r="I68" s="178">
        <v>100.2</v>
      </c>
      <c r="J68" s="178">
        <v>99.7</v>
      </c>
      <c r="K68" s="177">
        <v>2232606.1</v>
      </c>
      <c r="L68" s="178">
        <v>99.6</v>
      </c>
      <c r="M68" s="145">
        <v>95.7</v>
      </c>
      <c r="N68" s="145">
        <v>7478.1</v>
      </c>
      <c r="O68" s="145">
        <v>101.5</v>
      </c>
      <c r="P68" s="145">
        <v>101.9</v>
      </c>
      <c r="Q68" s="178">
        <v>80.2</v>
      </c>
      <c r="R68" s="179">
        <v>44.4</v>
      </c>
    </row>
    <row r="69" spans="1:18" s="154" customFormat="1" ht="12" customHeight="1">
      <c r="A69" s="176" t="s">
        <v>184</v>
      </c>
      <c r="B69" s="145">
        <v>2161.7</v>
      </c>
      <c r="C69" s="145">
        <v>98.7</v>
      </c>
      <c r="D69" s="145">
        <v>91.6</v>
      </c>
      <c r="E69" s="177">
        <v>975717.4</v>
      </c>
      <c r="F69" s="178">
        <v>107.6</v>
      </c>
      <c r="G69" s="178">
        <v>91</v>
      </c>
      <c r="H69" s="178">
        <v>4902.2</v>
      </c>
      <c r="I69" s="178">
        <v>97.5</v>
      </c>
      <c r="J69" s="178">
        <v>98</v>
      </c>
      <c r="K69" s="177">
        <v>2199019.2</v>
      </c>
      <c r="L69" s="178">
        <v>98.5</v>
      </c>
      <c r="M69" s="145">
        <v>95.8</v>
      </c>
      <c r="N69" s="145">
        <v>7496.3</v>
      </c>
      <c r="O69" s="145">
        <v>100.2</v>
      </c>
      <c r="P69" s="145">
        <v>102</v>
      </c>
      <c r="Q69" s="178">
        <v>79.7</v>
      </c>
      <c r="R69" s="179">
        <v>45.8</v>
      </c>
    </row>
    <row r="70" spans="1:18" s="154" customFormat="1" ht="12" customHeight="1">
      <c r="A70" s="176" t="s">
        <v>185</v>
      </c>
      <c r="B70" s="145">
        <v>2316.4</v>
      </c>
      <c r="C70" s="145">
        <v>107.2</v>
      </c>
      <c r="D70" s="145">
        <v>97.3</v>
      </c>
      <c r="E70" s="177">
        <v>1002537</v>
      </c>
      <c r="F70" s="178">
        <v>102.7</v>
      </c>
      <c r="G70" s="178">
        <v>93.1</v>
      </c>
      <c r="H70" s="178">
        <v>4886.6</v>
      </c>
      <c r="I70" s="178">
        <v>99.7</v>
      </c>
      <c r="J70" s="178">
        <v>99.4</v>
      </c>
      <c r="K70" s="177">
        <v>2190518.6</v>
      </c>
      <c r="L70" s="178">
        <v>99.6</v>
      </c>
      <c r="M70" s="145">
        <v>96.8</v>
      </c>
      <c r="N70" s="145">
        <v>7498.8</v>
      </c>
      <c r="O70" s="145">
        <v>100</v>
      </c>
      <c r="P70" s="145">
        <v>102</v>
      </c>
      <c r="Q70" s="178">
        <v>80</v>
      </c>
      <c r="R70" s="179">
        <v>47.9</v>
      </c>
    </row>
    <row r="71" spans="1:18" s="154" customFormat="1" ht="12" customHeight="1">
      <c r="A71" s="176" t="s">
        <v>186</v>
      </c>
      <c r="B71" s="145">
        <v>2159.2</v>
      </c>
      <c r="C71" s="145">
        <v>93.2</v>
      </c>
      <c r="D71" s="145">
        <v>101.1</v>
      </c>
      <c r="E71" s="177">
        <v>992711.8</v>
      </c>
      <c r="F71" s="178">
        <v>99</v>
      </c>
      <c r="G71" s="178">
        <v>104.2</v>
      </c>
      <c r="H71" s="178">
        <v>4892.8</v>
      </c>
      <c r="I71" s="178">
        <v>100.1</v>
      </c>
      <c r="J71" s="178">
        <v>99.6</v>
      </c>
      <c r="K71" s="177">
        <v>2227421.8</v>
      </c>
      <c r="L71" s="178">
        <v>101.7</v>
      </c>
      <c r="M71" s="145">
        <v>100.1</v>
      </c>
      <c r="N71" s="145">
        <v>7495.5</v>
      </c>
      <c r="O71" s="145">
        <v>100</v>
      </c>
      <c r="P71" s="145">
        <v>102.3</v>
      </c>
      <c r="Q71" s="178">
        <v>80.1</v>
      </c>
      <c r="R71" s="179">
        <v>44.5</v>
      </c>
    </row>
    <row r="72" spans="1:18" s="154" customFormat="1" ht="12" customHeight="1">
      <c r="A72" s="176" t="s">
        <v>187</v>
      </c>
      <c r="B72" s="145">
        <v>2353.2</v>
      </c>
      <c r="C72" s="145">
        <v>109</v>
      </c>
      <c r="D72" s="145">
        <v>97.9</v>
      </c>
      <c r="E72" s="177">
        <v>1029419.5</v>
      </c>
      <c r="F72" s="178">
        <v>103.7</v>
      </c>
      <c r="G72" s="178">
        <v>100.8</v>
      </c>
      <c r="H72" s="178">
        <v>4847.3</v>
      </c>
      <c r="I72" s="178">
        <v>99.1</v>
      </c>
      <c r="J72" s="178">
        <v>99.9</v>
      </c>
      <c r="K72" s="177">
        <v>2188779.4</v>
      </c>
      <c r="L72" s="178">
        <v>98.3</v>
      </c>
      <c r="M72" s="145">
        <v>101.3</v>
      </c>
      <c r="N72" s="145">
        <v>7500.4</v>
      </c>
      <c r="O72" s="145">
        <v>100.1</v>
      </c>
      <c r="P72" s="145">
        <v>101.8</v>
      </c>
      <c r="Q72" s="178">
        <v>79.8</v>
      </c>
      <c r="R72" s="179">
        <v>49.1</v>
      </c>
    </row>
    <row r="73" spans="1:18" s="89" customFormat="1" ht="12" customHeight="1">
      <c r="A73" s="228" t="s">
        <v>195</v>
      </c>
      <c r="B73" s="229">
        <v>1956.7</v>
      </c>
      <c r="C73" s="229">
        <v>83.2</v>
      </c>
      <c r="D73" s="229">
        <v>89.1</v>
      </c>
      <c r="E73" s="247">
        <v>867662.6</v>
      </c>
      <c r="F73" s="248">
        <v>84.3</v>
      </c>
      <c r="G73" s="248">
        <v>90.9</v>
      </c>
      <c r="H73" s="248">
        <v>4912</v>
      </c>
      <c r="I73" s="248">
        <v>101.3</v>
      </c>
      <c r="J73" s="248">
        <v>97.8</v>
      </c>
      <c r="K73" s="247">
        <v>2204263</v>
      </c>
      <c r="L73" s="248">
        <v>100.7</v>
      </c>
      <c r="M73" s="249">
        <v>98.9</v>
      </c>
      <c r="N73" s="229">
        <v>7452.3</v>
      </c>
      <c r="O73" s="229">
        <v>99.4</v>
      </c>
      <c r="P73" s="229">
        <v>100.8</v>
      </c>
      <c r="Q73" s="229">
        <v>79.8</v>
      </c>
      <c r="R73" s="231">
        <v>39.8</v>
      </c>
    </row>
    <row r="74" spans="1:18" s="89" customFormat="1" ht="12" customHeight="1">
      <c r="A74" s="41" t="s">
        <v>196</v>
      </c>
      <c r="B74" s="84">
        <v>2147.2</v>
      </c>
      <c r="C74" s="84">
        <v>109.7</v>
      </c>
      <c r="D74" s="84">
        <v>98.9</v>
      </c>
      <c r="E74" s="119">
        <v>957420</v>
      </c>
      <c r="F74" s="120">
        <v>110.3</v>
      </c>
      <c r="G74" s="120">
        <v>100</v>
      </c>
      <c r="H74" s="120">
        <v>4939.3</v>
      </c>
      <c r="I74" s="120">
        <v>100.6</v>
      </c>
      <c r="J74" s="120">
        <v>96.6</v>
      </c>
      <c r="K74" s="119">
        <v>2227504.9</v>
      </c>
      <c r="L74" s="120">
        <v>101.1</v>
      </c>
      <c r="M74" s="145">
        <v>99.3</v>
      </c>
      <c r="N74" s="84">
        <v>7445.8</v>
      </c>
      <c r="O74" s="84">
        <v>99.9</v>
      </c>
      <c r="P74" s="84">
        <v>101.2</v>
      </c>
      <c r="Q74" s="84">
        <v>80.2</v>
      </c>
      <c r="R74" s="117">
        <v>43.3</v>
      </c>
    </row>
    <row r="75" spans="1:18" s="89" customFormat="1" ht="12" customHeight="1">
      <c r="A75" s="41" t="s">
        <v>197</v>
      </c>
      <c r="B75" s="84">
        <v>2327.8</v>
      </c>
      <c r="C75" s="84">
        <v>108.4</v>
      </c>
      <c r="D75" s="84">
        <v>101</v>
      </c>
      <c r="E75" s="119">
        <v>1043553.4</v>
      </c>
      <c r="F75" s="120">
        <v>109</v>
      </c>
      <c r="G75" s="120">
        <v>103.9</v>
      </c>
      <c r="H75" s="120">
        <v>4863.1</v>
      </c>
      <c r="I75" s="120">
        <v>98.5</v>
      </c>
      <c r="J75" s="120">
        <v>96.6</v>
      </c>
      <c r="K75" s="119">
        <v>2179741</v>
      </c>
      <c r="L75" s="120">
        <v>97.9</v>
      </c>
      <c r="M75" s="145">
        <v>103.6</v>
      </c>
      <c r="N75" s="84">
        <v>7456.3</v>
      </c>
      <c r="O75" s="84">
        <v>100.1</v>
      </c>
      <c r="P75" s="84">
        <v>101.3</v>
      </c>
      <c r="Q75" s="84">
        <v>80</v>
      </c>
      <c r="R75" s="117">
        <v>48.2</v>
      </c>
    </row>
    <row r="76" spans="1:18" s="89" customFormat="1" ht="12" customHeight="1">
      <c r="A76" s="176" t="s">
        <v>177</v>
      </c>
      <c r="B76" s="84">
        <v>2313.4</v>
      </c>
      <c r="C76" s="84">
        <v>99.4</v>
      </c>
      <c r="D76" s="84">
        <v>98</v>
      </c>
      <c r="E76" s="119">
        <v>985878.5</v>
      </c>
      <c r="F76" s="120">
        <v>94.5</v>
      </c>
      <c r="G76" s="120">
        <v>99</v>
      </c>
      <c r="H76" s="120">
        <v>4898.5</v>
      </c>
      <c r="I76" s="120">
        <v>100.7</v>
      </c>
      <c r="J76" s="120">
        <v>97.4</v>
      </c>
      <c r="K76" s="119">
        <v>2186291.9</v>
      </c>
      <c r="L76" s="120">
        <v>100.3</v>
      </c>
      <c r="M76" s="145">
        <v>104.1</v>
      </c>
      <c r="N76" s="84">
        <v>7430.1</v>
      </c>
      <c r="O76" s="84">
        <v>99.6</v>
      </c>
      <c r="P76" s="84">
        <v>100.5</v>
      </c>
      <c r="Q76" s="84">
        <v>80</v>
      </c>
      <c r="R76" s="117">
        <v>47.1</v>
      </c>
    </row>
    <row r="77" spans="1:18" s="89" customFormat="1" ht="12" customHeight="1">
      <c r="A77" s="41" t="s">
        <v>198</v>
      </c>
      <c r="B77" s="84">
        <v>2200.7</v>
      </c>
      <c r="C77" s="84">
        <v>95.1</v>
      </c>
      <c r="D77" s="84">
        <v>102.5</v>
      </c>
      <c r="E77" s="119">
        <v>960380.7</v>
      </c>
      <c r="F77" s="120">
        <v>97.4</v>
      </c>
      <c r="G77" s="120">
        <v>108.4</v>
      </c>
      <c r="H77" s="120">
        <v>4904.7</v>
      </c>
      <c r="I77" s="120">
        <v>100.1</v>
      </c>
      <c r="J77" s="120">
        <v>95.8</v>
      </c>
      <c r="K77" s="119">
        <v>2232087.1</v>
      </c>
      <c r="L77" s="120">
        <v>102.1</v>
      </c>
      <c r="M77" s="145">
        <v>104.5</v>
      </c>
      <c r="N77" s="84">
        <v>7478.3</v>
      </c>
      <c r="O77" s="84">
        <v>100.6</v>
      </c>
      <c r="P77" s="84">
        <v>101.3</v>
      </c>
      <c r="Q77" s="84">
        <v>80.2</v>
      </c>
      <c r="R77" s="117">
        <v>44.8</v>
      </c>
    </row>
    <row r="78" spans="1:18" s="89" customFormat="1" ht="12" customHeight="1">
      <c r="A78" s="41" t="s">
        <v>199</v>
      </c>
      <c r="B78" s="84">
        <v>2330.3</v>
      </c>
      <c r="C78" s="84">
        <v>105.9</v>
      </c>
      <c r="D78" s="84">
        <v>100.7</v>
      </c>
      <c r="E78" s="119">
        <v>1071042.4</v>
      </c>
      <c r="F78" s="120">
        <v>111.5</v>
      </c>
      <c r="G78" s="120">
        <v>104.3</v>
      </c>
      <c r="H78" s="120">
        <v>4923</v>
      </c>
      <c r="I78" s="120">
        <v>100.4</v>
      </c>
      <c r="J78" s="120">
        <v>97.8</v>
      </c>
      <c r="K78" s="119">
        <v>2267573.5</v>
      </c>
      <c r="L78" s="120">
        <v>101.6</v>
      </c>
      <c r="M78" s="145">
        <v>104</v>
      </c>
      <c r="N78" s="84">
        <v>7480.5</v>
      </c>
      <c r="O78" s="84">
        <v>100</v>
      </c>
      <c r="P78" s="84">
        <v>101</v>
      </c>
      <c r="Q78" s="84">
        <v>80.3</v>
      </c>
      <c r="R78" s="117">
        <v>47.3</v>
      </c>
    </row>
    <row r="79" spans="1:18" s="89" customFormat="1" ht="12" customHeight="1">
      <c r="A79" s="41" t="s">
        <v>200</v>
      </c>
      <c r="B79" s="84">
        <v>2212.9</v>
      </c>
      <c r="C79" s="84">
        <v>95</v>
      </c>
      <c r="D79" s="84">
        <v>91.6</v>
      </c>
      <c r="E79" s="119">
        <v>1039697.3</v>
      </c>
      <c r="F79" s="120">
        <v>97.1</v>
      </c>
      <c r="G79" s="120">
        <v>97.8</v>
      </c>
      <c r="H79" s="120">
        <v>4898.5</v>
      </c>
      <c r="I79" s="120">
        <v>99.5</v>
      </c>
      <c r="J79" s="120">
        <v>97.6</v>
      </c>
      <c r="K79" s="119">
        <v>2339929.1</v>
      </c>
      <c r="L79" s="120">
        <v>103.2</v>
      </c>
      <c r="M79" s="145">
        <v>104.3</v>
      </c>
      <c r="N79" s="84">
        <v>7506.8</v>
      </c>
      <c r="O79" s="84">
        <v>100.4</v>
      </c>
      <c r="P79" s="84">
        <v>101.9</v>
      </c>
      <c r="Q79" s="84">
        <v>80.1</v>
      </c>
      <c r="R79" s="117">
        <v>45.4</v>
      </c>
    </row>
    <row r="80" spans="1:18" s="89" customFormat="1" ht="12" customHeight="1">
      <c r="A80" s="41" t="s">
        <v>201</v>
      </c>
      <c r="B80" s="84">
        <v>2170.4</v>
      </c>
      <c r="C80" s="84">
        <v>98.1</v>
      </c>
      <c r="D80" s="84">
        <v>99.1</v>
      </c>
      <c r="E80" s="119">
        <v>995425.1</v>
      </c>
      <c r="F80" s="120">
        <v>95.7</v>
      </c>
      <c r="G80" s="120">
        <v>109.7</v>
      </c>
      <c r="H80" s="120">
        <v>4872.9</v>
      </c>
      <c r="I80" s="120">
        <v>99.5</v>
      </c>
      <c r="J80" s="120">
        <v>96.9</v>
      </c>
      <c r="K80" s="119">
        <v>2279966.8</v>
      </c>
      <c r="L80" s="120">
        <v>97.4</v>
      </c>
      <c r="M80" s="145">
        <v>102.1</v>
      </c>
      <c r="N80" s="84">
        <v>7465.8</v>
      </c>
      <c r="O80" s="84">
        <v>99.5</v>
      </c>
      <c r="P80" s="84">
        <v>99.8</v>
      </c>
      <c r="Q80" s="84">
        <v>80.2</v>
      </c>
      <c r="R80" s="117">
        <v>44.9</v>
      </c>
    </row>
    <row r="81" spans="1:18" s="89" customFormat="1" ht="12" customHeight="1">
      <c r="A81" s="41" t="s">
        <v>184</v>
      </c>
      <c r="B81" s="84">
        <v>2180.5</v>
      </c>
      <c r="C81" s="84">
        <v>100.5</v>
      </c>
      <c r="D81" s="84">
        <v>100.9</v>
      </c>
      <c r="E81" s="119">
        <v>986861.3</v>
      </c>
      <c r="F81" s="120">
        <v>99.1</v>
      </c>
      <c r="G81" s="120">
        <v>101.1</v>
      </c>
      <c r="H81" s="120">
        <v>4783.6</v>
      </c>
      <c r="I81" s="120">
        <v>98.2</v>
      </c>
      <c r="J81" s="120">
        <v>97.6</v>
      </c>
      <c r="K81" s="119">
        <v>2235572.7</v>
      </c>
      <c r="L81" s="120">
        <v>98.1</v>
      </c>
      <c r="M81" s="145">
        <v>101.7</v>
      </c>
      <c r="N81" s="84">
        <v>7508.9</v>
      </c>
      <c r="O81" s="84">
        <v>100.6</v>
      </c>
      <c r="P81" s="84">
        <v>100.2</v>
      </c>
      <c r="Q81" s="84">
        <v>80.1</v>
      </c>
      <c r="R81" s="117">
        <v>46.4</v>
      </c>
    </row>
    <row r="82" spans="1:18" s="89" customFormat="1" ht="12" customHeight="1">
      <c r="A82" s="41" t="s">
        <v>185</v>
      </c>
      <c r="B82" s="84">
        <v>2308.1</v>
      </c>
      <c r="C82" s="84">
        <v>105.9</v>
      </c>
      <c r="D82" s="84">
        <v>99.6</v>
      </c>
      <c r="E82" s="119">
        <v>1020920.6</v>
      </c>
      <c r="F82" s="120">
        <v>103.5</v>
      </c>
      <c r="G82" s="120">
        <v>101.8</v>
      </c>
      <c r="H82" s="120">
        <v>4870.3</v>
      </c>
      <c r="I82" s="120">
        <v>101.8</v>
      </c>
      <c r="J82" s="120">
        <v>99.7</v>
      </c>
      <c r="K82" s="119">
        <v>2232261.7</v>
      </c>
      <c r="L82" s="120">
        <v>99.9</v>
      </c>
      <c r="M82" s="145">
        <v>101.9</v>
      </c>
      <c r="N82" s="84">
        <v>7509.4</v>
      </c>
      <c r="O82" s="84">
        <v>100</v>
      </c>
      <c r="P82" s="84">
        <v>100.1</v>
      </c>
      <c r="Q82" s="84">
        <v>79.9</v>
      </c>
      <c r="R82" s="117">
        <v>47.2</v>
      </c>
    </row>
    <row r="83" spans="1:18" s="89" customFormat="1" ht="12" customHeight="1">
      <c r="A83" s="41" t="s">
        <v>186</v>
      </c>
      <c r="B83" s="84">
        <v>2305.4</v>
      </c>
      <c r="C83" s="84">
        <v>99.9</v>
      </c>
      <c r="D83" s="84">
        <v>106.8</v>
      </c>
      <c r="E83" s="119">
        <v>1016283.4</v>
      </c>
      <c r="F83" s="120">
        <v>99.5</v>
      </c>
      <c r="G83" s="120">
        <v>102.4</v>
      </c>
      <c r="H83" s="120">
        <v>4782.7</v>
      </c>
      <c r="I83" s="120">
        <v>98.2</v>
      </c>
      <c r="J83" s="120">
        <v>97.7</v>
      </c>
      <c r="K83" s="119">
        <v>2222269.5</v>
      </c>
      <c r="L83" s="120">
        <v>99.6</v>
      </c>
      <c r="M83" s="145">
        <v>99.8</v>
      </c>
      <c r="N83" s="84">
        <v>7512.4</v>
      </c>
      <c r="O83" s="84">
        <v>100</v>
      </c>
      <c r="P83" s="84">
        <v>100.2</v>
      </c>
      <c r="Q83" s="84">
        <v>80.3</v>
      </c>
      <c r="R83" s="117">
        <v>48.6</v>
      </c>
    </row>
    <row r="84" spans="1:18" s="89" customFormat="1" ht="12" customHeight="1">
      <c r="A84" s="41" t="s">
        <v>187</v>
      </c>
      <c r="B84" s="84">
        <v>2304.1</v>
      </c>
      <c r="C84" s="84">
        <v>99.9</v>
      </c>
      <c r="D84" s="84">
        <v>97.9</v>
      </c>
      <c r="E84" s="119">
        <v>1043586.9</v>
      </c>
      <c r="F84" s="120">
        <v>102.7</v>
      </c>
      <c r="G84" s="120">
        <v>101.4</v>
      </c>
      <c r="H84" s="120">
        <v>4689.1</v>
      </c>
      <c r="I84" s="120">
        <v>98</v>
      </c>
      <c r="J84" s="120">
        <v>96.7</v>
      </c>
      <c r="K84" s="119">
        <v>2208373.6</v>
      </c>
      <c r="L84" s="120">
        <v>99.4</v>
      </c>
      <c r="M84" s="145">
        <v>100.9</v>
      </c>
      <c r="N84" s="84">
        <v>7497.9</v>
      </c>
      <c r="O84" s="84">
        <v>99.8</v>
      </c>
      <c r="P84" s="84">
        <v>100</v>
      </c>
      <c r="Q84" s="84">
        <v>80</v>
      </c>
      <c r="R84" s="117">
        <v>49.7</v>
      </c>
    </row>
    <row r="85" spans="1:18" s="89" customFormat="1" ht="12" customHeight="1">
      <c r="A85" s="228" t="s">
        <v>205</v>
      </c>
      <c r="B85" s="229">
        <v>2030.1</v>
      </c>
      <c r="C85" s="229">
        <v>88.1</v>
      </c>
      <c r="D85" s="229">
        <v>103.8</v>
      </c>
      <c r="E85" s="247">
        <v>935718.9</v>
      </c>
      <c r="F85" s="248">
        <v>89.7</v>
      </c>
      <c r="G85" s="248">
        <v>107.8</v>
      </c>
      <c r="H85" s="248">
        <v>4804.2</v>
      </c>
      <c r="I85" s="248">
        <v>102.5</v>
      </c>
      <c r="J85" s="248">
        <v>97.8</v>
      </c>
      <c r="K85" s="247">
        <v>2252951.6</v>
      </c>
      <c r="L85" s="248">
        <v>102</v>
      </c>
      <c r="M85" s="249">
        <v>102.2</v>
      </c>
      <c r="N85" s="229">
        <v>7503.4</v>
      </c>
      <c r="O85" s="229">
        <v>100.1</v>
      </c>
      <c r="P85" s="229">
        <v>100.7</v>
      </c>
      <c r="Q85" s="229">
        <v>80.1</v>
      </c>
      <c r="R85" s="231">
        <v>41.5</v>
      </c>
    </row>
    <row r="86" spans="1:18" s="89" customFormat="1" ht="12" customHeight="1">
      <c r="A86" s="41" t="s">
        <v>153</v>
      </c>
      <c r="B86" s="84">
        <v>2079.9</v>
      </c>
      <c r="C86" s="84">
        <v>102.5</v>
      </c>
      <c r="D86" s="84">
        <v>96.9</v>
      </c>
      <c r="E86" s="119">
        <v>997449.6</v>
      </c>
      <c r="F86" s="120">
        <v>106.6</v>
      </c>
      <c r="G86" s="120">
        <v>104.2</v>
      </c>
      <c r="H86" s="120">
        <v>4811.7</v>
      </c>
      <c r="I86" s="120">
        <v>100.2</v>
      </c>
      <c r="J86" s="120">
        <v>97.4</v>
      </c>
      <c r="K86" s="119">
        <v>2268703.9</v>
      </c>
      <c r="L86" s="120">
        <v>100.7</v>
      </c>
      <c r="M86" s="145">
        <v>101.8</v>
      </c>
      <c r="N86" s="84">
        <v>7521.2</v>
      </c>
      <c r="O86" s="84">
        <v>100.2</v>
      </c>
      <c r="P86" s="84">
        <v>101</v>
      </c>
      <c r="Q86" s="84">
        <v>80.3</v>
      </c>
      <c r="R86" s="117">
        <v>43.2</v>
      </c>
    </row>
    <row r="87" spans="1:18" s="89" customFormat="1" ht="12" customHeight="1">
      <c r="A87" s="41" t="s">
        <v>176</v>
      </c>
      <c r="B87" s="84">
        <v>2433.4</v>
      </c>
      <c r="C87" s="84">
        <v>117</v>
      </c>
      <c r="D87" s="84">
        <v>104.5</v>
      </c>
      <c r="E87" s="119">
        <v>1099242.5</v>
      </c>
      <c r="F87" s="120">
        <v>110.2</v>
      </c>
      <c r="G87" s="120">
        <v>105.3</v>
      </c>
      <c r="H87" s="120">
        <v>4744.1</v>
      </c>
      <c r="I87" s="120">
        <v>98.6</v>
      </c>
      <c r="J87" s="120">
        <v>97.6</v>
      </c>
      <c r="K87" s="119">
        <v>2225015</v>
      </c>
      <c r="L87" s="120">
        <v>98.1</v>
      </c>
      <c r="M87" s="145">
        <v>102.1</v>
      </c>
      <c r="N87" s="84">
        <v>7513.6</v>
      </c>
      <c r="O87" s="84">
        <v>99.9</v>
      </c>
      <c r="P87" s="84">
        <v>100.8</v>
      </c>
      <c r="Q87" s="84">
        <v>80.1</v>
      </c>
      <c r="R87" s="117">
        <v>51.6</v>
      </c>
    </row>
    <row r="88" spans="1:18" ht="13.5">
      <c r="A88" s="41" t="s">
        <v>177</v>
      </c>
      <c r="B88" s="264">
        <v>2287.1</v>
      </c>
      <c r="C88" s="264">
        <v>94</v>
      </c>
      <c r="D88" s="264">
        <v>98.9</v>
      </c>
      <c r="E88" s="264">
        <v>1038470.9</v>
      </c>
      <c r="F88" s="264">
        <v>94.5</v>
      </c>
      <c r="G88" s="264">
        <v>105.3</v>
      </c>
      <c r="H88" s="264">
        <v>4686.1</v>
      </c>
      <c r="I88" s="264">
        <v>98.8</v>
      </c>
      <c r="J88" s="264">
        <v>95.7</v>
      </c>
      <c r="K88" s="265">
        <v>2217144.8</v>
      </c>
      <c r="L88" s="264">
        <v>99.6</v>
      </c>
      <c r="M88" s="264">
        <v>101.4</v>
      </c>
      <c r="N88" s="264">
        <v>7523</v>
      </c>
      <c r="O88" s="264">
        <v>100.1</v>
      </c>
      <c r="P88" s="264">
        <v>101.3</v>
      </c>
      <c r="Q88" s="264">
        <v>80.1</v>
      </c>
      <c r="R88" s="264">
        <v>49.1</v>
      </c>
    </row>
    <row r="89" spans="1:18" ht="13.5">
      <c r="A89" s="41" t="s">
        <v>178</v>
      </c>
      <c r="B89" s="264">
        <v>2315.2</v>
      </c>
      <c r="C89" s="264">
        <v>101.2</v>
      </c>
      <c r="D89" s="264">
        <v>105.2</v>
      </c>
      <c r="E89" s="264">
        <v>994051.7</v>
      </c>
      <c r="F89" s="264">
        <v>95.7</v>
      </c>
      <c r="G89" s="264">
        <v>103.5</v>
      </c>
      <c r="H89" s="264">
        <v>4811.4</v>
      </c>
      <c r="I89" s="264">
        <v>102.7</v>
      </c>
      <c r="J89" s="264">
        <v>98.1</v>
      </c>
      <c r="K89" s="265">
        <v>2269107.9</v>
      </c>
      <c r="L89" s="264">
        <v>102.3</v>
      </c>
      <c r="M89" s="264">
        <v>101.7</v>
      </c>
      <c r="N89" s="264">
        <v>7534.8</v>
      </c>
      <c r="O89" s="264">
        <v>100.2</v>
      </c>
      <c r="P89" s="264">
        <v>100.8</v>
      </c>
      <c r="Q89" s="264">
        <v>80.6</v>
      </c>
      <c r="R89" s="264">
        <v>47.2</v>
      </c>
    </row>
    <row r="90" spans="1:18" ht="13.5">
      <c r="A90" s="41" t="s">
        <v>156</v>
      </c>
      <c r="B90" s="264">
        <v>2567.5</v>
      </c>
      <c r="C90" s="264">
        <v>110.9</v>
      </c>
      <c r="D90" s="264">
        <v>110.2</v>
      </c>
      <c r="E90" s="264">
        <v>1068402.5</v>
      </c>
      <c r="F90" s="264">
        <v>107.5</v>
      </c>
      <c r="G90" s="264">
        <v>99.8</v>
      </c>
      <c r="H90" s="264">
        <v>4939.2</v>
      </c>
      <c r="I90" s="264">
        <v>102.7</v>
      </c>
      <c r="J90" s="264">
        <v>100.3</v>
      </c>
      <c r="K90" s="265">
        <v>2293883.1</v>
      </c>
      <c r="L90" s="264">
        <v>101.1</v>
      </c>
      <c r="M90" s="264">
        <v>101.2</v>
      </c>
      <c r="N90" s="264">
        <v>7589.7</v>
      </c>
      <c r="O90" s="264">
        <v>100.7</v>
      </c>
      <c r="P90" s="264">
        <v>101.5</v>
      </c>
      <c r="Q90" s="264">
        <v>80.5</v>
      </c>
      <c r="R90" s="264">
        <v>51.4</v>
      </c>
    </row>
    <row r="91" spans="1:18" ht="13.5">
      <c r="A91" s="266" t="s">
        <v>179</v>
      </c>
      <c r="B91" s="264">
        <v>2479.3</v>
      </c>
      <c r="C91" s="264">
        <v>96.6</v>
      </c>
      <c r="D91" s="264">
        <v>112</v>
      </c>
      <c r="E91" s="264">
        <v>1131506.5</v>
      </c>
      <c r="F91" s="264">
        <v>105.9</v>
      </c>
      <c r="G91" s="264">
        <v>108.8</v>
      </c>
      <c r="H91" s="264">
        <v>4929.7</v>
      </c>
      <c r="I91" s="264">
        <v>99.8</v>
      </c>
      <c r="J91" s="264">
        <v>100.6</v>
      </c>
      <c r="K91" s="265">
        <v>2406364.6</v>
      </c>
      <c r="L91" s="264">
        <v>104.9</v>
      </c>
      <c r="M91" s="264">
        <v>102.8</v>
      </c>
      <c r="N91" s="264">
        <v>7607</v>
      </c>
      <c r="O91" s="264">
        <v>100.2</v>
      </c>
      <c r="P91" s="264">
        <v>101.3</v>
      </c>
      <c r="Q91" s="264">
        <v>80.5</v>
      </c>
      <c r="R91" s="267">
        <v>50.2</v>
      </c>
    </row>
    <row r="92" spans="1:18" ht="13.5">
      <c r="A92" s="268" t="s">
        <v>181</v>
      </c>
      <c r="B92" s="262">
        <v>2357.8</v>
      </c>
      <c r="C92" s="262">
        <v>95.1</v>
      </c>
      <c r="D92" s="262">
        <v>108.6</v>
      </c>
      <c r="E92" s="262">
        <v>1024942.8</v>
      </c>
      <c r="F92" s="262">
        <v>90.6</v>
      </c>
      <c r="G92" s="262">
        <v>103</v>
      </c>
      <c r="H92" s="262">
        <v>4876.6</v>
      </c>
      <c r="I92" s="262">
        <v>98.9</v>
      </c>
      <c r="J92" s="262">
        <v>100.1</v>
      </c>
      <c r="K92" s="263">
        <v>2416947.3</v>
      </c>
      <c r="L92" s="262">
        <v>100.4</v>
      </c>
      <c r="M92" s="262">
        <v>106</v>
      </c>
      <c r="N92" s="262">
        <v>7601</v>
      </c>
      <c r="O92" s="262">
        <v>99.9</v>
      </c>
      <c r="P92" s="262">
        <v>101.8</v>
      </c>
      <c r="Q92" s="262">
        <v>80.8</v>
      </c>
      <c r="R92" s="262">
        <v>48.7</v>
      </c>
    </row>
  </sheetData>
  <sheetProtection/>
  <mergeCells count="4">
    <mergeCell ref="N2:R2"/>
    <mergeCell ref="K3:L3"/>
    <mergeCell ref="N21:R21"/>
    <mergeCell ref="K22:L22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6"/>
  <sheetViews>
    <sheetView view="pageBreakPreview" zoomScale="70" zoomScaleNormal="85" zoomScaleSheetLayoutView="70" workbookViewId="0" topLeftCell="A1">
      <selection activeCell="A1" sqref="A1:IV16384"/>
    </sheetView>
  </sheetViews>
  <sheetFormatPr defaultColWidth="9.00390625" defaultRowHeight="13.5"/>
  <cols>
    <col min="1" max="19" width="7.75390625" style="2" customWidth="1"/>
    <col min="20" max="20" width="9.375" style="2" customWidth="1"/>
    <col min="21" max="16384" width="9.00390625" style="2" customWidth="1"/>
  </cols>
  <sheetData>
    <row r="1" spans="1:23" s="50" customFormat="1" ht="19.5" customHeight="1">
      <c r="A1" s="298" t="s">
        <v>226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38"/>
      <c r="V1" s="38"/>
      <c r="W1" s="38"/>
    </row>
    <row r="2" s="50" customFormat="1" ht="13.5"/>
    <row r="3" s="50" customFormat="1" ht="13.5"/>
    <row r="4" s="50" customFormat="1" ht="13.5"/>
    <row r="5" s="50" customFormat="1" ht="13.5"/>
    <row r="6" s="50" customFormat="1" ht="13.5"/>
    <row r="7" s="50" customFormat="1" ht="13.5"/>
    <row r="8" s="50" customFormat="1" ht="13.5"/>
    <row r="9" s="50" customFormat="1" ht="13.5"/>
    <row r="10" s="50" customFormat="1" ht="13.5"/>
    <row r="11" s="50" customFormat="1" ht="13.5"/>
    <row r="12" s="50" customFormat="1" ht="13.5"/>
    <row r="13" s="50" customFormat="1" ht="13.5"/>
    <row r="14" s="50" customFormat="1" ht="13.5"/>
    <row r="15" s="50" customFormat="1" ht="13.5"/>
    <row r="16" s="50" customFormat="1" ht="13.5"/>
    <row r="17" s="50" customFormat="1" ht="13.5"/>
    <row r="18" s="50" customFormat="1" ht="13.5"/>
    <row r="19" s="50" customFormat="1" ht="13.5"/>
    <row r="20" s="50" customFormat="1" ht="13.5"/>
    <row r="21" s="50" customFormat="1" ht="13.5"/>
    <row r="22" s="50" customFormat="1" ht="13.5"/>
    <row r="23" s="50" customFormat="1" ht="13.5"/>
    <row r="24" s="50" customFormat="1" ht="13.5"/>
    <row r="25" s="50" customFormat="1" ht="13.5"/>
    <row r="26" s="50" customFormat="1" ht="13.5"/>
    <row r="27" s="50" customFormat="1" ht="13.5"/>
    <row r="28" s="50" customFormat="1" ht="13.5"/>
    <row r="29" s="50" customFormat="1" ht="13.5"/>
    <row r="30" s="50" customFormat="1" ht="13.5"/>
    <row r="31" s="50" customFormat="1" ht="13.5"/>
    <row r="32" s="50" customFormat="1" ht="13.5"/>
    <row r="33" s="50" customFormat="1" ht="13.5"/>
    <row r="34" s="50" customFormat="1" ht="13.5"/>
    <row r="35" s="50" customFormat="1" ht="13.5"/>
    <row r="36" spans="1:20" ht="13.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</sheetData>
  <sheetProtection/>
  <mergeCells count="1">
    <mergeCell ref="A1:T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2017-09-20T07:08:33Z</cp:lastPrinted>
  <dcterms:created xsi:type="dcterms:W3CDTF">2001-04-03T06:28:04Z</dcterms:created>
  <dcterms:modified xsi:type="dcterms:W3CDTF">2017-10-24T08:26:22Z</dcterms:modified>
  <cp:category/>
  <cp:version/>
  <cp:contentType/>
  <cp:contentStatus/>
</cp:coreProperties>
</file>