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'グラフ'!$A$1:$T$36</definedName>
    <definedName name="_xlnm.Print_Area" localSheetId="3">'推移表'!$A$1:$R$94</definedName>
  </definedNames>
  <calcPr fullCalcOnLoad="1"/>
</workbook>
</file>

<file path=xl/sharedStrings.xml><?xml version="1.0" encoding="utf-8"?>
<sst xmlns="http://schemas.openxmlformats.org/spreadsheetml/2006/main" count="360" uniqueCount="228">
  <si>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</si>
  <si>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</si>
  <si>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</si>
  <si>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</si>
  <si>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</si>
  <si>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</si>
  <si>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</si>
  <si>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</si>
  <si>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</si>
  <si>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</si>
  <si>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</si>
  <si>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</si>
  <si>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</si>
  <si>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</si>
  <si>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</si>
  <si>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</si>
  <si>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</si>
  <si>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</si>
  <si>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</si>
  <si>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</si>
  <si>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</si>
  <si>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</si>
  <si>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</si>
  <si>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</si>
  <si>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</si>
  <si>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</si>
  <si>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</si>
  <si>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</si>
  <si>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</si>
  <si>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</si>
  <si>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</si>
  <si>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</si>
  <si>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</si>
  <si>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</si>
  <si>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</si>
  <si>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</si>
  <si>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</si>
  <si>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</si>
  <si>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</si>
  <si>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</si>
  <si>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</si>
  <si>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</si>
  <si>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</si>
  <si>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</si>
  <si>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</si>
  <si>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</si>
  <si>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</si>
  <si>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</si>
  <si>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</si>
  <si>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</si>
  <si>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</si>
  <si>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</si>
  <si>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</si>
  <si>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</si>
  <si>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</si>
  <si>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</si>
  <si>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</si>
  <si>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</si>
  <si>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</si>
  <si>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</si>
  <si>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</si>
  <si>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</si>
  <si>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</si>
  <si>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</si>
  <si>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</si>
  <si>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</si>
  <si>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</si>
  <si>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</si>
  <si>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</si>
  <si>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</si>
  <si>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</si>
  <si>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</si>
  <si>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</si>
  <si>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</si>
  <si>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</si>
  <si>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</si>
  <si>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</si>
  <si>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</si>
  <si>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</si>
  <si>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</si>
  <si>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</si>
  <si>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</si>
  <si>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</si>
  <si>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</si>
  <si>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</si>
  <si>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</si>
  <si>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</si>
  <si>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</si>
  <si>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</si>
  <si>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</si>
  <si>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</si>
  <si>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</si>
  <si>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</si>
  <si>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</si>
  <si>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</si>
  <si>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</si>
  <si>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</si>
  <si>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</si>
  <si>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</si>
  <si>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</si>
  <si>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</si>
  <si>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</si>
  <si>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</si>
  <si>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</si>
  <si>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</si>
  <si>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</si>
  <si>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</si>
  <si>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</si>
  <si>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</si>
  <si>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</si>
  <si>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</si>
  <si>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</si>
  <si>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</si>
  <si>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</si>
  <si>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</si>
  <si>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</si>
  <si>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</si>
  <si>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</si>
  <si>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</si>
  <si>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</si>
  <si>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</si>
  <si>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</si>
  <si>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</si>
  <si>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</si>
  <si>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</si>
  <si>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</si>
  <si>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</si>
  <si>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</si>
  <si>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</si>
  <si>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</si>
  <si>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</si>
  <si>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</si>
  <si>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</si>
  <si>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</si>
  <si>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</si>
  <si>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</si>
  <si>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</si>
  <si>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</si>
  <si>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</si>
  <si>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</si>
  <si>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</si>
  <si>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</si>
  <si>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</si>
  <si>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</si>
  <si>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</si>
  <si>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</si>
  <si>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</si>
  <si>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</si>
  <si>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</si>
  <si>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</si>
  <si>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</si>
  <si>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</si>
  <si>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</si>
  <si>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</si>
  <si>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</si>
  <si>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</si>
  <si>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</si>
  <si>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</si>
  <si>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</si>
  <si>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</si>
  <si>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</si>
  <si>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</si>
  <si>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</si>
  <si>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</si>
  <si>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</si>
  <si>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</si>
  <si>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</si>
  <si>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</si>
  <si>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</si>
  <si>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</si>
  <si>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</si>
  <si>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</si>
  <si>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</si>
  <si>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</si>
  <si>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</si>
  <si>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</si>
  <si>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</si>
  <si>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</si>
  <si>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</si>
  <si>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</si>
  <si>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</si>
  <si>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</si>
  <si>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</si>
  <si>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</si>
  <si>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</si>
  <si>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</si>
  <si>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</si>
  <si>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</si>
  <si>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</si>
  <si>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</si>
  <si>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</si>
  <si>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</si>
  <si>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</si>
  <si>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</si>
  <si>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</si>
  <si>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</si>
  <si>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</si>
  <si>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</si>
  <si>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</si>
  <si>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</si>
  <si>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</si>
  <si>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</si>
  <si>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</si>
  <si>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</si>
  <si>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</si>
  <si>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</si>
  <si>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</si>
  <si>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</si>
  <si>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+0.1％</t>
  </si>
  <si>
    <t>営業普通倉庫２１社統計（平成２９年９月）</t>
  </si>
  <si>
    <t>平成28年9月分</t>
  </si>
  <si>
    <t>平成29年8月分</t>
  </si>
  <si>
    <t>平成29年9月分</t>
  </si>
  <si>
    <t>▲0.3％</t>
  </si>
  <si>
    <t>+7.9％</t>
  </si>
  <si>
    <t>+9.5％</t>
  </si>
  <si>
    <t>※２１社の所管面積（１～３類倉庫）（H29年9月末現在）は、全普通倉庫事業者（H27年度末現在4,884事業者）の所管面積比で約１６％</t>
  </si>
  <si>
    <t>▲2.7％</t>
  </si>
  <si>
    <t>+4.0％</t>
  </si>
  <si>
    <t>+5.4％</t>
  </si>
  <si>
    <t>＋1.1％</t>
  </si>
  <si>
    <t>+2.0％</t>
  </si>
  <si>
    <t>+9.3％</t>
  </si>
  <si>
    <t>+3.4％</t>
  </si>
  <si>
    <t>+2.3％</t>
  </si>
  <si>
    <t>平成29年9月</t>
  </si>
  <si>
    <t>平成２９年９月分の営業普通倉庫の実績（主要２１社）について</t>
  </si>
  <si>
    <r>
      <t>＜今月の動向＞
・入庫高については、数量２３５万トンで前月比▲０．３％、前年同月比＋７．９％。
・出庫高については、数量２３４万トンで前月比▲２．７％、前年同月比＋３．４％。
・保管残高については、数量４８８万トンで前月比＋０．1％、前年同月比＋２．０％</t>
    </r>
    <r>
      <rPr>
        <b/>
        <sz val="14"/>
        <color indexed="8"/>
        <rFont val="ＭＳ Ｐゴシック"/>
        <family val="3"/>
      </rPr>
      <t>。
・対前月比数量は入庫高・出庫高・保管残高ともほぼ横ばいだったが、入庫高については雑穀、水産品等が増加となった。対前年同月比は全体的に増加傾向となり、鉄鋼等が増加となった。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</si>
</sst>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176" fontId="12" fillId="0" borderId="63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196" fontId="74" fillId="0" borderId="75" xfId="0" applyNumberFormat="1" applyFont="1" applyBorder="1" applyAlignment="1">
      <alignment vertical="center" wrapText="1"/>
    </xf>
    <xf numFmtId="49" fontId="74" fillId="0" borderId="76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right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82" xfId="0" applyFont="1" applyFill="1" applyBorder="1" applyAlignment="1">
      <alignment vertical="center" wrapText="1"/>
    </xf>
    <xf numFmtId="0" fontId="78" fillId="0" borderId="83" xfId="0" applyFont="1" applyFill="1" applyBorder="1" applyAlignment="1">
      <alignment vertical="center" wrapText="1"/>
    </xf>
    <xf numFmtId="0" fontId="78" fillId="0" borderId="84" xfId="0" applyFont="1" applyFill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5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</c:numCache>
            </c:numRef>
          </c:val>
          <c:smooth val="0"/>
        </c:ser>
        <c:marker val="1"/>
        <c:axId val="11305963"/>
        <c:axId val="34644804"/>
      </c:lineChart>
      <c:catAx>
        <c:axId val="1130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44804"/>
        <c:crosses val="autoZero"/>
        <c:auto val="1"/>
        <c:lblOffset val="100"/>
        <c:tickLblSkip val="1"/>
        <c:noMultiLvlLbl val="0"/>
      </c:catAx>
      <c:valAx>
        <c:axId val="3464480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05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marker val="1"/>
        <c:axId val="23899573"/>
        <c:axId val="13769566"/>
      </c:lineChart>
      <c:catAx>
        <c:axId val="2389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69566"/>
        <c:crosses val="autoZero"/>
        <c:auto val="1"/>
        <c:lblOffset val="100"/>
        <c:tickLblSkip val="1"/>
        <c:noMultiLvlLbl val="0"/>
      </c:catAx>
      <c:valAx>
        <c:axId val="13769566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995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marker val="1"/>
        <c:axId val="56817231"/>
        <c:axId val="41593032"/>
      </c:lineChart>
      <c:catAx>
        <c:axId val="5681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93032"/>
        <c:crosses val="autoZero"/>
        <c:auto val="1"/>
        <c:lblOffset val="100"/>
        <c:tickLblSkip val="1"/>
        <c:noMultiLvlLbl val="0"/>
      </c:catAx>
      <c:valAx>
        <c:axId val="4159303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17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marker val="1"/>
        <c:axId val="38792969"/>
        <c:axId val="13592402"/>
      </c:lineChart>
      <c:catAx>
        <c:axId val="3879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92402"/>
        <c:crosses val="autoZero"/>
        <c:auto val="1"/>
        <c:lblOffset val="100"/>
        <c:tickLblSkip val="1"/>
        <c:noMultiLvlLbl val="0"/>
      </c:catAx>
      <c:valAx>
        <c:axId val="13592402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92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'[5]新グラフ（年度）'!$F$5:$F$16</c:f>
              <c:numCache>
                <c:ptCount val="12"/>
                <c:pt idx="0">
                  <c:v>228.7</c:v>
                </c:pt>
              </c:numCache>
            </c:numRef>
          </c:val>
          <c:smooth val="0"/>
        </c:ser>
        <c:marker val="1"/>
        <c:axId val="55222755"/>
        <c:axId val="27242748"/>
      </c:lineChart>
      <c:catAx>
        <c:axId val="552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42748"/>
        <c:crosses val="autoZero"/>
        <c:auto val="1"/>
        <c:lblOffset val="100"/>
        <c:tickLblSkip val="1"/>
        <c:noMultiLvlLbl val="0"/>
      </c:catAx>
      <c:valAx>
        <c:axId val="2724274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22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'[5]新グラフ（年度）'!$L$5:$L$16</c:f>
              <c:numCache>
                <c:ptCount val="12"/>
                <c:pt idx="0">
                  <c:v>468.6</c:v>
                </c:pt>
              </c:numCache>
            </c:numRef>
          </c:val>
          <c:smooth val="0"/>
        </c:ser>
        <c:marker val="1"/>
        <c:axId val="43858141"/>
        <c:axId val="59178950"/>
      </c:lineChart>
      <c:catAx>
        <c:axId val="43858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950"/>
        <c:crosses val="autoZero"/>
        <c:auto val="1"/>
        <c:lblOffset val="100"/>
        <c:tickLblSkip val="1"/>
        <c:noMultiLvlLbl val="0"/>
      </c:catAx>
      <c:valAx>
        <c:axId val="59178950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58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'[5]新グラフ（年度）'!$R$5:$R$16</c:f>
              <c:numCache>
                <c:ptCount val="12"/>
                <c:pt idx="0">
                  <c:v>234.5</c:v>
                </c:pt>
              </c:numCache>
            </c:numRef>
          </c:val>
          <c:smooth val="0"/>
        </c:ser>
        <c:marker val="1"/>
        <c:axId val="62848503"/>
        <c:axId val="28765616"/>
      </c:lineChart>
      <c:catAx>
        <c:axId val="6284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65616"/>
        <c:crosses val="autoZero"/>
        <c:auto val="1"/>
        <c:lblOffset val="100"/>
        <c:tickLblSkip val="1"/>
        <c:noMultiLvlLbl val="0"/>
      </c:catAx>
      <c:valAx>
        <c:axId val="2876561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48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'[5]新グラフ（年度）'!$X$5:$X$16</c:f>
              <c:numCache>
                <c:ptCount val="12"/>
                <c:pt idx="0">
                  <c:v>752.3</c:v>
                </c:pt>
              </c:numCache>
            </c:numRef>
          </c:val>
          <c:smooth val="0"/>
        </c:ser>
        <c:marker val="1"/>
        <c:axId val="57563953"/>
        <c:axId val="48313530"/>
      </c:lineChart>
      <c:catAx>
        <c:axId val="57563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13530"/>
        <c:crosses val="autoZero"/>
        <c:auto val="1"/>
        <c:lblOffset val="100"/>
        <c:tickLblSkip val="1"/>
        <c:noMultiLvlLbl val="0"/>
      </c:catAx>
      <c:valAx>
        <c:axId val="48313530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63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</c:numCache>
            </c:numRef>
          </c:val>
          <c:smooth val="0"/>
        </c:ser>
        <c:marker val="1"/>
        <c:axId val="32168587"/>
        <c:axId val="21081828"/>
      </c:lineChart>
      <c:catAx>
        <c:axId val="3216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1828"/>
        <c:crosses val="autoZero"/>
        <c:auto val="1"/>
        <c:lblOffset val="100"/>
        <c:tickLblSkip val="1"/>
        <c:noMultiLvlLbl val="0"/>
      </c:catAx>
      <c:valAx>
        <c:axId val="2108182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68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</c:numCache>
            </c:numRef>
          </c:val>
          <c:smooth val="0"/>
        </c:ser>
        <c:marker val="1"/>
        <c:axId val="55518725"/>
        <c:axId val="29906478"/>
      </c:lineChart>
      <c:catAx>
        <c:axId val="5551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06478"/>
        <c:crosses val="autoZero"/>
        <c:auto val="1"/>
        <c:lblOffset val="100"/>
        <c:tickLblSkip val="1"/>
        <c:noMultiLvlLbl val="0"/>
      </c:catAx>
      <c:valAx>
        <c:axId val="29906478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187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</c:numCache>
            </c:numRef>
          </c:val>
          <c:smooth val="0"/>
        </c:ser>
        <c:marker val="1"/>
        <c:axId val="722847"/>
        <c:axId val="6505624"/>
      </c:lineChart>
      <c:catAx>
        <c:axId val="7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5624"/>
        <c:crosses val="autoZero"/>
        <c:auto val="1"/>
        <c:lblOffset val="100"/>
        <c:tickLblSkip val="1"/>
        <c:noMultiLvlLbl val="0"/>
      </c:catAx>
      <c:valAx>
        <c:axId val="650562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</c:numCache>
            </c:numRef>
          </c:val>
          <c:smooth val="0"/>
        </c:ser>
        <c:marker val="1"/>
        <c:axId val="43367781"/>
        <c:axId val="54765710"/>
      </c:lineChart>
      <c:catAx>
        <c:axId val="43367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65710"/>
        <c:crosses val="autoZero"/>
        <c:auto val="1"/>
        <c:lblOffset val="100"/>
        <c:tickLblSkip val="1"/>
        <c:noMultiLvlLbl val="0"/>
      </c:catAx>
      <c:valAx>
        <c:axId val="54765710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67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</c:numCache>
            </c:numRef>
          </c:val>
          <c:smooth val="0"/>
        </c:ser>
        <c:marker val="1"/>
        <c:axId val="58550617"/>
        <c:axId val="57193506"/>
      </c:lineChart>
      <c:catAx>
        <c:axId val="5855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93506"/>
        <c:crosses val="autoZero"/>
        <c:auto val="1"/>
        <c:lblOffset val="100"/>
        <c:tickLblSkip val="1"/>
        <c:noMultiLvlLbl val="0"/>
      </c:catAx>
      <c:valAx>
        <c:axId val="57193506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</c:numCache>
            </c:numRef>
          </c:val>
          <c:smooth val="0"/>
        </c:ser>
        <c:marker val="1"/>
        <c:axId val="44979507"/>
        <c:axId val="2162380"/>
      </c:lineChart>
      <c:catAx>
        <c:axId val="4497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380"/>
        <c:crosses val="autoZero"/>
        <c:auto val="1"/>
        <c:lblOffset val="100"/>
        <c:tickLblSkip val="1"/>
        <c:noMultiLvlLbl val="0"/>
      </c:catAx>
      <c:valAx>
        <c:axId val="216238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79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</c:numCache>
            </c:numRef>
          </c:val>
          <c:smooth val="0"/>
        </c:ser>
        <c:marker val="1"/>
        <c:axId val="19461421"/>
        <c:axId val="40935062"/>
      </c:lineChart>
      <c:catAx>
        <c:axId val="19461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35062"/>
        <c:crosses val="autoZero"/>
        <c:auto val="1"/>
        <c:lblOffset val="100"/>
        <c:tickLblSkip val="1"/>
        <c:noMultiLvlLbl val="0"/>
      </c:catAx>
      <c:valAx>
        <c:axId val="40935062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4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</c:numCache>
            </c:numRef>
          </c:val>
          <c:smooth val="0"/>
        </c:ser>
        <c:marker val="1"/>
        <c:axId val="32871239"/>
        <c:axId val="27405696"/>
      </c:lineChart>
      <c:catAx>
        <c:axId val="3287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696"/>
        <c:crosses val="autoZero"/>
        <c:auto val="1"/>
        <c:lblOffset val="100"/>
        <c:tickLblSkip val="1"/>
        <c:noMultiLvlLbl val="0"/>
      </c:catAx>
      <c:valAx>
        <c:axId val="2740569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71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</c:numCache>
            </c:numRef>
          </c:val>
          <c:smooth val="0"/>
        </c:ser>
        <c:marker val="1"/>
        <c:axId val="45324673"/>
        <c:axId val="5268874"/>
      </c:lineChart>
      <c:catAx>
        <c:axId val="4532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8874"/>
        <c:crosses val="autoZero"/>
        <c:auto val="1"/>
        <c:lblOffset val="100"/>
        <c:tickLblSkip val="1"/>
        <c:noMultiLvlLbl val="0"/>
      </c:catAx>
      <c:valAx>
        <c:axId val="5268874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24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</c:numCache>
            </c:numRef>
          </c:val>
          <c:smooth val="0"/>
        </c:ser>
        <c:marker val="1"/>
        <c:axId val="47419867"/>
        <c:axId val="24125620"/>
      </c:lineChart>
      <c:catAx>
        <c:axId val="4741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25620"/>
        <c:crosses val="autoZero"/>
        <c:auto val="1"/>
        <c:lblOffset val="100"/>
        <c:tickLblSkip val="1"/>
        <c:noMultiLvlLbl val="0"/>
      </c:catAx>
      <c:valAx>
        <c:axId val="2412562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19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</c:numCache>
            </c:numRef>
          </c:val>
          <c:smooth val="0"/>
        </c:ser>
        <c:marker val="1"/>
        <c:axId val="15803989"/>
        <c:axId val="8018174"/>
      </c:lineChart>
      <c:catAx>
        <c:axId val="158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18174"/>
        <c:crosses val="autoZero"/>
        <c:auto val="1"/>
        <c:lblOffset val="100"/>
        <c:tickLblSkip val="1"/>
        <c:noMultiLvlLbl val="0"/>
      </c:catAx>
      <c:valAx>
        <c:axId val="8018174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9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</c:numCache>
            </c:numRef>
          </c:val>
          <c:smooth val="0"/>
        </c:ser>
        <c:marker val="1"/>
        <c:axId val="5054703"/>
        <c:axId val="45492328"/>
      </c:lineChart>
      <c:catAx>
        <c:axId val="505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92328"/>
        <c:crosses val="autoZero"/>
        <c:auto val="1"/>
        <c:lblOffset val="100"/>
        <c:tickLblSkip val="1"/>
        <c:noMultiLvlLbl val="0"/>
      </c:catAx>
      <c:valAx>
        <c:axId val="4549232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4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</c:numCache>
            </c:numRef>
          </c:val>
          <c:smooth val="0"/>
        </c:ser>
        <c:marker val="1"/>
        <c:axId val="6777769"/>
        <c:axId val="60999922"/>
      </c:lineChart>
      <c:catAx>
        <c:axId val="67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99922"/>
        <c:crosses val="autoZero"/>
        <c:auto val="1"/>
        <c:lblOffset val="100"/>
        <c:tickLblSkip val="1"/>
        <c:noMultiLvlLbl val="0"/>
      </c:catAx>
      <c:valAx>
        <c:axId val="60999922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77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241.1</c:v>
                </c:pt>
              </c:numCache>
            </c:numRef>
          </c:val>
          <c:smooth val="0"/>
        </c:ser>
        <c:marker val="1"/>
        <c:axId val="12128387"/>
        <c:axId val="42046620"/>
      </c:lineChart>
      <c:catAx>
        <c:axId val="12128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46620"/>
        <c:crosses val="autoZero"/>
        <c:auto val="1"/>
        <c:lblOffset val="100"/>
        <c:tickLblSkip val="1"/>
        <c:noMultiLvlLbl val="0"/>
      </c:catAx>
      <c:valAx>
        <c:axId val="4204662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28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</c:numCache>
            </c:numRef>
          </c:val>
          <c:smooth val="0"/>
        </c:ser>
        <c:marker val="1"/>
        <c:axId val="23129343"/>
        <c:axId val="6837496"/>
      </c:lineChart>
      <c:catAx>
        <c:axId val="2312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37496"/>
        <c:crosses val="autoZero"/>
        <c:auto val="1"/>
        <c:lblOffset val="100"/>
        <c:tickLblSkip val="1"/>
        <c:noMultiLvlLbl val="0"/>
      </c:catAx>
      <c:valAx>
        <c:axId val="683749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29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</c:numCache>
            </c:numRef>
          </c:val>
          <c:smooth val="0"/>
        </c:ser>
        <c:marker val="1"/>
        <c:axId val="42875261"/>
        <c:axId val="50333030"/>
      </c:lineChart>
      <c:catAx>
        <c:axId val="42875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030"/>
        <c:crosses val="autoZero"/>
        <c:auto val="1"/>
        <c:lblOffset val="100"/>
        <c:tickLblSkip val="1"/>
        <c:noMultiLvlLbl val="0"/>
      </c:catAx>
      <c:valAx>
        <c:axId val="50333030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75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235.8</c:v>
                </c:pt>
              </c:numCache>
            </c:numRef>
          </c:val>
          <c:smooth val="0"/>
        </c:ser>
        <c:marker val="1"/>
        <c:axId val="50344087"/>
        <c:axId val="50443600"/>
      </c:lineChart>
      <c:catAx>
        <c:axId val="5034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43600"/>
        <c:crosses val="autoZero"/>
        <c:auto val="1"/>
        <c:lblOffset val="100"/>
        <c:tickLblSkip val="1"/>
        <c:noMultiLvlLbl val="0"/>
      </c:catAx>
      <c:valAx>
        <c:axId val="5044360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</c:numCache>
            </c:numRef>
          </c:val>
          <c:smooth val="0"/>
        </c:ser>
        <c:marker val="1"/>
        <c:axId val="51339217"/>
        <c:axId val="59399770"/>
      </c:lineChart>
      <c:catAx>
        <c:axId val="5133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99770"/>
        <c:crosses val="autoZero"/>
        <c:auto val="1"/>
        <c:lblOffset val="100"/>
        <c:tickLblSkip val="1"/>
        <c:noMultiLvlLbl val="0"/>
      </c:catAx>
      <c:valAx>
        <c:axId val="59399770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39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'[10]新グラフ（年度）'!$B$4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'[10]新グラフ（年度）'!$A$5:$A$16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'[10]新グラフ（年度）'!$C$4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'[10]新グラフ（年度）'!$A$5:$A$16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'[10]新グラフ（年度）'!$D$4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'[10]新グラフ（年度）'!$A$5:$A$16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'[10]新グラフ（年度）'!$E$4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'[10]新グラフ（年度）'!$A$5:$A$16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'[10]新グラフ（年度）'!$F$4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'[10]新グラフ（年度）'!$A$5:$A$16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</c:numCache>
            </c:numRef>
          </c:val>
          <c:smooth val="0"/>
        </c:ser>
        <c:marker val="1"/>
        <c:axId val="64835883"/>
        <c:axId val="46652036"/>
      </c:lineChart>
      <c:catAx>
        <c:axId val="6483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2036"/>
        <c:crosses val="autoZero"/>
        <c:auto val="1"/>
        <c:lblOffset val="100"/>
        <c:tickLblSkip val="1"/>
        <c:noMultiLvlLbl val="0"/>
      </c:catAx>
      <c:valAx>
        <c:axId val="4665203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'[10]新グラフ（年度）'!$H$4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'[10]新グラフ（年度）'!$G$5:$G$16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'[10]新グラフ（年度）'!$I$4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'[10]新グラフ（年度）'!$G$5:$G$16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'[10]新グラフ（年度）'!$J$4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'[10]新グラフ（年度）'!$G$5:$G$16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'[10]新グラフ（年度）'!$K$4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'[10]新グラフ（年度）'!$G$5:$G$16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'[10]新グラフ（年度）'!$L$4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'[10]新グラフ（年度）'!$G$5:$G$16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</c:numCache>
            </c:numRef>
          </c:val>
          <c:smooth val="0"/>
        </c:ser>
        <c:marker val="1"/>
        <c:axId val="17215141"/>
        <c:axId val="20718542"/>
      </c:lineChart>
      <c:catAx>
        <c:axId val="17215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18542"/>
        <c:crosses val="autoZero"/>
        <c:auto val="1"/>
        <c:lblOffset val="100"/>
        <c:tickLblSkip val="1"/>
        <c:noMultiLvlLbl val="0"/>
      </c:catAx>
      <c:valAx>
        <c:axId val="20718542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15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'[10]新グラフ（年度）'!$N$4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'[10]新グラフ（年度）'!$M$5:$M$16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'[10]新グラフ（年度）'!$O$4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'[10]新グラフ（年度）'!$M$5:$M$16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'[10]新グラフ（年度）'!$P$4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'[10]新グラフ（年度）'!$M$5:$M$16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'[10]新グラフ（年度）'!$Q$4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'[10]新グラフ（年度）'!$M$5:$M$16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'[10]新グラフ（年度）'!$R$4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'[10]新グラフ（年度）'!$M$5:$M$16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</c:numCache>
            </c:numRef>
          </c:val>
          <c:smooth val="0"/>
        </c:ser>
        <c:marker val="1"/>
        <c:axId val="52249151"/>
        <c:axId val="480312"/>
      </c:lineChart>
      <c:catAx>
        <c:axId val="52249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312"/>
        <c:crosses val="autoZero"/>
        <c:auto val="1"/>
        <c:lblOffset val="100"/>
        <c:tickLblSkip val="1"/>
        <c:noMultiLvlLbl val="0"/>
      </c:catAx>
      <c:valAx>
        <c:axId val="48031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49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'[10]新グラフ（年度）'!$T$4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'[10]新グラフ（年度）'!$S$5:$S$16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'[10]新グラフ（年度）'!$U$4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'[10]新グラフ（年度）'!$S$5:$S$16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'[10]新グラフ（年度）'!$V$4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'[10]新グラフ（年度）'!$S$5:$S$16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'[10]新グラフ（年度）'!$W$4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'[10]新グラフ（年度）'!$S$5:$S$16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'[10]新グラフ（年度）'!$X$4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'[10]新グラフ（年度）'!$S$5:$S$16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'[10]新グラフ（年度）'!$X$5:$X$16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749.7</c:v>
                </c:pt>
              </c:numCache>
            </c:numRef>
          </c:val>
          <c:smooth val="0"/>
        </c:ser>
        <c:marker val="1"/>
        <c:axId val="4322809"/>
        <c:axId val="38905282"/>
      </c:lineChart>
      <c:catAx>
        <c:axId val="4322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05282"/>
        <c:crosses val="autoZero"/>
        <c:auto val="1"/>
        <c:lblOffset val="100"/>
        <c:tickLblSkip val="1"/>
        <c:noMultiLvlLbl val="0"/>
      </c:catAx>
      <c:valAx>
        <c:axId val="38905282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2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</c:numCache>
            </c:numRef>
          </c:val>
          <c:smooth val="0"/>
        </c:ser>
        <c:marker val="1"/>
        <c:axId val="61537465"/>
        <c:axId val="16966274"/>
      </c:lineChart>
      <c:catAx>
        <c:axId val="6153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66274"/>
        <c:crosses val="autoZero"/>
        <c:auto val="1"/>
        <c:lblOffset val="100"/>
        <c:tickLblSkip val="1"/>
        <c:noMultiLvlLbl val="0"/>
      </c:catAx>
      <c:valAx>
        <c:axId val="16966274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37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18478739"/>
        <c:axId val="32090924"/>
      </c:lineChart>
      <c:catAx>
        <c:axId val="1847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90924"/>
        <c:crosses val="autoZero"/>
        <c:auto val="1"/>
        <c:lblOffset val="100"/>
        <c:tickLblSkip val="1"/>
        <c:noMultiLvlLbl val="0"/>
      </c:catAx>
      <c:valAx>
        <c:axId val="3209092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78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</c:numCache>
            </c:numRef>
          </c:val>
          <c:smooth val="0"/>
        </c:ser>
        <c:marker val="1"/>
        <c:axId val="20382861"/>
        <c:axId val="49228022"/>
      </c:lineChart>
      <c:catAx>
        <c:axId val="203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28022"/>
        <c:crosses val="autoZero"/>
        <c:auto val="1"/>
        <c:lblOffset val="100"/>
        <c:tickLblSkip val="1"/>
        <c:noMultiLvlLbl val="0"/>
      </c:catAx>
      <c:valAx>
        <c:axId val="49228022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828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40399015"/>
        <c:axId val="28046816"/>
      </c:lineChart>
      <c:catAx>
        <c:axId val="4039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816"/>
        <c:crosses val="autoZero"/>
        <c:auto val="1"/>
        <c:lblOffset val="100"/>
        <c:tickLblSkip val="1"/>
        <c:noMultiLvlLbl val="0"/>
      </c:catAx>
      <c:valAx>
        <c:axId val="2804681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99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</c:numCache>
            </c:numRef>
          </c:val>
          <c:smooth val="0"/>
        </c:ser>
        <c:marker val="1"/>
        <c:axId val="51094753"/>
        <c:axId val="57199594"/>
      </c:lineChart>
      <c:catAx>
        <c:axId val="5109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99594"/>
        <c:crosses val="autoZero"/>
        <c:auto val="1"/>
        <c:lblOffset val="100"/>
        <c:tickLblSkip val="1"/>
        <c:noMultiLvlLbl val="0"/>
      </c:catAx>
      <c:valAx>
        <c:axId val="57199594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94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marker val="1"/>
        <c:axId val="45034299"/>
        <c:axId val="2655508"/>
      </c:lineChart>
      <c:catAx>
        <c:axId val="45034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08"/>
        <c:crosses val="autoZero"/>
        <c:auto val="1"/>
        <c:lblOffset val="100"/>
        <c:tickLblSkip val="1"/>
        <c:noMultiLvlLbl val="0"/>
      </c:catAx>
      <c:valAx>
        <c:axId val="265550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34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9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0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1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2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3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4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5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6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7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8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9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0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2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2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9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30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1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32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33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34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5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36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9\21&#31038;&#12464;&#12521;&#12501;29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8.4&#65374;29.3\29.1\21&#31038;&#12464;&#12521;&#12501;29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2\21&#31038;&#12464;&#12521;&#12501;29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3\21&#31038;&#12464;&#12521;&#12501;29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4\21&#31038;&#12464;&#12521;&#12501;29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5\21&#31038;&#12464;&#12521;&#12501;29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6\21&#31038;&#12464;&#12521;&#12501;29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7\21&#31038;&#12464;&#12521;&#12501;29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8\21&#31038;&#12464;&#12521;&#12501;2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F8">
            <v>247.9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L8">
            <v>492.9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R8">
            <v>248.9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  <cell r="X8">
            <v>759.4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F9">
            <v>235.7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L9">
            <v>487.7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R9">
            <v>241.1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  <cell r="X9">
            <v>758.8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F10">
            <v>235.1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L10">
            <v>488.1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R10">
            <v>234.6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  <cell r="X10">
            <v>749.7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207.2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207.9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F16">
            <v>243.3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L16">
            <v>474.4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R16">
            <v>250.1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  <cell r="X16">
            <v>751.3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F8">
            <v>247.9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L8">
            <v>492.9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R8">
            <v>248.9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  <cell r="X8">
            <v>759.4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F8">
            <v>247.9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L8">
            <v>492.9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R8">
            <v>248.9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  <cell r="X8">
            <v>759.4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F9">
            <v>241.1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L9">
            <v>487.7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R9">
            <v>235.8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  <cell r="X9">
            <v>758.8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6" customWidth="1"/>
    <col min="2" max="2" width="6.50390625" style="196" customWidth="1"/>
    <col min="3" max="3" width="10.875" style="196" customWidth="1"/>
    <col min="4" max="4" width="8.50390625" style="196" customWidth="1"/>
    <col min="5" max="5" width="9.625" style="196" customWidth="1"/>
    <col min="6" max="6" width="9.00390625" style="196" customWidth="1"/>
    <col min="7" max="7" width="9.125" style="196" customWidth="1"/>
    <col min="8" max="8" width="9.25390625" style="196" customWidth="1"/>
    <col min="9" max="9" width="9.625" style="196" customWidth="1"/>
    <col min="10" max="10" width="8.625" style="196" customWidth="1"/>
    <col min="11" max="16384" width="9.00390625" style="40" customWidth="1"/>
  </cols>
  <sheetData>
    <row r="1" spans="1:10" ht="18" customHeight="1">
      <c r="A1" s="281" t="s">
        <v>226</v>
      </c>
      <c r="B1" s="281"/>
      <c r="C1" s="281"/>
      <c r="D1" s="281"/>
      <c r="E1" s="281"/>
      <c r="F1" s="281"/>
      <c r="G1" s="281"/>
      <c r="H1" s="281"/>
      <c r="I1" s="281"/>
      <c r="J1" s="281"/>
    </row>
    <row r="2" ht="15" customHeight="1">
      <c r="A2" s="196" t="s">
        <v>92</v>
      </c>
    </row>
    <row r="3" ht="14.25">
      <c r="C3" s="196" t="s">
        <v>149</v>
      </c>
    </row>
    <row r="4" spans="5:10" ht="14.25">
      <c r="E4" s="197"/>
      <c r="F4" s="282">
        <v>43063</v>
      </c>
      <c r="G4" s="282"/>
      <c r="H4" s="282"/>
      <c r="I4" s="282"/>
      <c r="J4" s="198"/>
    </row>
    <row r="5" spans="5:10" ht="14.25">
      <c r="E5" s="199" t="s">
        <v>137</v>
      </c>
      <c r="F5" s="199" t="s">
        <v>132</v>
      </c>
      <c r="G5" s="199"/>
      <c r="H5" s="199"/>
      <c r="I5" s="199"/>
      <c r="J5" s="199"/>
    </row>
    <row r="6" spans="5:10" ht="14.25">
      <c r="E6" s="199" t="s">
        <v>137</v>
      </c>
      <c r="F6" s="199" t="s">
        <v>206</v>
      </c>
      <c r="G6" s="199"/>
      <c r="H6" s="199"/>
      <c r="I6" s="199"/>
      <c r="J6" s="199"/>
    </row>
    <row r="7" spans="5:10" ht="14.25">
      <c r="E7" s="199" t="s">
        <v>137</v>
      </c>
      <c r="F7" s="199" t="s">
        <v>207</v>
      </c>
      <c r="G7" s="199"/>
      <c r="H7" s="199"/>
      <c r="I7" s="199"/>
      <c r="J7" s="199"/>
    </row>
    <row r="8" ht="22.5" customHeight="1" thickBot="1"/>
    <row r="9" spans="1:10" s="63" customFormat="1" ht="192.75" customHeight="1" thickBot="1">
      <c r="A9" s="283" t="s">
        <v>227</v>
      </c>
      <c r="B9" s="284"/>
      <c r="C9" s="284"/>
      <c r="D9" s="284"/>
      <c r="E9" s="284"/>
      <c r="F9" s="284"/>
      <c r="G9" s="284"/>
      <c r="H9" s="284"/>
      <c r="I9" s="284"/>
      <c r="J9" s="285"/>
    </row>
    <row r="10" spans="1:10" s="63" customFormat="1" ht="21.75" customHeight="1">
      <c r="A10" s="200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s="61" customFormat="1" ht="33.75" customHeight="1" thickBot="1">
      <c r="A11" s="202" t="s">
        <v>180</v>
      </c>
      <c r="B11" s="250"/>
      <c r="C11" s="250"/>
      <c r="D11" s="250"/>
      <c r="E11" s="250"/>
      <c r="F11" s="250"/>
      <c r="G11" s="250"/>
      <c r="H11" s="250"/>
      <c r="I11" s="250"/>
      <c r="J11" s="250"/>
    </row>
    <row r="12" spans="1:10" s="61" customFormat="1" ht="21.75" customHeight="1" thickBot="1">
      <c r="A12" s="203"/>
      <c r="B12" s="204"/>
      <c r="C12" s="286" t="s">
        <v>138</v>
      </c>
      <c r="D12" s="287"/>
      <c r="E12" s="286" t="s">
        <v>139</v>
      </c>
      <c r="F12" s="288"/>
      <c r="G12" s="287"/>
      <c r="H12" s="286" t="s">
        <v>202</v>
      </c>
      <c r="I12" s="288"/>
      <c r="J12" s="287"/>
    </row>
    <row r="13" spans="1:10" s="63" customFormat="1" ht="26.25" customHeight="1" thickBot="1">
      <c r="A13" s="205"/>
      <c r="B13" s="206" t="s">
        <v>137</v>
      </c>
      <c r="C13" s="273" t="s">
        <v>212</v>
      </c>
      <c r="D13" s="274"/>
      <c r="E13" s="207" t="s">
        <v>140</v>
      </c>
      <c r="F13" s="275" t="s">
        <v>211</v>
      </c>
      <c r="G13" s="276"/>
      <c r="H13" s="207" t="s">
        <v>137</v>
      </c>
      <c r="I13" s="275" t="s">
        <v>210</v>
      </c>
      <c r="J13" s="276"/>
    </row>
    <row r="14" spans="1:10" ht="30" customHeight="1">
      <c r="A14" s="277" t="s">
        <v>141</v>
      </c>
      <c r="B14" s="180" t="s">
        <v>142</v>
      </c>
      <c r="C14" s="148">
        <v>235</v>
      </c>
      <c r="D14" s="181" t="s">
        <v>143</v>
      </c>
      <c r="E14" s="251" t="s">
        <v>213</v>
      </c>
      <c r="F14" s="148">
        <v>235.1864</v>
      </c>
      <c r="G14" s="152" t="s">
        <v>143</v>
      </c>
      <c r="H14" s="251" t="s">
        <v>214</v>
      </c>
      <c r="I14" s="148">
        <v>218</v>
      </c>
      <c r="J14" s="182" t="s">
        <v>143</v>
      </c>
    </row>
    <row r="15" spans="1:10" ht="30" customHeight="1" thickBot="1">
      <c r="A15" s="277"/>
      <c r="B15" s="183" t="s">
        <v>144</v>
      </c>
      <c r="C15" s="147">
        <f>'ＡＢ表'!C30/100</f>
        <v>10803.259329999999</v>
      </c>
      <c r="D15" s="151" t="s">
        <v>145</v>
      </c>
      <c r="E15" s="252" t="s">
        <v>219</v>
      </c>
      <c r="F15" s="147">
        <v>10803.259329999999</v>
      </c>
      <c r="G15" s="151" t="s">
        <v>145</v>
      </c>
      <c r="H15" s="252" t="s">
        <v>215</v>
      </c>
      <c r="I15" s="147">
        <v>9869</v>
      </c>
      <c r="J15" s="151" t="s">
        <v>145</v>
      </c>
    </row>
    <row r="16" spans="1:10" ht="30" customHeight="1">
      <c r="A16" s="278" t="s">
        <v>146</v>
      </c>
      <c r="B16" s="184" t="s">
        <v>142</v>
      </c>
      <c r="C16" s="148">
        <v>234</v>
      </c>
      <c r="D16" s="152" t="s">
        <v>143</v>
      </c>
      <c r="E16" s="251" t="s">
        <v>217</v>
      </c>
      <c r="F16" s="148">
        <v>241</v>
      </c>
      <c r="G16" s="152" t="s">
        <v>143</v>
      </c>
      <c r="H16" s="251" t="s">
        <v>223</v>
      </c>
      <c r="I16" s="148">
        <v>227</v>
      </c>
      <c r="J16" s="152" t="s">
        <v>143</v>
      </c>
    </row>
    <row r="17" spans="1:10" ht="30" customHeight="1" thickBot="1">
      <c r="A17" s="279"/>
      <c r="B17" s="185" t="s">
        <v>144</v>
      </c>
      <c r="C17" s="149">
        <f>'ＡＢ表'!F30/100</f>
        <v>10548.48396</v>
      </c>
      <c r="D17" s="153" t="s">
        <v>145</v>
      </c>
      <c r="E17" s="252" t="s">
        <v>218</v>
      </c>
      <c r="F17" s="149">
        <v>10548.48396</v>
      </c>
      <c r="G17" s="153" t="s">
        <v>145</v>
      </c>
      <c r="H17" s="252" t="s">
        <v>224</v>
      </c>
      <c r="I17" s="149">
        <v>10313</v>
      </c>
      <c r="J17" s="153" t="s">
        <v>145</v>
      </c>
    </row>
    <row r="18" spans="1:10" ht="30" customHeight="1">
      <c r="A18" s="280" t="s">
        <v>102</v>
      </c>
      <c r="B18" s="180" t="s">
        <v>142</v>
      </c>
      <c r="C18" s="148">
        <f>'ＡＢ表'!C42/10</f>
        <v>488.149607</v>
      </c>
      <c r="D18" s="152" t="s">
        <v>143</v>
      </c>
      <c r="E18" s="251" t="s">
        <v>208</v>
      </c>
      <c r="F18" s="148">
        <v>488.149607</v>
      </c>
      <c r="G18" s="152" t="s">
        <v>143</v>
      </c>
      <c r="H18" s="251" t="s">
        <v>221</v>
      </c>
      <c r="I18" s="254">
        <v>478</v>
      </c>
      <c r="J18" s="150" t="s">
        <v>143</v>
      </c>
    </row>
    <row r="19" spans="1:10" ht="30" customHeight="1" thickBot="1">
      <c r="A19" s="273"/>
      <c r="B19" s="185" t="s">
        <v>144</v>
      </c>
      <c r="C19" s="149">
        <f>'ＡＢ表'!C43/100</f>
        <v>24424.24836</v>
      </c>
      <c r="D19" s="153" t="s">
        <v>145</v>
      </c>
      <c r="E19" s="253" t="s">
        <v>220</v>
      </c>
      <c r="F19" s="149">
        <v>24424.24836</v>
      </c>
      <c r="G19" s="153" t="s">
        <v>145</v>
      </c>
      <c r="H19" s="255" t="s">
        <v>222</v>
      </c>
      <c r="I19" s="149">
        <v>22356</v>
      </c>
      <c r="J19" s="153" t="s">
        <v>145</v>
      </c>
    </row>
    <row r="20" spans="1:10" ht="14.25" customHeight="1">
      <c r="A20" s="269"/>
      <c r="B20" s="270"/>
      <c r="C20" s="270"/>
      <c r="D20" s="270"/>
      <c r="E20" s="270"/>
      <c r="F20" s="270"/>
      <c r="G20" s="270"/>
      <c r="H20" s="270"/>
      <c r="I20" s="270"/>
      <c r="J20" s="270"/>
    </row>
    <row r="21" ht="10.5" customHeight="1"/>
    <row r="22" spans="1:11" s="61" customFormat="1" ht="86.25" customHeight="1">
      <c r="A22" s="271" t="s">
        <v>203</v>
      </c>
      <c r="B22" s="271"/>
      <c r="C22" s="271"/>
      <c r="D22" s="271"/>
      <c r="E22" s="271"/>
      <c r="F22" s="271"/>
      <c r="G22" s="271"/>
      <c r="H22" s="271"/>
      <c r="I22" s="271"/>
      <c r="J22" s="271"/>
      <c r="K22" s="62"/>
    </row>
    <row r="23" spans="1:10" ht="21.75" customHeight="1">
      <c r="A23" s="272" t="s">
        <v>216</v>
      </c>
      <c r="B23" s="272"/>
      <c r="C23" s="272"/>
      <c r="D23" s="272"/>
      <c r="E23" s="272"/>
      <c r="F23" s="272"/>
      <c r="G23" s="272"/>
      <c r="H23" s="272"/>
      <c r="I23" s="272"/>
      <c r="J23" s="272"/>
    </row>
    <row r="24" spans="1:10" ht="14.25">
      <c r="A24" s="272"/>
      <c r="B24" s="272"/>
      <c r="C24" s="272"/>
      <c r="D24" s="272"/>
      <c r="E24" s="272"/>
      <c r="F24" s="272"/>
      <c r="G24" s="272"/>
      <c r="H24" s="272"/>
      <c r="I24" s="272"/>
      <c r="J24" s="272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8.7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8.75" customHeight="1">
      <c r="A3" s="13"/>
      <c r="B3" s="13"/>
      <c r="C3" s="13" t="s">
        <v>159</v>
      </c>
      <c r="D3" s="13"/>
      <c r="E3" s="13"/>
      <c r="F3" s="13"/>
      <c r="G3" s="13"/>
      <c r="H3" s="13"/>
      <c r="I3" s="1"/>
    </row>
    <row r="4" spans="1:9" ht="18.75" customHeight="1">
      <c r="A4" s="13"/>
      <c r="B4" s="13"/>
      <c r="C4" s="13"/>
      <c r="D4" s="13" t="s">
        <v>225</v>
      </c>
      <c r="E4" s="13"/>
      <c r="F4" s="98"/>
      <c r="G4" s="13"/>
      <c r="H4" s="13"/>
      <c r="I4" s="1"/>
    </row>
    <row r="5" spans="1:9" ht="18.7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8.75" customHeight="1">
      <c r="A6" s="15"/>
      <c r="B6" s="16" t="s">
        <v>109</v>
      </c>
      <c r="C6" s="17" t="s">
        <v>2</v>
      </c>
      <c r="D6" s="45" t="s">
        <v>3</v>
      </c>
      <c r="E6" s="289" t="s">
        <v>160</v>
      </c>
      <c r="F6" s="290"/>
      <c r="G6" s="13"/>
      <c r="H6" s="13"/>
    </row>
    <row r="7" spans="1:8" ht="18.7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8.75" customHeight="1">
      <c r="A8" s="186" t="s">
        <v>8</v>
      </c>
      <c r="B8" s="187" t="s">
        <v>90</v>
      </c>
      <c r="C8" s="131">
        <v>7497.175109999999</v>
      </c>
      <c r="D8" s="155">
        <v>6113.74618</v>
      </c>
      <c r="E8" s="121">
        <v>98.80641723214941</v>
      </c>
      <c r="F8" s="133">
        <v>100.06928217750584</v>
      </c>
      <c r="G8" s="13"/>
      <c r="H8" s="102"/>
    </row>
    <row r="9" spans="1:8" ht="18.75" customHeight="1">
      <c r="A9" s="186" t="s">
        <v>182</v>
      </c>
      <c r="B9" s="187" t="s">
        <v>90</v>
      </c>
      <c r="C9" s="131">
        <v>0.952</v>
      </c>
      <c r="D9" s="155">
        <v>0.952</v>
      </c>
      <c r="E9" s="121">
        <v>100</v>
      </c>
      <c r="F9" s="133">
        <v>100</v>
      </c>
      <c r="G9" s="13"/>
      <c r="H9" s="102"/>
    </row>
    <row r="10" spans="1:8" ht="18.75" customHeight="1">
      <c r="A10" s="186" t="s">
        <v>9</v>
      </c>
      <c r="B10" s="187" t="s">
        <v>90</v>
      </c>
      <c r="C10" s="131">
        <v>12.253639999999999</v>
      </c>
      <c r="D10" s="155">
        <v>9.703</v>
      </c>
      <c r="E10" s="121">
        <v>100</v>
      </c>
      <c r="F10" s="133">
        <v>76.78854767998276</v>
      </c>
      <c r="G10" s="13"/>
      <c r="H10" s="102"/>
    </row>
    <row r="11" spans="1:8" ht="18.75" customHeight="1">
      <c r="A11" s="186" t="s">
        <v>10</v>
      </c>
      <c r="B11" s="187" t="s">
        <v>90</v>
      </c>
      <c r="C11" s="156">
        <v>7510.400000000001</v>
      </c>
      <c r="D11" s="155">
        <v>6124.5</v>
      </c>
      <c r="E11" s="122">
        <v>98.8084905736088</v>
      </c>
      <c r="F11" s="133">
        <v>100.01978986255635</v>
      </c>
      <c r="G11" s="13"/>
      <c r="H11" s="102"/>
    </row>
    <row r="12" spans="1:8" ht="18.75" customHeight="1">
      <c r="A12" s="186" t="s">
        <v>11</v>
      </c>
      <c r="B12" s="187" t="s">
        <v>90</v>
      </c>
      <c r="C12" s="131">
        <v>162.36272</v>
      </c>
      <c r="D12" s="155">
        <v>66.96</v>
      </c>
      <c r="E12" s="121">
        <v>100</v>
      </c>
      <c r="F12" s="133">
        <v>96.30241916924601</v>
      </c>
      <c r="G12" s="13"/>
      <c r="H12" s="102"/>
    </row>
    <row r="13" spans="1:8" ht="18.75" customHeight="1">
      <c r="A13" s="186" t="s">
        <v>12</v>
      </c>
      <c r="B13" s="187" t="s">
        <v>183</v>
      </c>
      <c r="C13" s="131">
        <v>366.422</v>
      </c>
      <c r="D13" s="155">
        <v>117.67708</v>
      </c>
      <c r="E13" s="121">
        <v>100</v>
      </c>
      <c r="F13" s="133">
        <v>100</v>
      </c>
      <c r="G13" s="13"/>
      <c r="H13" s="102"/>
    </row>
    <row r="14" spans="1:8" ht="18.75" customHeight="1">
      <c r="A14" s="186" t="s">
        <v>13</v>
      </c>
      <c r="B14" s="187" t="s">
        <v>183</v>
      </c>
      <c r="C14" s="131">
        <v>0</v>
      </c>
      <c r="D14" s="155">
        <v>0</v>
      </c>
      <c r="E14" s="123" t="s">
        <v>14</v>
      </c>
      <c r="F14" s="157" t="s">
        <v>14</v>
      </c>
      <c r="G14" s="13"/>
      <c r="H14" s="102"/>
    </row>
    <row r="15" spans="1:8" ht="18.75" customHeight="1">
      <c r="A15" s="188" t="s">
        <v>15</v>
      </c>
      <c r="B15" s="189" t="s">
        <v>90</v>
      </c>
      <c r="C15" s="136">
        <v>54.37531</v>
      </c>
      <c r="D15" s="158">
        <v>45.272729999999996</v>
      </c>
      <c r="E15" s="124">
        <v>100</v>
      </c>
      <c r="F15" s="139">
        <v>101.33321133039543</v>
      </c>
      <c r="G15" s="13"/>
      <c r="H15" s="103"/>
    </row>
    <row r="16" spans="1:9" ht="18.7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.7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8.7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8.75" customHeight="1">
      <c r="A19" s="15"/>
      <c r="B19" s="125" t="s">
        <v>1</v>
      </c>
      <c r="C19" s="42" t="s">
        <v>154</v>
      </c>
      <c r="D19" s="43"/>
      <c r="E19" s="127"/>
      <c r="F19" s="42" t="s">
        <v>155</v>
      </c>
      <c r="G19" s="43"/>
      <c r="H19" s="57"/>
      <c r="I19" s="1"/>
    </row>
    <row r="20" spans="1:9" ht="18.75" customHeight="1">
      <c r="A20" s="19" t="s">
        <v>6</v>
      </c>
      <c r="B20" s="126"/>
      <c r="C20" s="46"/>
      <c r="D20" s="48" t="s">
        <v>161</v>
      </c>
      <c r="E20" s="128" t="s">
        <v>110</v>
      </c>
      <c r="F20" s="46"/>
      <c r="G20" s="48" t="s">
        <v>161</v>
      </c>
      <c r="H20" s="58" t="s">
        <v>110</v>
      </c>
      <c r="I20" s="1"/>
    </row>
    <row r="21" spans="1:9" ht="18.75" customHeight="1">
      <c r="A21" s="190" t="s">
        <v>17</v>
      </c>
      <c r="B21" s="191" t="s">
        <v>18</v>
      </c>
      <c r="C21" s="121">
        <v>2260.178</v>
      </c>
      <c r="D21" s="131">
        <v>98.89361851452524</v>
      </c>
      <c r="E21" s="132">
        <v>108.21668636917083</v>
      </c>
      <c r="F21" s="121">
        <v>2260.4909500000003</v>
      </c>
      <c r="G21" s="131">
        <v>97.59117423418631</v>
      </c>
      <c r="H21" s="133">
        <v>103.66029141475657</v>
      </c>
      <c r="I21" s="1"/>
    </row>
    <row r="22" spans="1:9" ht="18.75" customHeight="1">
      <c r="A22" s="192" t="s">
        <v>19</v>
      </c>
      <c r="B22" s="191" t="s">
        <v>20</v>
      </c>
      <c r="C22" s="134">
        <v>1061887.97</v>
      </c>
      <c r="D22" s="131">
        <v>105.3374408423726</v>
      </c>
      <c r="E22" s="132">
        <v>109.86897909078488</v>
      </c>
      <c r="F22" s="121">
        <v>1035942.213</v>
      </c>
      <c r="G22" s="131">
        <v>104.01411222916398</v>
      </c>
      <c r="H22" s="133">
        <v>102.6458424881242</v>
      </c>
      <c r="I22" s="1"/>
    </row>
    <row r="23" spans="1:9" ht="18.75" customHeight="1">
      <c r="A23" s="190" t="s">
        <v>21</v>
      </c>
      <c r="B23" s="191" t="s">
        <v>18</v>
      </c>
      <c r="C23" s="134">
        <v>30.988</v>
      </c>
      <c r="D23" s="131">
        <v>102.83742076792886</v>
      </c>
      <c r="E23" s="132">
        <v>93.63630869644044</v>
      </c>
      <c r="F23" s="121">
        <v>38.393</v>
      </c>
      <c r="G23" s="131">
        <v>125.89519937040923</v>
      </c>
      <c r="H23" s="133">
        <v>94.30389074474357</v>
      </c>
      <c r="I23" s="1"/>
    </row>
    <row r="24" spans="1:9" ht="18.75" customHeight="1">
      <c r="A24" s="192" t="s">
        <v>19</v>
      </c>
      <c r="B24" s="191" t="s">
        <v>20</v>
      </c>
      <c r="C24" s="134">
        <v>7726.795</v>
      </c>
      <c r="D24" s="131">
        <v>95.68083730817042</v>
      </c>
      <c r="E24" s="132">
        <v>93.56772911502463</v>
      </c>
      <c r="F24" s="121">
        <v>9597.847</v>
      </c>
      <c r="G24" s="131">
        <v>123.48371405512289</v>
      </c>
      <c r="H24" s="133">
        <v>95.00364707770042</v>
      </c>
      <c r="I24" s="1"/>
    </row>
    <row r="25" spans="1:9" ht="18.75" customHeight="1">
      <c r="A25" s="190" t="s">
        <v>22</v>
      </c>
      <c r="B25" s="191" t="s">
        <v>18</v>
      </c>
      <c r="C25" s="134">
        <v>45.895</v>
      </c>
      <c r="D25" s="131">
        <v>161.46566282015198</v>
      </c>
      <c r="E25" s="132">
        <v>102.15005898194929</v>
      </c>
      <c r="F25" s="121">
        <v>33.824</v>
      </c>
      <c r="G25" s="131">
        <v>69.94788650839607</v>
      </c>
      <c r="H25" s="133">
        <v>99.32168550873587</v>
      </c>
      <c r="I25" s="1"/>
    </row>
    <row r="26" spans="1:9" ht="18.75" customHeight="1">
      <c r="A26" s="190" t="s">
        <v>19</v>
      </c>
      <c r="B26" s="191" t="s">
        <v>20</v>
      </c>
      <c r="C26" s="134">
        <v>1472.182</v>
      </c>
      <c r="D26" s="131">
        <v>121.96791447394584</v>
      </c>
      <c r="E26" s="132">
        <v>97.76847144079098</v>
      </c>
      <c r="F26" s="121">
        <v>1349.827</v>
      </c>
      <c r="G26" s="131">
        <v>71.93299675034346</v>
      </c>
      <c r="H26" s="133">
        <v>93.79980278669761</v>
      </c>
      <c r="I26" s="1"/>
    </row>
    <row r="27" spans="1:9" ht="18.75" customHeight="1">
      <c r="A27" s="193" t="s">
        <v>23</v>
      </c>
      <c r="B27" s="191" t="s">
        <v>18</v>
      </c>
      <c r="C27" s="134">
        <v>14.803</v>
      </c>
      <c r="D27" s="131">
        <v>107.26034345337294</v>
      </c>
      <c r="E27" s="132">
        <v>106.64217275412436</v>
      </c>
      <c r="F27" s="121">
        <v>14.232</v>
      </c>
      <c r="G27" s="131">
        <v>89.99620589351208</v>
      </c>
      <c r="H27" s="133">
        <v>98.88140068088654</v>
      </c>
      <c r="I27" s="1"/>
    </row>
    <row r="28" spans="1:9" ht="18.75" customHeight="1">
      <c r="A28" s="190" t="s">
        <v>19</v>
      </c>
      <c r="B28" s="208" t="s">
        <v>20</v>
      </c>
      <c r="C28" s="209">
        <v>9238.986</v>
      </c>
      <c r="D28" s="210">
        <v>121.9179320449346</v>
      </c>
      <c r="E28" s="211">
        <v>87.21267161731562</v>
      </c>
      <c r="F28" s="212">
        <v>7958.509</v>
      </c>
      <c r="G28" s="210">
        <v>90.9757964759936</v>
      </c>
      <c r="H28" s="213">
        <v>75.98099240983348</v>
      </c>
      <c r="I28" s="1"/>
    </row>
    <row r="29" spans="1:9" ht="18.75" customHeight="1">
      <c r="A29" s="214" t="s">
        <v>24</v>
      </c>
      <c r="B29" s="215" t="s">
        <v>18</v>
      </c>
      <c r="C29" s="216">
        <v>2351.864</v>
      </c>
      <c r="D29" s="217">
        <v>99.74731128446741</v>
      </c>
      <c r="E29" s="218">
        <v>107.86036594845791</v>
      </c>
      <c r="F29" s="219">
        <v>2346.9399500000004</v>
      </c>
      <c r="G29" s="217">
        <v>97.34493704717711</v>
      </c>
      <c r="H29" s="220">
        <v>103.39707740484758</v>
      </c>
      <c r="I29" s="1"/>
    </row>
    <row r="30" spans="1:9" ht="18.75" customHeight="1">
      <c r="A30" s="194" t="s">
        <v>25</v>
      </c>
      <c r="B30" s="195" t="s">
        <v>20</v>
      </c>
      <c r="C30" s="135">
        <v>1080325.933</v>
      </c>
      <c r="D30" s="136">
        <v>105.40353053485518</v>
      </c>
      <c r="E30" s="137">
        <v>109.47090037022873</v>
      </c>
      <c r="F30" s="138">
        <v>1054848.396</v>
      </c>
      <c r="G30" s="136">
        <v>103.9915066931016</v>
      </c>
      <c r="H30" s="139">
        <v>102.28780043776781</v>
      </c>
      <c r="I30" s="1"/>
    </row>
    <row r="31" spans="1:9" ht="18.7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8.7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18.75" customHeight="1">
      <c r="A33" s="9" t="s">
        <v>6</v>
      </c>
      <c r="B33" s="10"/>
      <c r="C33" s="21"/>
      <c r="D33" s="48" t="s">
        <v>161</v>
      </c>
      <c r="E33" s="49" t="s">
        <v>110</v>
      </c>
      <c r="F33" s="22" t="s">
        <v>7</v>
      </c>
      <c r="G33" s="13"/>
      <c r="H33" s="13"/>
      <c r="I33" s="1"/>
    </row>
    <row r="34" spans="1:9" ht="18.75" customHeight="1">
      <c r="A34" s="52" t="s">
        <v>17</v>
      </c>
      <c r="B34" s="53" t="s">
        <v>18</v>
      </c>
      <c r="C34" s="131">
        <v>4704.15807</v>
      </c>
      <c r="D34" s="131">
        <v>99.99334781745557</v>
      </c>
      <c r="E34" s="131">
        <v>103.22855031591365</v>
      </c>
      <c r="F34" s="140">
        <v>48.04811526479253</v>
      </c>
      <c r="G34" s="13"/>
      <c r="H34" s="13"/>
      <c r="I34" s="1"/>
    </row>
    <row r="35" spans="1:9" ht="18.75" customHeight="1">
      <c r="A35" s="54" t="s">
        <v>19</v>
      </c>
      <c r="B35" s="53" t="s">
        <v>20</v>
      </c>
      <c r="C35" s="141">
        <v>2404950.438</v>
      </c>
      <c r="D35" s="131">
        <v>101.09061395327284</v>
      </c>
      <c r="E35" s="131">
        <v>109.75341849833791</v>
      </c>
      <c r="F35" s="142" t="s">
        <v>14</v>
      </c>
      <c r="G35" s="59"/>
      <c r="I35" s="1"/>
    </row>
    <row r="36" spans="1:9" ht="18.75" customHeight="1">
      <c r="A36" s="52" t="s">
        <v>21</v>
      </c>
      <c r="B36" s="53" t="s">
        <v>18</v>
      </c>
      <c r="C36" s="141">
        <v>80.123</v>
      </c>
      <c r="D36" s="131">
        <v>91.53985010510922</v>
      </c>
      <c r="E36" s="131">
        <v>76.80060579337845</v>
      </c>
      <c r="F36" s="140">
        <v>41.38418500337009</v>
      </c>
      <c r="G36" s="59"/>
      <c r="H36" s="59"/>
      <c r="I36" s="1"/>
    </row>
    <row r="37" spans="1:9" ht="18.75" customHeight="1">
      <c r="A37" s="54" t="s">
        <v>19</v>
      </c>
      <c r="B37" s="53" t="s">
        <v>20</v>
      </c>
      <c r="C37" s="141">
        <v>19886.874</v>
      </c>
      <c r="D37" s="131">
        <v>91.40059581046465</v>
      </c>
      <c r="E37" s="131">
        <v>79.01497300910567</v>
      </c>
      <c r="F37" s="142" t="s">
        <v>14</v>
      </c>
      <c r="G37" s="291" t="s">
        <v>162</v>
      </c>
      <c r="H37" s="292"/>
      <c r="I37" s="1"/>
    </row>
    <row r="38" spans="1:9" ht="18.75" customHeight="1">
      <c r="A38" s="52" t="s">
        <v>22</v>
      </c>
      <c r="B38" s="53" t="s">
        <v>18</v>
      </c>
      <c r="C38" s="141">
        <v>74.657</v>
      </c>
      <c r="D38" s="131">
        <v>119.28706100405842</v>
      </c>
      <c r="E38" s="131">
        <v>75.42863493538903</v>
      </c>
      <c r="F38" s="140">
        <v>58.086022602245656</v>
      </c>
      <c r="G38" s="291"/>
      <c r="H38" s="292"/>
      <c r="I38" s="1"/>
    </row>
    <row r="39" spans="1:9" ht="18.75" customHeight="1">
      <c r="A39" s="52" t="s">
        <v>19</v>
      </c>
      <c r="B39" s="53" t="s">
        <v>20</v>
      </c>
      <c r="C39" s="141">
        <v>2533.124</v>
      </c>
      <c r="D39" s="141">
        <v>105.0753514749858</v>
      </c>
      <c r="E39" s="141">
        <v>62.4815992927814</v>
      </c>
      <c r="F39" s="142" t="s">
        <v>14</v>
      </c>
      <c r="G39" s="291"/>
      <c r="H39" s="292"/>
      <c r="I39" s="1"/>
    </row>
    <row r="40" spans="1:9" ht="18.75" customHeight="1">
      <c r="A40" s="55" t="s">
        <v>23</v>
      </c>
      <c r="B40" s="53" t="s">
        <v>18</v>
      </c>
      <c r="C40" s="141">
        <v>22.558</v>
      </c>
      <c r="D40" s="131">
        <v>102.59698912994043</v>
      </c>
      <c r="E40" s="131">
        <v>97.06958130728516</v>
      </c>
      <c r="F40" s="140">
        <v>65.18127735997305</v>
      </c>
      <c r="G40" s="291"/>
      <c r="H40" s="292"/>
      <c r="I40" s="1"/>
    </row>
    <row r="41" spans="1:9" ht="18.75" customHeight="1">
      <c r="A41" s="52" t="s">
        <v>19</v>
      </c>
      <c r="B41" s="7" t="s">
        <v>20</v>
      </c>
      <c r="C41" s="221">
        <v>15054.4</v>
      </c>
      <c r="D41" s="210">
        <v>109.29638564118589</v>
      </c>
      <c r="E41" s="210">
        <v>99.56947630452953</v>
      </c>
      <c r="F41" s="222" t="s">
        <v>14</v>
      </c>
      <c r="G41" s="291"/>
      <c r="H41" s="292"/>
      <c r="I41" s="1"/>
    </row>
    <row r="42" spans="1:9" ht="18.75" customHeight="1">
      <c r="A42" s="223" t="s">
        <v>24</v>
      </c>
      <c r="B42" s="224" t="s">
        <v>18</v>
      </c>
      <c r="C42" s="225">
        <v>4881.49607</v>
      </c>
      <c r="D42" s="217">
        <v>100.10097359333166</v>
      </c>
      <c r="E42" s="217">
        <v>102.04704831618517</v>
      </c>
      <c r="F42" s="226">
        <v>48.153014578933934</v>
      </c>
      <c r="G42" s="291"/>
      <c r="H42" s="292"/>
      <c r="I42" s="1"/>
    </row>
    <row r="43" spans="1:9" ht="18.75" customHeight="1">
      <c r="A43" s="56" t="s">
        <v>25</v>
      </c>
      <c r="B43" s="11" t="s">
        <v>20</v>
      </c>
      <c r="C43" s="143">
        <v>2442424.836</v>
      </c>
      <c r="D43" s="143">
        <v>101.05412050194644</v>
      </c>
      <c r="E43" s="143">
        <v>109.2527569641019</v>
      </c>
      <c r="F43" s="144" t="s">
        <v>14</v>
      </c>
      <c r="G43" s="291"/>
      <c r="H43" s="292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平成29年9月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5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29" t="s">
        <v>169</v>
      </c>
      <c r="G4" s="10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1">
        <v>15.552</v>
      </c>
      <c r="D5" s="162">
        <v>76.28016480282518</v>
      </c>
      <c r="E5" s="162">
        <v>96.23762376237623</v>
      </c>
      <c r="F5" s="163">
        <v>3547.22</v>
      </c>
      <c r="G5" s="161">
        <v>229.158</v>
      </c>
      <c r="H5" s="162">
        <v>95.66226534028529</v>
      </c>
      <c r="I5" s="162">
        <v>88.65976190568307</v>
      </c>
      <c r="J5" s="164">
        <v>42324.845</v>
      </c>
    </row>
    <row r="6" spans="1:10" ht="18.75" customHeight="1">
      <c r="A6" s="31">
        <v>2</v>
      </c>
      <c r="B6" s="32" t="s">
        <v>39</v>
      </c>
      <c r="C6" s="161">
        <v>8.753</v>
      </c>
      <c r="D6" s="162">
        <v>113.64580628408206</v>
      </c>
      <c r="E6" s="162">
        <v>205.18049695264887</v>
      </c>
      <c r="F6" s="163">
        <v>433.837</v>
      </c>
      <c r="G6" s="161">
        <v>39.78</v>
      </c>
      <c r="H6" s="162">
        <v>102.9982911294081</v>
      </c>
      <c r="I6" s="162">
        <v>81.11580106441549</v>
      </c>
      <c r="J6" s="164">
        <v>2395.211</v>
      </c>
    </row>
    <row r="7" spans="1:10" ht="18.75" customHeight="1">
      <c r="A7" s="31">
        <v>3</v>
      </c>
      <c r="B7" s="32" t="s">
        <v>40</v>
      </c>
      <c r="C7" s="161">
        <v>28.291</v>
      </c>
      <c r="D7" s="162">
        <v>309.39413823272093</v>
      </c>
      <c r="E7" s="162">
        <v>99.95760166766775</v>
      </c>
      <c r="F7" s="163">
        <v>849.564</v>
      </c>
      <c r="G7" s="161">
        <v>33.397</v>
      </c>
      <c r="H7" s="162">
        <v>226.1443661971831</v>
      </c>
      <c r="I7" s="162">
        <v>96.61806399351964</v>
      </c>
      <c r="J7" s="164">
        <v>1163.361</v>
      </c>
    </row>
    <row r="8" spans="1:10" ht="18.75" customHeight="1">
      <c r="A8" s="31">
        <v>4</v>
      </c>
      <c r="B8" s="32" t="s">
        <v>41</v>
      </c>
      <c r="C8" s="161">
        <v>12.372</v>
      </c>
      <c r="D8" s="162">
        <v>79.41459657230888</v>
      </c>
      <c r="E8" s="162">
        <v>93.35949290673106</v>
      </c>
      <c r="F8" s="163">
        <v>1760.049</v>
      </c>
      <c r="G8" s="161">
        <v>77.099</v>
      </c>
      <c r="H8" s="162">
        <v>92.25127131319174</v>
      </c>
      <c r="I8" s="162">
        <v>99.19076780568135</v>
      </c>
      <c r="J8" s="165">
        <v>12709.252</v>
      </c>
    </row>
    <row r="9" spans="1:10" ht="18.75" customHeight="1">
      <c r="A9" s="31">
        <v>5</v>
      </c>
      <c r="B9" s="32" t="s">
        <v>42</v>
      </c>
      <c r="C9" s="161">
        <v>0.97</v>
      </c>
      <c r="D9" s="162">
        <v>67.87963610916725</v>
      </c>
      <c r="E9" s="162">
        <v>108.86644219977552</v>
      </c>
      <c r="F9" s="163">
        <v>1006.416</v>
      </c>
      <c r="G9" s="161">
        <v>4.059</v>
      </c>
      <c r="H9" s="162">
        <v>96.52794292508918</v>
      </c>
      <c r="I9" s="162">
        <v>88.83782009192383</v>
      </c>
      <c r="J9" s="164">
        <v>3662.186</v>
      </c>
    </row>
    <row r="10" spans="1:10" ht="18.75" customHeight="1">
      <c r="A10" s="31">
        <v>6</v>
      </c>
      <c r="B10" s="32" t="s">
        <v>43</v>
      </c>
      <c r="C10" s="161">
        <v>0.381</v>
      </c>
      <c r="D10" s="162">
        <v>221.51162790697674</v>
      </c>
      <c r="E10" s="162">
        <v>71.61654135338345</v>
      </c>
      <c r="F10" s="166">
        <v>291.223</v>
      </c>
      <c r="G10" s="167">
        <v>0.904</v>
      </c>
      <c r="H10" s="168">
        <v>112.85892634207242</v>
      </c>
      <c r="I10" s="168">
        <v>94.75890985324948</v>
      </c>
      <c r="J10" s="165">
        <v>784.151</v>
      </c>
    </row>
    <row r="11" spans="1:10" ht="18.75" customHeight="1">
      <c r="A11" s="31">
        <v>7</v>
      </c>
      <c r="B11" s="32" t="s">
        <v>44</v>
      </c>
      <c r="C11" s="161">
        <v>12.876</v>
      </c>
      <c r="D11" s="162">
        <v>72.15062198812059</v>
      </c>
      <c r="E11" s="162">
        <v>78.46913279297947</v>
      </c>
      <c r="F11" s="163">
        <v>1057.8</v>
      </c>
      <c r="G11" s="161">
        <v>30.172</v>
      </c>
      <c r="H11" s="162">
        <v>82.0805789058462</v>
      </c>
      <c r="I11" s="162">
        <v>81.20357411992678</v>
      </c>
      <c r="J11" s="164">
        <v>3761.154</v>
      </c>
    </row>
    <row r="12" spans="1:10" ht="18.75" customHeight="1">
      <c r="A12" s="31">
        <v>8</v>
      </c>
      <c r="B12" s="32" t="s">
        <v>45</v>
      </c>
      <c r="C12" s="161">
        <v>8.668</v>
      </c>
      <c r="D12" s="162">
        <v>86.80152213098337</v>
      </c>
      <c r="E12" s="162">
        <v>103.38740458015268</v>
      </c>
      <c r="F12" s="163">
        <v>1914.918</v>
      </c>
      <c r="G12" s="161">
        <v>21.375</v>
      </c>
      <c r="H12" s="162">
        <v>109.49746426924851</v>
      </c>
      <c r="I12" s="162">
        <v>95.04646716172351</v>
      </c>
      <c r="J12" s="164">
        <v>4812.09</v>
      </c>
    </row>
    <row r="13" spans="1:10" ht="18.75" customHeight="1">
      <c r="A13" s="31">
        <v>9</v>
      </c>
      <c r="B13" s="32" t="s">
        <v>46</v>
      </c>
      <c r="C13" s="161">
        <v>47.357</v>
      </c>
      <c r="D13" s="162">
        <v>86.94143565265283</v>
      </c>
      <c r="E13" s="162">
        <v>89.23665416721627</v>
      </c>
      <c r="F13" s="163">
        <v>13567.339</v>
      </c>
      <c r="G13" s="161">
        <v>140.538</v>
      </c>
      <c r="H13" s="162">
        <v>97.19893767117604</v>
      </c>
      <c r="I13" s="162">
        <v>106.49803353970431</v>
      </c>
      <c r="J13" s="164">
        <v>66878.562</v>
      </c>
    </row>
    <row r="14" spans="1:10" ht="18.75" customHeight="1">
      <c r="A14" s="31">
        <v>10</v>
      </c>
      <c r="B14" s="32" t="s">
        <v>47</v>
      </c>
      <c r="C14" s="161">
        <v>1.067</v>
      </c>
      <c r="D14" s="162">
        <v>163.39969372128638</v>
      </c>
      <c r="E14" s="162">
        <v>82.71317829457364</v>
      </c>
      <c r="F14" s="163">
        <v>298.218</v>
      </c>
      <c r="G14" s="161">
        <v>3.021</v>
      </c>
      <c r="H14" s="162">
        <v>98.91944990176817</v>
      </c>
      <c r="I14" s="162">
        <v>72.01430274135876</v>
      </c>
      <c r="J14" s="164">
        <v>869.368</v>
      </c>
    </row>
    <row r="15" spans="1:10" ht="18.75" customHeight="1">
      <c r="A15" s="31">
        <v>11</v>
      </c>
      <c r="B15" s="32" t="s">
        <v>48</v>
      </c>
      <c r="C15" s="161">
        <v>2.257</v>
      </c>
      <c r="D15" s="162">
        <v>69.70352069178504</v>
      </c>
      <c r="E15" s="162">
        <v>77.48026089941641</v>
      </c>
      <c r="F15" s="163">
        <v>257.396</v>
      </c>
      <c r="G15" s="161">
        <v>11.306</v>
      </c>
      <c r="H15" s="162">
        <v>92.84717089595138</v>
      </c>
      <c r="I15" s="162">
        <v>86.19348936494625</v>
      </c>
      <c r="J15" s="164">
        <v>1203.513</v>
      </c>
    </row>
    <row r="16" spans="1:10" ht="18.75" customHeight="1">
      <c r="A16" s="31">
        <v>12</v>
      </c>
      <c r="B16" s="33" t="s">
        <v>49</v>
      </c>
      <c r="C16" s="161">
        <v>24.754</v>
      </c>
      <c r="D16" s="162">
        <v>61.70143822129166</v>
      </c>
      <c r="E16" s="162">
        <v>97.03645629165032</v>
      </c>
      <c r="F16" s="163">
        <v>4727.519</v>
      </c>
      <c r="G16" s="161">
        <v>75.014</v>
      </c>
      <c r="H16" s="162">
        <v>92.44552893621216</v>
      </c>
      <c r="I16" s="162">
        <v>91.49834113973458</v>
      </c>
      <c r="J16" s="164">
        <v>15421.42</v>
      </c>
    </row>
    <row r="17" spans="1:10" ht="18.75" customHeight="1">
      <c r="A17" s="31">
        <v>13</v>
      </c>
      <c r="B17" s="33" t="s">
        <v>50</v>
      </c>
      <c r="C17" s="161">
        <v>17.02</v>
      </c>
      <c r="D17" s="162">
        <v>103.43989303512824</v>
      </c>
      <c r="E17" s="162">
        <v>272.32</v>
      </c>
      <c r="F17" s="163">
        <v>1658.721</v>
      </c>
      <c r="G17" s="161">
        <v>15.261</v>
      </c>
      <c r="H17" s="162">
        <v>100.15751132112621</v>
      </c>
      <c r="I17" s="162">
        <v>147.57760371337395</v>
      </c>
      <c r="J17" s="164">
        <v>1509.413</v>
      </c>
    </row>
    <row r="18" spans="1:10" ht="18.75" customHeight="1">
      <c r="A18" s="31">
        <v>14</v>
      </c>
      <c r="B18" s="33" t="s">
        <v>51</v>
      </c>
      <c r="C18" s="161">
        <v>64.694</v>
      </c>
      <c r="D18" s="162">
        <v>109.8761867558892</v>
      </c>
      <c r="E18" s="162">
        <v>93.05945137300594</v>
      </c>
      <c r="F18" s="163">
        <v>66496.886</v>
      </c>
      <c r="G18" s="161">
        <v>143.853</v>
      </c>
      <c r="H18" s="162">
        <v>98.79199516523364</v>
      </c>
      <c r="I18" s="162">
        <v>85.80350006561132</v>
      </c>
      <c r="J18" s="164">
        <v>91844.578</v>
      </c>
    </row>
    <row r="19" spans="1:10" ht="18.75" customHeight="1">
      <c r="A19" s="31">
        <v>15</v>
      </c>
      <c r="B19" s="33" t="s">
        <v>52</v>
      </c>
      <c r="C19" s="161">
        <v>35.711</v>
      </c>
      <c r="D19" s="162">
        <v>105.16225926144061</v>
      </c>
      <c r="E19" s="162">
        <v>100.23577623712352</v>
      </c>
      <c r="F19" s="163">
        <v>36288.425</v>
      </c>
      <c r="G19" s="161">
        <v>54.81975</v>
      </c>
      <c r="H19" s="162">
        <v>94.58407919425453</v>
      </c>
      <c r="I19" s="162">
        <v>94.91775603843823</v>
      </c>
      <c r="J19" s="164">
        <v>42999.261</v>
      </c>
    </row>
    <row r="20" spans="1:10" ht="18.75" customHeight="1">
      <c r="A20" s="31">
        <v>16</v>
      </c>
      <c r="B20" s="33" t="s">
        <v>53</v>
      </c>
      <c r="C20" s="161">
        <v>145.934</v>
      </c>
      <c r="D20" s="162">
        <v>96.48209976529701</v>
      </c>
      <c r="E20" s="162">
        <v>91.22072271985698</v>
      </c>
      <c r="F20" s="163">
        <v>105680.688</v>
      </c>
      <c r="G20" s="161">
        <v>346.83582</v>
      </c>
      <c r="H20" s="162">
        <v>97.24010178091937</v>
      </c>
      <c r="I20" s="162">
        <v>102.19749689784695</v>
      </c>
      <c r="J20" s="164">
        <v>184027.135</v>
      </c>
    </row>
    <row r="21" spans="1:10" ht="18.75" customHeight="1">
      <c r="A21" s="31">
        <v>17</v>
      </c>
      <c r="B21" s="33" t="s">
        <v>54</v>
      </c>
      <c r="C21" s="161">
        <v>176.031</v>
      </c>
      <c r="D21" s="162">
        <v>108.9152803811611</v>
      </c>
      <c r="E21" s="162">
        <v>113.373822987647</v>
      </c>
      <c r="F21" s="163">
        <v>119823.663</v>
      </c>
      <c r="G21" s="161">
        <v>206.733</v>
      </c>
      <c r="H21" s="162">
        <v>95.3552523155243</v>
      </c>
      <c r="I21" s="162">
        <v>101.91874423809782</v>
      </c>
      <c r="J21" s="164">
        <v>177342.514</v>
      </c>
    </row>
    <row r="22" spans="1:10" ht="18.75" customHeight="1">
      <c r="A22" s="31">
        <v>18</v>
      </c>
      <c r="B22" s="33" t="s">
        <v>163</v>
      </c>
      <c r="C22" s="161">
        <v>5.426</v>
      </c>
      <c r="D22" s="162">
        <v>83.76041988267984</v>
      </c>
      <c r="E22" s="162">
        <v>118.21350762527234</v>
      </c>
      <c r="F22" s="163">
        <v>60524.227</v>
      </c>
      <c r="G22" s="161">
        <v>18.923</v>
      </c>
      <c r="H22" s="162">
        <v>99.45340831450045</v>
      </c>
      <c r="I22" s="162">
        <v>122.02089244261028</v>
      </c>
      <c r="J22" s="164">
        <v>171132.763</v>
      </c>
    </row>
    <row r="23" spans="1:10" ht="18.75" customHeight="1">
      <c r="A23" s="31">
        <v>19</v>
      </c>
      <c r="B23" s="33" t="s">
        <v>55</v>
      </c>
      <c r="C23" s="161">
        <v>4.458</v>
      </c>
      <c r="D23" s="162">
        <v>145.87696335078536</v>
      </c>
      <c r="E23" s="162">
        <v>191.74193548387098</v>
      </c>
      <c r="F23" s="163">
        <v>199.472</v>
      </c>
      <c r="G23" s="161">
        <v>15.129</v>
      </c>
      <c r="H23" s="162">
        <v>110.2937960195378</v>
      </c>
      <c r="I23" s="162">
        <v>146.7979817581991</v>
      </c>
      <c r="J23" s="164">
        <v>660.433</v>
      </c>
    </row>
    <row r="24" spans="1:10" ht="18.75" customHeight="1">
      <c r="A24" s="31">
        <v>20</v>
      </c>
      <c r="B24" s="33" t="s">
        <v>56</v>
      </c>
      <c r="C24" s="161">
        <v>1.74</v>
      </c>
      <c r="D24" s="162">
        <v>90.24896265560166</v>
      </c>
      <c r="E24" s="162">
        <v>63.411078717201164</v>
      </c>
      <c r="F24" s="163">
        <v>888.421</v>
      </c>
      <c r="G24" s="161">
        <v>1.659</v>
      </c>
      <c r="H24" s="162">
        <v>85.51546391752576</v>
      </c>
      <c r="I24" s="162">
        <v>76.34606534744593</v>
      </c>
      <c r="J24" s="164">
        <v>1100.9</v>
      </c>
    </row>
    <row r="25" spans="1:10" ht="18.75" customHeight="1">
      <c r="A25" s="31">
        <v>21</v>
      </c>
      <c r="B25" s="33" t="s">
        <v>57</v>
      </c>
      <c r="C25" s="161">
        <v>29.364</v>
      </c>
      <c r="D25" s="162">
        <v>91.43390938813639</v>
      </c>
      <c r="E25" s="162">
        <v>117.26837060702874</v>
      </c>
      <c r="F25" s="163">
        <v>34014.555</v>
      </c>
      <c r="G25" s="161">
        <v>44.357</v>
      </c>
      <c r="H25" s="162">
        <v>100.50527937644446</v>
      </c>
      <c r="I25" s="162">
        <v>100.79074734713353</v>
      </c>
      <c r="J25" s="164">
        <v>52657.944</v>
      </c>
    </row>
    <row r="26" spans="1:10" ht="18.75" customHeight="1">
      <c r="A26" s="31">
        <v>22</v>
      </c>
      <c r="B26" s="33" t="s">
        <v>58</v>
      </c>
      <c r="C26" s="161">
        <v>17.355</v>
      </c>
      <c r="D26" s="162">
        <v>94.13647211976568</v>
      </c>
      <c r="E26" s="162">
        <v>112.33009708737865</v>
      </c>
      <c r="F26" s="163">
        <v>1157.35</v>
      </c>
      <c r="G26" s="161">
        <v>65.091</v>
      </c>
      <c r="H26" s="162">
        <v>102.28322700273422</v>
      </c>
      <c r="I26" s="162">
        <v>106.47092500204465</v>
      </c>
      <c r="J26" s="164">
        <v>4484.008</v>
      </c>
    </row>
    <row r="27" spans="1:10" ht="18.75" customHeight="1">
      <c r="A27" s="31">
        <v>23</v>
      </c>
      <c r="B27" s="33" t="s">
        <v>59</v>
      </c>
      <c r="C27" s="161">
        <v>9.335</v>
      </c>
      <c r="D27" s="162">
        <v>73.9523092767171</v>
      </c>
      <c r="E27" s="162">
        <v>89.81142967096402</v>
      </c>
      <c r="F27" s="163">
        <v>2585.224</v>
      </c>
      <c r="G27" s="161">
        <v>51.739</v>
      </c>
      <c r="H27" s="162">
        <v>100.82626912208906</v>
      </c>
      <c r="I27" s="162">
        <v>123.74494750185359</v>
      </c>
      <c r="J27" s="164">
        <v>10084.442</v>
      </c>
    </row>
    <row r="28" spans="1:10" ht="18.75" customHeight="1">
      <c r="A28" s="31">
        <v>24</v>
      </c>
      <c r="B28" s="33" t="s">
        <v>60</v>
      </c>
      <c r="C28" s="161">
        <v>180.759</v>
      </c>
      <c r="D28" s="162">
        <v>105.17070843418357</v>
      </c>
      <c r="E28" s="162">
        <v>112.36549447680382</v>
      </c>
      <c r="F28" s="163">
        <v>54376.021</v>
      </c>
      <c r="G28" s="161">
        <v>307.371</v>
      </c>
      <c r="H28" s="162">
        <v>99.5730330526841</v>
      </c>
      <c r="I28" s="162">
        <v>104.44493526793299</v>
      </c>
      <c r="J28" s="164">
        <v>102684.055</v>
      </c>
    </row>
    <row r="29" spans="1:10" ht="18.75" customHeight="1">
      <c r="A29" s="31">
        <v>25</v>
      </c>
      <c r="B29" s="33" t="s">
        <v>164</v>
      </c>
      <c r="C29" s="161">
        <v>163.776</v>
      </c>
      <c r="D29" s="162">
        <v>101.86785094512139</v>
      </c>
      <c r="E29" s="162">
        <v>99.07624181049346</v>
      </c>
      <c r="F29" s="163">
        <v>127705.34</v>
      </c>
      <c r="G29" s="161">
        <v>352.698</v>
      </c>
      <c r="H29" s="162">
        <v>100.8815386023523</v>
      </c>
      <c r="I29" s="162">
        <v>105.8555530211172</v>
      </c>
      <c r="J29" s="164">
        <v>400506.845</v>
      </c>
    </row>
    <row r="30" spans="1:10" ht="18.75" customHeight="1">
      <c r="A30" s="31">
        <v>26</v>
      </c>
      <c r="B30" s="33" t="s">
        <v>61</v>
      </c>
      <c r="C30" s="161">
        <v>101.993</v>
      </c>
      <c r="D30" s="162">
        <v>104.51815871454338</v>
      </c>
      <c r="E30" s="162">
        <v>103.34474932112026</v>
      </c>
      <c r="F30" s="163">
        <v>18389.243</v>
      </c>
      <c r="G30" s="161">
        <v>208.064</v>
      </c>
      <c r="H30" s="162">
        <v>101.36854157024189</v>
      </c>
      <c r="I30" s="162">
        <v>112.09982435912633</v>
      </c>
      <c r="J30" s="164">
        <v>39522.88</v>
      </c>
    </row>
    <row r="31" spans="1:10" ht="18.75" customHeight="1">
      <c r="A31" s="31">
        <v>27</v>
      </c>
      <c r="B31" s="33" t="s">
        <v>62</v>
      </c>
      <c r="C31" s="161">
        <v>25.013</v>
      </c>
      <c r="D31" s="162">
        <v>90.26053695150115</v>
      </c>
      <c r="E31" s="162">
        <v>95.7288836159057</v>
      </c>
      <c r="F31" s="163">
        <v>5535.992</v>
      </c>
      <c r="G31" s="161">
        <v>60.289</v>
      </c>
      <c r="H31" s="162">
        <v>96.8420207212272</v>
      </c>
      <c r="I31" s="162">
        <v>113.39979309696228</v>
      </c>
      <c r="J31" s="164">
        <v>12992.171</v>
      </c>
    </row>
    <row r="32" spans="1:10" ht="18.75" customHeight="1">
      <c r="A32" s="31">
        <v>28</v>
      </c>
      <c r="B32" s="33" t="s">
        <v>63</v>
      </c>
      <c r="C32" s="161">
        <v>1.927</v>
      </c>
      <c r="D32" s="162">
        <v>121.2712397734424</v>
      </c>
      <c r="E32" s="162">
        <v>94.22982885085574</v>
      </c>
      <c r="F32" s="163">
        <v>969.235</v>
      </c>
      <c r="G32" s="161">
        <v>7.667</v>
      </c>
      <c r="H32" s="162">
        <v>100.06525711302532</v>
      </c>
      <c r="I32" s="162">
        <v>83.08409189423493</v>
      </c>
      <c r="J32" s="164">
        <v>3850.132</v>
      </c>
    </row>
    <row r="33" spans="1:10" ht="18.75" customHeight="1">
      <c r="A33" s="31">
        <v>29</v>
      </c>
      <c r="B33" s="33" t="s">
        <v>64</v>
      </c>
      <c r="C33" s="161">
        <v>19.971</v>
      </c>
      <c r="D33" s="162">
        <v>95.89455488331893</v>
      </c>
      <c r="E33" s="162">
        <v>92.69436064051985</v>
      </c>
      <c r="F33" s="163">
        <v>11869.814</v>
      </c>
      <c r="G33" s="161">
        <v>46.799</v>
      </c>
      <c r="H33" s="162">
        <v>99.22610465609363</v>
      </c>
      <c r="I33" s="162">
        <v>101.59781169268176</v>
      </c>
      <c r="J33" s="164">
        <v>34124.91</v>
      </c>
    </row>
    <row r="34" spans="1:10" ht="18.75" customHeight="1">
      <c r="A34" s="31">
        <v>30</v>
      </c>
      <c r="B34" s="33" t="s">
        <v>65</v>
      </c>
      <c r="C34" s="161">
        <v>2.461</v>
      </c>
      <c r="D34" s="162">
        <v>106.12332902112979</v>
      </c>
      <c r="E34" s="162">
        <v>81.95138195138195</v>
      </c>
      <c r="F34" s="163">
        <v>1127.848</v>
      </c>
      <c r="G34" s="161">
        <v>10.485</v>
      </c>
      <c r="H34" s="162">
        <v>102.97583971714789</v>
      </c>
      <c r="I34" s="162">
        <v>80.0259502366051</v>
      </c>
      <c r="J34" s="164">
        <v>5911.661</v>
      </c>
    </row>
    <row r="35" spans="1:10" ht="18.75" customHeight="1">
      <c r="A35" s="31">
        <v>31</v>
      </c>
      <c r="B35" s="33" t="s">
        <v>66</v>
      </c>
      <c r="C35" s="161">
        <v>8.5</v>
      </c>
      <c r="D35" s="162">
        <v>106.44959298685035</v>
      </c>
      <c r="E35" s="162">
        <v>83.76034686637762</v>
      </c>
      <c r="F35" s="163">
        <v>2769.928</v>
      </c>
      <c r="G35" s="161">
        <v>27.044</v>
      </c>
      <c r="H35" s="162">
        <v>104.48960667645468</v>
      </c>
      <c r="I35" s="162">
        <v>89.80540612339776</v>
      </c>
      <c r="J35" s="164">
        <v>5998.924</v>
      </c>
    </row>
    <row r="36" spans="1:10" ht="18.75" customHeight="1">
      <c r="A36" s="31">
        <v>32</v>
      </c>
      <c r="B36" s="33" t="s">
        <v>67</v>
      </c>
      <c r="C36" s="161">
        <v>8.594</v>
      </c>
      <c r="D36" s="162">
        <v>91.26048635446533</v>
      </c>
      <c r="E36" s="162">
        <v>76.41148750777985</v>
      </c>
      <c r="F36" s="163">
        <v>1880.077</v>
      </c>
      <c r="G36" s="161">
        <v>44.378</v>
      </c>
      <c r="H36" s="162">
        <v>85.47215962712582</v>
      </c>
      <c r="I36" s="162">
        <v>108.96724451210528</v>
      </c>
      <c r="J36" s="164">
        <v>8915.66</v>
      </c>
    </row>
    <row r="37" spans="1:10" ht="18.75" customHeight="1">
      <c r="A37" s="31">
        <v>33</v>
      </c>
      <c r="B37" s="33" t="s">
        <v>68</v>
      </c>
      <c r="C37" s="161">
        <v>369.781</v>
      </c>
      <c r="D37" s="162">
        <v>92.78414408627512</v>
      </c>
      <c r="E37" s="162">
        <v>111.42244171716288</v>
      </c>
      <c r="F37" s="163">
        <v>100939.194</v>
      </c>
      <c r="G37" s="161">
        <v>319.409</v>
      </c>
      <c r="H37" s="162">
        <v>97.04557124323601</v>
      </c>
      <c r="I37" s="162">
        <v>95.8210710417923</v>
      </c>
      <c r="J37" s="164">
        <v>107043.553</v>
      </c>
    </row>
    <row r="38" spans="1:10" ht="18.75" customHeight="1">
      <c r="A38" s="31">
        <v>34</v>
      </c>
      <c r="B38" s="33" t="s">
        <v>165</v>
      </c>
      <c r="C38" s="161">
        <v>338.648</v>
      </c>
      <c r="D38" s="162">
        <v>102.8234486820971</v>
      </c>
      <c r="E38" s="162">
        <v>115.93047895848525</v>
      </c>
      <c r="F38" s="163">
        <v>106248.332</v>
      </c>
      <c r="G38" s="161">
        <v>489.751</v>
      </c>
      <c r="H38" s="162">
        <v>100.13555842711332</v>
      </c>
      <c r="I38" s="162">
        <v>105.60850645401969</v>
      </c>
      <c r="J38" s="164">
        <v>171306.528</v>
      </c>
    </row>
    <row r="39" spans="1:10" ht="18.75" customHeight="1">
      <c r="A39" s="31">
        <v>35</v>
      </c>
      <c r="B39" s="33" t="s">
        <v>69</v>
      </c>
      <c r="C39" s="161">
        <v>13.674</v>
      </c>
      <c r="D39" s="162">
        <v>133.9275220372184</v>
      </c>
      <c r="E39" s="162">
        <v>98.02853251129113</v>
      </c>
      <c r="F39" s="163">
        <v>7424.906</v>
      </c>
      <c r="G39" s="161">
        <v>45.443</v>
      </c>
      <c r="H39" s="162">
        <v>110.74474825754253</v>
      </c>
      <c r="I39" s="162">
        <v>123.22857065379505</v>
      </c>
      <c r="J39" s="164">
        <v>24541.366</v>
      </c>
    </row>
    <row r="40" spans="1:10" ht="18.75" customHeight="1">
      <c r="A40" s="31">
        <v>36</v>
      </c>
      <c r="B40" s="33" t="s">
        <v>166</v>
      </c>
      <c r="C40" s="161">
        <v>156.121</v>
      </c>
      <c r="D40" s="162">
        <v>103.73901949579385</v>
      </c>
      <c r="E40" s="162">
        <v>114.81595881595881</v>
      </c>
      <c r="F40" s="163">
        <v>66608.669</v>
      </c>
      <c r="G40" s="161">
        <v>289.2</v>
      </c>
      <c r="H40" s="162">
        <v>102.01777903203049</v>
      </c>
      <c r="I40" s="162">
        <v>114.42272311837529</v>
      </c>
      <c r="J40" s="164">
        <v>118720.262</v>
      </c>
    </row>
    <row r="41" spans="1:10" ht="18.75" customHeight="1">
      <c r="A41" s="31">
        <v>37</v>
      </c>
      <c r="B41" s="33" t="s">
        <v>70</v>
      </c>
      <c r="C41" s="161">
        <v>15.337</v>
      </c>
      <c r="D41" s="162">
        <v>101.96117537561496</v>
      </c>
      <c r="E41" s="162">
        <v>127.4896093100582</v>
      </c>
      <c r="F41" s="163">
        <v>5626.953</v>
      </c>
      <c r="G41" s="161">
        <v>37.4882</v>
      </c>
      <c r="H41" s="162">
        <v>100.54175539475732</v>
      </c>
      <c r="I41" s="162">
        <v>105.43127935427623</v>
      </c>
      <c r="J41" s="164">
        <v>11823.951</v>
      </c>
    </row>
    <row r="42" spans="1:10" ht="18.75" customHeight="1">
      <c r="A42" s="31">
        <v>38</v>
      </c>
      <c r="B42" s="33" t="s">
        <v>167</v>
      </c>
      <c r="C42" s="161">
        <v>66.083</v>
      </c>
      <c r="D42" s="162">
        <v>79.67374792023342</v>
      </c>
      <c r="E42" s="162">
        <v>106.61987737979995</v>
      </c>
      <c r="F42" s="163">
        <v>52735.705</v>
      </c>
      <c r="G42" s="161">
        <v>121.014</v>
      </c>
      <c r="H42" s="162">
        <v>96.32188482508856</v>
      </c>
      <c r="I42" s="162">
        <v>94.26528323051038</v>
      </c>
      <c r="J42" s="164">
        <v>161810.794</v>
      </c>
    </row>
    <row r="43" spans="1:10" ht="18.75" customHeight="1">
      <c r="A43" s="31">
        <v>39</v>
      </c>
      <c r="B43" s="33" t="s">
        <v>168</v>
      </c>
      <c r="C43" s="161">
        <v>48.118</v>
      </c>
      <c r="D43" s="162">
        <v>147.18585586687877</v>
      </c>
      <c r="E43" s="162">
        <v>122.59987770077456</v>
      </c>
      <c r="F43" s="163">
        <v>6352.119</v>
      </c>
      <c r="G43" s="161">
        <v>68.287</v>
      </c>
      <c r="H43" s="162">
        <v>103.38213252993809</v>
      </c>
      <c r="I43" s="162">
        <v>112.56779255889091</v>
      </c>
      <c r="J43" s="164">
        <v>11202.551</v>
      </c>
    </row>
    <row r="44" spans="1:10" ht="18.75" customHeight="1">
      <c r="A44" s="31">
        <v>40</v>
      </c>
      <c r="B44" s="33" t="s">
        <v>71</v>
      </c>
      <c r="C44" s="161">
        <v>160.742</v>
      </c>
      <c r="D44" s="162">
        <v>99.87262887782936</v>
      </c>
      <c r="E44" s="162">
        <v>118.05289326606004</v>
      </c>
      <c r="F44" s="163">
        <v>50737.426</v>
      </c>
      <c r="G44" s="161">
        <v>815.8853</v>
      </c>
      <c r="H44" s="169">
        <v>105.76514012027032</v>
      </c>
      <c r="I44" s="162">
        <v>102.28625623551211</v>
      </c>
      <c r="J44" s="164">
        <v>327640.089</v>
      </c>
    </row>
    <row r="45" spans="1:10" ht="18.75" customHeight="1">
      <c r="A45" s="34"/>
      <c r="B45" s="35" t="s">
        <v>72</v>
      </c>
      <c r="C45" s="170">
        <v>2351.864</v>
      </c>
      <c r="D45" s="171">
        <v>99.74731128446741</v>
      </c>
      <c r="E45" s="171">
        <v>107.86036594845791</v>
      </c>
      <c r="F45" s="172">
        <v>1080325.933</v>
      </c>
      <c r="G45" s="173">
        <v>4881.49607</v>
      </c>
      <c r="H45" s="174">
        <v>100.10097359333166</v>
      </c>
      <c r="I45" s="130">
        <v>102.04704831618517</v>
      </c>
      <c r="J45" s="175">
        <v>2442424.836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93"/>
  <sheetViews>
    <sheetView view="pageBreakPreview" zoomScale="85" zoomScaleNormal="85" zoomScaleSheetLayoutView="85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6" t="s">
        <v>73</v>
      </c>
      <c r="B1" s="107" t="s">
        <v>74</v>
      </c>
      <c r="C1" s="107"/>
      <c r="D1" s="107"/>
      <c r="E1" s="107" t="str">
        <f>'ＡＢ表'!D4</f>
        <v>平成29年9月</v>
      </c>
      <c r="F1" s="107"/>
      <c r="G1" s="107"/>
      <c r="H1" s="107"/>
      <c r="I1" s="107"/>
      <c r="J1" s="107" t="s">
        <v>75</v>
      </c>
      <c r="K1" s="107"/>
      <c r="L1" s="107"/>
      <c r="M1" s="107"/>
      <c r="N1" s="36"/>
      <c r="O1" s="36"/>
      <c r="P1" s="37"/>
      <c r="Q1" s="36"/>
      <c r="R1" s="36"/>
    </row>
    <row r="2" spans="1:18" ht="12" customHeight="1">
      <c r="A2" s="108" t="s">
        <v>76</v>
      </c>
      <c r="B2" s="64"/>
      <c r="C2" s="65"/>
      <c r="D2" s="65"/>
      <c r="E2" s="65" t="s">
        <v>77</v>
      </c>
      <c r="F2" s="66"/>
      <c r="G2" s="66"/>
      <c r="H2" s="65"/>
      <c r="I2" s="65" t="s">
        <v>125</v>
      </c>
      <c r="J2" s="66"/>
      <c r="K2" s="66"/>
      <c r="L2" s="66"/>
      <c r="M2" s="66"/>
      <c r="N2" s="293" t="s">
        <v>126</v>
      </c>
      <c r="O2" s="294"/>
      <c r="P2" s="294"/>
      <c r="Q2" s="294"/>
      <c r="R2" s="295"/>
    </row>
    <row r="3" spans="1:18" ht="12.75" customHeight="1">
      <c r="A3" s="67"/>
      <c r="B3" s="68" t="s">
        <v>78</v>
      </c>
      <c r="C3" s="69" t="s">
        <v>188</v>
      </c>
      <c r="D3" s="70"/>
      <c r="E3" s="68" t="s">
        <v>79</v>
      </c>
      <c r="F3" s="69"/>
      <c r="G3" s="70"/>
      <c r="H3" s="68" t="s">
        <v>103</v>
      </c>
      <c r="I3" s="69"/>
      <c r="J3" s="70"/>
      <c r="K3" s="296" t="s">
        <v>111</v>
      </c>
      <c r="L3" s="297"/>
      <c r="M3" s="70"/>
      <c r="N3" s="68" t="s">
        <v>80</v>
      </c>
      <c r="O3" s="69"/>
      <c r="P3" s="69"/>
      <c r="Q3" s="69"/>
      <c r="R3" s="70"/>
    </row>
    <row r="4" spans="1:18" s="38" customFormat="1" ht="12" customHeight="1">
      <c r="A4" s="71" t="s">
        <v>81</v>
      </c>
      <c r="B4" s="72" t="s">
        <v>82</v>
      </c>
      <c r="C4" s="73" t="s">
        <v>117</v>
      </c>
      <c r="D4" s="73" t="s">
        <v>107</v>
      </c>
      <c r="E4" s="72" t="s">
        <v>83</v>
      </c>
      <c r="F4" s="73" t="s">
        <v>170</v>
      </c>
      <c r="G4" s="73" t="s">
        <v>107</v>
      </c>
      <c r="H4" s="72" t="s">
        <v>82</v>
      </c>
      <c r="I4" s="73" t="s">
        <v>117</v>
      </c>
      <c r="J4" s="73" t="s">
        <v>107</v>
      </c>
      <c r="K4" s="72" t="s">
        <v>84</v>
      </c>
      <c r="L4" s="73" t="s">
        <v>117</v>
      </c>
      <c r="M4" s="73" t="s">
        <v>107</v>
      </c>
      <c r="N4" s="72" t="s">
        <v>89</v>
      </c>
      <c r="O4" s="73" t="s">
        <v>117</v>
      </c>
      <c r="P4" s="73" t="s">
        <v>106</v>
      </c>
      <c r="Q4" s="90" t="s">
        <v>128</v>
      </c>
      <c r="R4" s="73" t="s">
        <v>105</v>
      </c>
    </row>
    <row r="5" spans="1:18" ht="12" customHeight="1">
      <c r="A5" s="74" t="s">
        <v>85</v>
      </c>
      <c r="B5" s="75">
        <v>2753.8</v>
      </c>
      <c r="C5" s="76">
        <v>100.982764943161</v>
      </c>
      <c r="D5" s="77">
        <f>B5/2754*100</f>
        <v>99.9927378358751</v>
      </c>
      <c r="E5" s="78">
        <v>795033</v>
      </c>
      <c r="F5" s="77">
        <v>104.340653499729</v>
      </c>
      <c r="G5" s="77">
        <f>E5/795033*100</f>
        <v>100</v>
      </c>
      <c r="H5" s="79">
        <v>4884.9</v>
      </c>
      <c r="I5" s="77">
        <v>103.67595559989</v>
      </c>
      <c r="J5" s="77">
        <f>H5/4885*100</f>
        <v>99.99795291709313</v>
      </c>
      <c r="K5" s="78">
        <v>1474286</v>
      </c>
      <c r="L5" s="77">
        <v>106.831544698952</v>
      </c>
      <c r="M5" s="77">
        <f>K5/1474286*100</f>
        <v>100</v>
      </c>
      <c r="N5" s="80">
        <v>4946.6</v>
      </c>
      <c r="O5" s="77">
        <v>101.558297575297</v>
      </c>
      <c r="P5" s="77">
        <f>N5/4947*100</f>
        <v>99.9919142914898</v>
      </c>
      <c r="Q5" s="81">
        <v>74.3</v>
      </c>
      <c r="R5" s="77">
        <v>53.1</v>
      </c>
    </row>
    <row r="6" spans="1:18" ht="12" customHeight="1">
      <c r="A6" s="82" t="s">
        <v>133</v>
      </c>
      <c r="B6" s="83">
        <v>2464.433333333333</v>
      </c>
      <c r="C6" s="84">
        <v>101.96248793269893</v>
      </c>
      <c r="D6" s="84">
        <v>89.48559670781891</v>
      </c>
      <c r="E6" s="85">
        <v>735131.9166666666</v>
      </c>
      <c r="F6" s="84">
        <v>107.73073565667563</v>
      </c>
      <c r="G6" s="84">
        <v>92.46558528597765</v>
      </c>
      <c r="H6" s="85">
        <v>4706.758333333334</v>
      </c>
      <c r="I6" s="84">
        <v>94.95175173155809</v>
      </c>
      <c r="J6" s="84">
        <v>96.35124530876836</v>
      </c>
      <c r="K6" s="86">
        <v>1342946.0833333333</v>
      </c>
      <c r="L6" s="84">
        <v>98.97345616459388</v>
      </c>
      <c r="M6" s="84">
        <v>91.09128644871709</v>
      </c>
      <c r="N6" s="87">
        <v>6470.85</v>
      </c>
      <c r="O6" s="84">
        <v>99.52703949796972</v>
      </c>
      <c r="P6" s="84">
        <v>130.80351728320196</v>
      </c>
      <c r="Q6" s="88">
        <v>72.775</v>
      </c>
      <c r="R6" s="84">
        <v>52.59166666666666</v>
      </c>
    </row>
    <row r="7" spans="1:18" ht="12" customHeight="1">
      <c r="A7" s="82" t="s">
        <v>157</v>
      </c>
      <c r="B7" s="83">
        <v>2492.4</v>
      </c>
      <c r="C7" s="84">
        <v>101.13481124802189</v>
      </c>
      <c r="D7" s="84">
        <v>90.50108932461875</v>
      </c>
      <c r="E7" s="85">
        <v>746715</v>
      </c>
      <c r="F7" s="84">
        <v>101.57564691053749</v>
      </c>
      <c r="G7" s="84">
        <v>93.92251642384656</v>
      </c>
      <c r="H7" s="85">
        <v>4822.3</v>
      </c>
      <c r="I7" s="84">
        <v>102.45480346522994</v>
      </c>
      <c r="J7" s="84">
        <v>98.7164790174002</v>
      </c>
      <c r="K7" s="86">
        <v>1405612</v>
      </c>
      <c r="L7" s="84">
        <v>104.66630175584737</v>
      </c>
      <c r="M7" s="84">
        <v>95.34188074769753</v>
      </c>
      <c r="N7" s="87">
        <v>6522.9</v>
      </c>
      <c r="O7" s="84">
        <v>100.80437655022136</v>
      </c>
      <c r="P7" s="84">
        <v>131.8556701030928</v>
      </c>
      <c r="Q7" s="88">
        <v>73.8</v>
      </c>
      <c r="R7" s="84">
        <v>51.6</v>
      </c>
    </row>
    <row r="8" spans="1:18" ht="12" customHeight="1">
      <c r="A8" s="82" t="s">
        <v>134</v>
      </c>
      <c r="B8" s="83">
        <v>2535.2312726916666</v>
      </c>
      <c r="C8" s="84">
        <v>101.7</v>
      </c>
      <c r="D8" s="84">
        <v>92</v>
      </c>
      <c r="E8" s="85">
        <v>784773.6968983333</v>
      </c>
      <c r="F8" s="84">
        <v>105.1</v>
      </c>
      <c r="G8" s="84">
        <v>98.70957518723542</v>
      </c>
      <c r="H8" s="85">
        <v>4702.893503175</v>
      </c>
      <c r="I8" s="84">
        <v>97.5</v>
      </c>
      <c r="J8" s="84">
        <v>96.27212903121801</v>
      </c>
      <c r="K8" s="86">
        <v>1470211.7803914582</v>
      </c>
      <c r="L8" s="84">
        <v>104.6</v>
      </c>
      <c r="M8" s="84">
        <v>99.7</v>
      </c>
      <c r="N8" s="87">
        <v>6590.828702791666</v>
      </c>
      <c r="O8" s="84">
        <v>101</v>
      </c>
      <c r="P8" s="84">
        <v>133.2287993287177</v>
      </c>
      <c r="Q8" s="88">
        <v>74.20833333333333</v>
      </c>
      <c r="R8" s="84">
        <v>53.99690199148498</v>
      </c>
    </row>
    <row r="9" spans="1:18" ht="12" customHeight="1">
      <c r="A9" s="82" t="s">
        <v>135</v>
      </c>
      <c r="B9" s="83">
        <v>2568.1695657124997</v>
      </c>
      <c r="C9" s="84">
        <v>101.3</v>
      </c>
      <c r="D9" s="84">
        <v>93.2</v>
      </c>
      <c r="E9" s="85">
        <v>789332.0649583332</v>
      </c>
      <c r="F9" s="84">
        <v>100.6</v>
      </c>
      <c r="G9" s="84">
        <v>99.28293101774808</v>
      </c>
      <c r="H9" s="85">
        <v>4795.503007164584</v>
      </c>
      <c r="I9" s="84">
        <v>102</v>
      </c>
      <c r="J9" s="84">
        <v>98.16792235751451</v>
      </c>
      <c r="K9" s="86">
        <v>1579078.7856666667</v>
      </c>
      <c r="L9" s="84">
        <v>107.4</v>
      </c>
      <c r="M9" s="84">
        <v>107.10803640994126</v>
      </c>
      <c r="N9" s="87">
        <v>6782.471259208334</v>
      </c>
      <c r="O9" s="84">
        <v>102.9</v>
      </c>
      <c r="P9" s="84">
        <v>137.1027139520585</v>
      </c>
      <c r="Q9" s="88">
        <v>75.67339318160273</v>
      </c>
      <c r="R9" s="84">
        <v>53.3963846414786</v>
      </c>
    </row>
    <row r="10" spans="1:18" ht="12" customHeight="1">
      <c r="A10" s="82" t="s">
        <v>121</v>
      </c>
      <c r="B10" s="83">
        <v>2553.7</v>
      </c>
      <c r="C10" s="84">
        <v>99.5</v>
      </c>
      <c r="D10" s="84">
        <v>92.7</v>
      </c>
      <c r="E10" s="85">
        <v>800434.6166666667</v>
      </c>
      <c r="F10" s="84">
        <v>101.4</v>
      </c>
      <c r="G10" s="84">
        <v>100.7</v>
      </c>
      <c r="H10" s="85">
        <v>4852</v>
      </c>
      <c r="I10" s="84">
        <v>101.2</v>
      </c>
      <c r="J10" s="84">
        <v>99.3</v>
      </c>
      <c r="K10" s="86">
        <v>1633580.9166666667</v>
      </c>
      <c r="L10" s="84">
        <v>103.4</v>
      </c>
      <c r="M10" s="84">
        <v>110.8</v>
      </c>
      <c r="N10" s="87">
        <v>6978.366666666666</v>
      </c>
      <c r="O10" s="84">
        <v>102.9</v>
      </c>
      <c r="P10" s="84">
        <v>141.1</v>
      </c>
      <c r="Q10" s="88">
        <v>77</v>
      </c>
      <c r="R10" s="84">
        <v>52.60833333333334</v>
      </c>
    </row>
    <row r="11" spans="1:18" ht="12" customHeight="1">
      <c r="A11" s="82" t="s">
        <v>130</v>
      </c>
      <c r="B11" s="83">
        <v>2167</v>
      </c>
      <c r="C11" s="84">
        <v>84.8</v>
      </c>
      <c r="D11" s="84">
        <v>78.7</v>
      </c>
      <c r="E11" s="85">
        <v>761078.9083333332</v>
      </c>
      <c r="F11" s="84">
        <v>95.1</v>
      </c>
      <c r="G11" s="84">
        <v>95.7</v>
      </c>
      <c r="H11" s="85">
        <v>4750</v>
      </c>
      <c r="I11" s="84">
        <v>97.9</v>
      </c>
      <c r="J11" s="84">
        <v>97.2</v>
      </c>
      <c r="K11" s="86">
        <v>1671764.0999999999</v>
      </c>
      <c r="L11" s="84">
        <v>102.3</v>
      </c>
      <c r="M11" s="84">
        <v>113.4</v>
      </c>
      <c r="N11" s="87">
        <v>7138.791666666668</v>
      </c>
      <c r="O11" s="84">
        <v>102.3</v>
      </c>
      <c r="P11" s="84">
        <v>144.3</v>
      </c>
      <c r="Q11" s="88">
        <v>76.6</v>
      </c>
      <c r="R11" s="84">
        <v>46</v>
      </c>
    </row>
    <row r="12" spans="1:18" ht="12" customHeight="1">
      <c r="A12" s="82" t="s">
        <v>136</v>
      </c>
      <c r="B12" s="83">
        <v>2341.0416666666665</v>
      </c>
      <c r="C12" s="84">
        <v>108</v>
      </c>
      <c r="D12" s="84">
        <v>85</v>
      </c>
      <c r="E12" s="85">
        <v>855246.5083333334</v>
      </c>
      <c r="F12" s="84">
        <v>112.4</v>
      </c>
      <c r="G12" s="84">
        <v>107.6</v>
      </c>
      <c r="H12" s="85">
        <v>4693.475</v>
      </c>
      <c r="I12" s="84">
        <v>98.8</v>
      </c>
      <c r="J12" s="84">
        <v>96.1</v>
      </c>
      <c r="K12" s="86">
        <v>1743489.2583333335</v>
      </c>
      <c r="L12" s="84">
        <v>104.3</v>
      </c>
      <c r="M12" s="84">
        <v>118.3</v>
      </c>
      <c r="N12" s="87">
        <v>7126.05</v>
      </c>
      <c r="O12" s="84">
        <v>99.8</v>
      </c>
      <c r="P12" s="84">
        <v>144.1</v>
      </c>
      <c r="Q12" s="88">
        <v>76.52499999999999</v>
      </c>
      <c r="R12" s="84">
        <v>49.75</v>
      </c>
    </row>
    <row r="13" spans="1:18" ht="12" customHeight="1">
      <c r="A13" s="82" t="s">
        <v>152</v>
      </c>
      <c r="B13" s="83">
        <v>2284</v>
      </c>
      <c r="C13" s="84">
        <v>97.6</v>
      </c>
      <c r="D13" s="84">
        <v>82.9</v>
      </c>
      <c r="E13" s="85">
        <v>874831</v>
      </c>
      <c r="F13" s="84">
        <v>102.3</v>
      </c>
      <c r="G13" s="84">
        <v>110</v>
      </c>
      <c r="H13" s="85">
        <v>4591</v>
      </c>
      <c r="I13" s="84">
        <v>108</v>
      </c>
      <c r="J13" s="84">
        <v>94</v>
      </c>
      <c r="K13" s="86">
        <v>1882007</v>
      </c>
      <c r="L13" s="84">
        <v>107.9</v>
      </c>
      <c r="M13" s="84">
        <v>127.7</v>
      </c>
      <c r="N13" s="87">
        <v>7019.1</v>
      </c>
      <c r="O13" s="84">
        <v>98.5</v>
      </c>
      <c r="P13" s="84">
        <v>141.9</v>
      </c>
      <c r="Q13" s="88">
        <v>78.1</v>
      </c>
      <c r="R13" s="84">
        <v>49.5</v>
      </c>
    </row>
    <row r="14" spans="1:18" ht="12" customHeight="1">
      <c r="A14" s="82" t="s">
        <v>158</v>
      </c>
      <c r="B14" s="83">
        <v>2266</v>
      </c>
      <c r="C14" s="84">
        <v>99.2</v>
      </c>
      <c r="D14" s="84">
        <v>82.3</v>
      </c>
      <c r="E14" s="85">
        <v>874347</v>
      </c>
      <c r="F14" s="84">
        <v>99.9</v>
      </c>
      <c r="G14" s="84">
        <v>110</v>
      </c>
      <c r="H14" s="85">
        <v>4681</v>
      </c>
      <c r="I14" s="84">
        <v>97.6</v>
      </c>
      <c r="J14" s="84">
        <v>95.8</v>
      </c>
      <c r="K14" s="86">
        <v>2008849</v>
      </c>
      <c r="L14" s="84">
        <v>106.7</v>
      </c>
      <c r="M14" s="84">
        <v>136.3</v>
      </c>
      <c r="N14" s="87">
        <v>7097.1</v>
      </c>
      <c r="O14" s="84">
        <v>101.1</v>
      </c>
      <c r="P14" s="84">
        <v>143.5</v>
      </c>
      <c r="Q14" s="88">
        <v>79</v>
      </c>
      <c r="R14" s="84">
        <v>48.8</v>
      </c>
    </row>
    <row r="15" spans="1:18" ht="12" customHeight="1">
      <c r="A15" s="82" t="s">
        <v>174</v>
      </c>
      <c r="B15" s="83">
        <v>2306.1166666666672</v>
      </c>
      <c r="C15" s="84">
        <v>101.14166666666667</v>
      </c>
      <c r="D15" s="84">
        <v>83.7</v>
      </c>
      <c r="E15" s="85">
        <v>951702.8499999997</v>
      </c>
      <c r="F15" s="84">
        <v>102.11666666666666</v>
      </c>
      <c r="G15" s="84">
        <v>119.7</v>
      </c>
      <c r="H15" s="85">
        <v>4698.3583333333345</v>
      </c>
      <c r="I15" s="84">
        <v>99.2</v>
      </c>
      <c r="J15" s="84">
        <v>100.375</v>
      </c>
      <c r="K15" s="86">
        <v>2103227.3583333334</v>
      </c>
      <c r="L15" s="84">
        <v>100.93333333333334</v>
      </c>
      <c r="M15" s="84">
        <v>142.7</v>
      </c>
      <c r="N15" s="87">
        <v>7168.475000000001</v>
      </c>
      <c r="O15" s="84">
        <v>100.05833333333332</v>
      </c>
      <c r="P15" s="84">
        <v>144.9</v>
      </c>
      <c r="Q15" s="88">
        <v>79.56666666666666</v>
      </c>
      <c r="R15" s="84">
        <v>49.73333333333334</v>
      </c>
    </row>
    <row r="16" spans="1:18" ht="12" customHeight="1">
      <c r="A16" s="82" t="s">
        <v>189</v>
      </c>
      <c r="B16" s="83">
        <v>2369.6583333333333</v>
      </c>
      <c r="C16" s="84">
        <v>102.8</v>
      </c>
      <c r="D16" s="84">
        <v>86.1</v>
      </c>
      <c r="E16" s="85">
        <v>1005767</v>
      </c>
      <c r="F16" s="84">
        <v>105.7</v>
      </c>
      <c r="G16" s="84">
        <v>126.5</v>
      </c>
      <c r="H16" s="85">
        <v>4863</v>
      </c>
      <c r="I16" s="84">
        <v>103.5</v>
      </c>
      <c r="J16" s="84">
        <v>99.5</v>
      </c>
      <c r="K16" s="86">
        <v>2251158</v>
      </c>
      <c r="L16" s="84">
        <v>107</v>
      </c>
      <c r="M16" s="84">
        <v>152.7</v>
      </c>
      <c r="N16" s="227">
        <v>7310</v>
      </c>
      <c r="O16" s="84">
        <v>102</v>
      </c>
      <c r="P16" s="84">
        <v>147.8</v>
      </c>
      <c r="Q16" s="88">
        <v>79.9</v>
      </c>
      <c r="R16" s="84">
        <v>49.2</v>
      </c>
    </row>
    <row r="17" spans="1:18" s="50" customFormat="1" ht="12" customHeight="1">
      <c r="A17" s="256" t="s">
        <v>190</v>
      </c>
      <c r="B17" s="257">
        <v>2256</v>
      </c>
      <c r="C17" s="178">
        <v>95.2</v>
      </c>
      <c r="D17" s="258">
        <f>B17/2754*100</f>
        <v>81.91721132897604</v>
      </c>
      <c r="E17" s="259">
        <v>982965</v>
      </c>
      <c r="F17" s="178">
        <v>97.7</v>
      </c>
      <c r="G17" s="258">
        <f>E17/795033*100</f>
        <v>123.63826407205738</v>
      </c>
      <c r="H17" s="259">
        <v>4994</v>
      </c>
      <c r="I17" s="260">
        <v>102.7</v>
      </c>
      <c r="J17" s="258">
        <f>H17/4885*100</f>
        <v>102.23132036847493</v>
      </c>
      <c r="K17" s="177">
        <v>2189408</v>
      </c>
      <c r="L17" s="178">
        <v>97.3</v>
      </c>
      <c r="M17" s="258">
        <f>K17/1474286*100</f>
        <v>148.5063278088512</v>
      </c>
      <c r="N17" s="261">
        <v>7427.7</v>
      </c>
      <c r="O17" s="178">
        <v>101.6</v>
      </c>
      <c r="P17" s="258">
        <f>N17/4947*100</f>
        <v>150.14554275318375</v>
      </c>
      <c r="Q17" s="258">
        <v>80</v>
      </c>
      <c r="R17" s="178">
        <v>45.8</v>
      </c>
    </row>
    <row r="18" spans="1:18" s="50" customFormat="1" ht="12" customHeight="1">
      <c r="A18" s="241" t="s">
        <v>204</v>
      </c>
      <c r="B18" s="242">
        <v>2230</v>
      </c>
      <c r="C18" s="160">
        <v>98.8</v>
      </c>
      <c r="D18" s="243">
        <f>B18/2754*100</f>
        <v>80.97312999273784</v>
      </c>
      <c r="E18" s="244">
        <v>999059</v>
      </c>
      <c r="F18" s="160">
        <v>101.6</v>
      </c>
      <c r="G18" s="243">
        <f>E18/795033*100</f>
        <v>125.6625825594661</v>
      </c>
      <c r="H18" s="244">
        <v>4862</v>
      </c>
      <c r="I18" s="245">
        <v>97.4</v>
      </c>
      <c r="J18" s="243">
        <f>H18/4885*100</f>
        <v>99.52917093142273</v>
      </c>
      <c r="K18" s="159">
        <v>2234653</v>
      </c>
      <c r="L18" s="160">
        <v>102.1</v>
      </c>
      <c r="M18" s="243">
        <f>K18/1474286*100</f>
        <v>151.57527101254436</v>
      </c>
      <c r="N18" s="246">
        <v>7478.7</v>
      </c>
      <c r="O18" s="160">
        <v>100.7</v>
      </c>
      <c r="P18" s="243">
        <f>N18/4947*100</f>
        <v>151.1764705882353</v>
      </c>
      <c r="Q18" s="243">
        <v>80.1</v>
      </c>
      <c r="R18" s="160">
        <v>46.1</v>
      </c>
    </row>
    <row r="19" spans="1:18" ht="5.25" customHeight="1">
      <c r="A19" s="91"/>
      <c r="B19" s="92"/>
      <c r="C19" s="93"/>
      <c r="D19" s="93"/>
      <c r="E19" s="99"/>
      <c r="F19" s="93"/>
      <c r="G19" s="93"/>
      <c r="H19" s="100"/>
      <c r="I19" s="93"/>
      <c r="J19" s="93"/>
      <c r="K19" s="94"/>
      <c r="L19" s="93"/>
      <c r="M19" s="93"/>
      <c r="N19" s="95"/>
      <c r="O19" s="93"/>
      <c r="P19" s="93"/>
      <c r="Q19" s="96"/>
      <c r="R19" s="93"/>
    </row>
    <row r="20" spans="1:18" ht="12.75" customHeight="1">
      <c r="A20" s="97" t="s">
        <v>131</v>
      </c>
      <c r="B20" s="109" t="s">
        <v>86</v>
      </c>
      <c r="C20" s="3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89" customFormat="1" ht="12.75" customHeight="1">
      <c r="A21" s="110" t="s">
        <v>87</v>
      </c>
      <c r="B21" s="64"/>
      <c r="C21" s="65"/>
      <c r="D21" s="65"/>
      <c r="E21" s="65" t="s">
        <v>191</v>
      </c>
      <c r="F21" s="65"/>
      <c r="G21" s="65"/>
      <c r="H21" s="65"/>
      <c r="I21" s="65"/>
      <c r="J21" s="65"/>
      <c r="K21" s="65"/>
      <c r="L21" s="65"/>
      <c r="M21" s="111"/>
      <c r="N21" s="293" t="s">
        <v>192</v>
      </c>
      <c r="O21" s="294"/>
      <c r="P21" s="294"/>
      <c r="Q21" s="294"/>
      <c r="R21" s="295"/>
    </row>
    <row r="22" spans="1:18" s="89" customFormat="1" ht="12" customHeight="1">
      <c r="A22" s="67"/>
      <c r="B22" s="68" t="s">
        <v>78</v>
      </c>
      <c r="C22" s="104"/>
      <c r="D22" s="70"/>
      <c r="E22" s="68" t="s">
        <v>193</v>
      </c>
      <c r="F22" s="69"/>
      <c r="G22" s="70"/>
      <c r="H22" s="68" t="s">
        <v>103</v>
      </c>
      <c r="I22" s="69"/>
      <c r="J22" s="70"/>
      <c r="K22" s="296" t="s">
        <v>111</v>
      </c>
      <c r="L22" s="297"/>
      <c r="M22" s="70"/>
      <c r="N22" s="68" t="s">
        <v>80</v>
      </c>
      <c r="O22" s="69"/>
      <c r="P22" s="69"/>
      <c r="Q22" s="69"/>
      <c r="R22" s="70"/>
    </row>
    <row r="23" spans="1:18" s="89" customFormat="1" ht="12" customHeight="1">
      <c r="A23" s="112" t="s">
        <v>88</v>
      </c>
      <c r="B23" s="72" t="s">
        <v>82</v>
      </c>
      <c r="C23" s="73" t="s">
        <v>194</v>
      </c>
      <c r="D23" s="73" t="s">
        <v>104</v>
      </c>
      <c r="E23" s="72" t="s">
        <v>83</v>
      </c>
      <c r="F23" s="73" t="s">
        <v>194</v>
      </c>
      <c r="G23" s="73" t="s">
        <v>104</v>
      </c>
      <c r="H23" s="72" t="s">
        <v>82</v>
      </c>
      <c r="I23" s="73" t="s">
        <v>194</v>
      </c>
      <c r="J23" s="73" t="s">
        <v>104</v>
      </c>
      <c r="K23" s="72" t="s">
        <v>84</v>
      </c>
      <c r="L23" s="73" t="s">
        <v>194</v>
      </c>
      <c r="M23" s="73" t="s">
        <v>104</v>
      </c>
      <c r="N23" s="72" t="s">
        <v>89</v>
      </c>
      <c r="O23" s="73" t="s">
        <v>194</v>
      </c>
      <c r="P23" s="73" t="s">
        <v>104</v>
      </c>
      <c r="Q23" s="73" t="s">
        <v>129</v>
      </c>
      <c r="R23" s="73" t="s">
        <v>105</v>
      </c>
    </row>
    <row r="24" spans="1:18" s="89" customFormat="1" ht="204" customHeight="1" hidden="1">
      <c r="A24" s="41" t="s">
        <v>93</v>
      </c>
      <c r="B24" s="113">
        <v>2559.3</v>
      </c>
      <c r="C24" s="114">
        <v>102.9</v>
      </c>
      <c r="D24" s="115">
        <v>106.3</v>
      </c>
      <c r="E24" s="116">
        <v>773046</v>
      </c>
      <c r="F24" s="115">
        <v>102.9</v>
      </c>
      <c r="G24" s="115">
        <v>107.6</v>
      </c>
      <c r="H24" s="113">
        <v>4705.5</v>
      </c>
      <c r="I24" s="115">
        <v>100.6</v>
      </c>
      <c r="J24" s="115">
        <v>98.3</v>
      </c>
      <c r="K24" s="116">
        <v>1363270</v>
      </c>
      <c r="L24" s="115">
        <v>100.4</v>
      </c>
      <c r="M24" s="114">
        <v>100</v>
      </c>
      <c r="N24" s="113">
        <v>6504.6</v>
      </c>
      <c r="O24" s="115">
        <v>100.6</v>
      </c>
      <c r="P24" s="115">
        <v>100.5</v>
      </c>
      <c r="Q24" s="115">
        <v>73.7</v>
      </c>
      <c r="R24" s="114">
        <v>54.5</v>
      </c>
    </row>
    <row r="25" spans="1:18" s="89" customFormat="1" ht="12" customHeight="1">
      <c r="A25" s="228" t="s">
        <v>171</v>
      </c>
      <c r="B25" s="229">
        <v>2028.2</v>
      </c>
      <c r="C25" s="229">
        <v>86.4</v>
      </c>
      <c r="D25" s="229">
        <v>102.4</v>
      </c>
      <c r="E25" s="230">
        <v>741782.3</v>
      </c>
      <c r="F25" s="229">
        <v>82.8</v>
      </c>
      <c r="G25" s="229">
        <v>99.3</v>
      </c>
      <c r="H25" s="229">
        <v>4738.2</v>
      </c>
      <c r="I25" s="229">
        <v>103.4</v>
      </c>
      <c r="J25" s="229">
        <v>104.9</v>
      </c>
      <c r="K25" s="230">
        <v>1992840.9</v>
      </c>
      <c r="L25" s="229">
        <v>102.9</v>
      </c>
      <c r="M25" s="229">
        <v>112.7</v>
      </c>
      <c r="N25" s="229">
        <v>7021.3</v>
      </c>
      <c r="O25" s="229">
        <v>100.4</v>
      </c>
      <c r="P25" s="229">
        <v>100.2</v>
      </c>
      <c r="Q25" s="229">
        <v>78.3</v>
      </c>
      <c r="R25" s="231">
        <v>41.7</v>
      </c>
    </row>
    <row r="26" spans="1:18" s="89" customFormat="1" ht="12" customHeight="1">
      <c r="A26" s="41" t="s">
        <v>94</v>
      </c>
      <c r="B26" s="84">
        <v>2136.1</v>
      </c>
      <c r="C26" s="84">
        <v>105.3</v>
      </c>
      <c r="D26" s="84">
        <v>101.3</v>
      </c>
      <c r="E26" s="86">
        <v>809482.1</v>
      </c>
      <c r="F26" s="84">
        <v>109.1</v>
      </c>
      <c r="G26" s="84">
        <v>102.8</v>
      </c>
      <c r="H26" s="84">
        <v>4707.3</v>
      </c>
      <c r="I26" s="84">
        <v>99.3</v>
      </c>
      <c r="J26" s="84">
        <v>102.7</v>
      </c>
      <c r="K26" s="86">
        <v>1985610.7</v>
      </c>
      <c r="L26" s="84">
        <v>99.6</v>
      </c>
      <c r="M26" s="84">
        <v>110.9</v>
      </c>
      <c r="N26" s="84">
        <v>7036.1</v>
      </c>
      <c r="O26" s="84">
        <v>100.2</v>
      </c>
      <c r="P26" s="84">
        <v>100.1</v>
      </c>
      <c r="Q26" s="84">
        <v>78.4</v>
      </c>
      <c r="R26" s="117">
        <v>45.6</v>
      </c>
    </row>
    <row r="27" spans="1:18" s="89" customFormat="1" ht="12" customHeight="1">
      <c r="A27" s="41" t="s">
        <v>95</v>
      </c>
      <c r="B27" s="84">
        <v>2341.8</v>
      </c>
      <c r="C27" s="84">
        <v>109.6</v>
      </c>
      <c r="D27" s="84">
        <v>102.3</v>
      </c>
      <c r="E27" s="86">
        <v>917236.1</v>
      </c>
      <c r="F27" s="84">
        <v>113.3</v>
      </c>
      <c r="G27" s="84">
        <v>105.6</v>
      </c>
      <c r="H27" s="84">
        <v>4559.9</v>
      </c>
      <c r="I27" s="84">
        <v>96.9</v>
      </c>
      <c r="J27" s="84">
        <v>101.8</v>
      </c>
      <c r="K27" s="86">
        <v>1956578</v>
      </c>
      <c r="L27" s="84">
        <v>98.5</v>
      </c>
      <c r="M27" s="84">
        <v>112.8</v>
      </c>
      <c r="N27" s="84">
        <v>7033.6</v>
      </c>
      <c r="O27" s="84">
        <v>100</v>
      </c>
      <c r="P27" s="84">
        <v>100</v>
      </c>
      <c r="Q27" s="84">
        <v>78.4</v>
      </c>
      <c r="R27" s="117">
        <v>52.7</v>
      </c>
    </row>
    <row r="28" spans="1:18" s="89" customFormat="1" ht="12" customHeight="1">
      <c r="A28" s="41" t="s">
        <v>96</v>
      </c>
      <c r="B28" s="84">
        <v>2371.5</v>
      </c>
      <c r="C28" s="84">
        <v>101.3</v>
      </c>
      <c r="D28" s="84">
        <v>99.1</v>
      </c>
      <c r="E28" s="86">
        <v>897950.7</v>
      </c>
      <c r="F28" s="84">
        <v>97.9</v>
      </c>
      <c r="G28" s="84">
        <v>104.1</v>
      </c>
      <c r="H28" s="84">
        <v>4561.4</v>
      </c>
      <c r="I28" s="84">
        <v>100</v>
      </c>
      <c r="J28" s="84">
        <v>101.2</v>
      </c>
      <c r="K28" s="86">
        <v>1950579.1</v>
      </c>
      <c r="L28" s="84">
        <v>99.7</v>
      </c>
      <c r="M28" s="84">
        <v>110.3</v>
      </c>
      <c r="N28" s="84">
        <v>7087.5</v>
      </c>
      <c r="O28" s="84">
        <v>100.8</v>
      </c>
      <c r="P28" s="84">
        <v>100.7</v>
      </c>
      <c r="Q28" s="84">
        <v>78.4</v>
      </c>
      <c r="R28" s="117">
        <v>52.9</v>
      </c>
    </row>
    <row r="29" spans="1:18" s="89" customFormat="1" ht="12" customHeight="1">
      <c r="A29" s="41" t="s">
        <v>97</v>
      </c>
      <c r="B29" s="84">
        <v>2406.1</v>
      </c>
      <c r="C29" s="84">
        <v>101.5</v>
      </c>
      <c r="D29" s="84">
        <v>104.1</v>
      </c>
      <c r="E29" s="86">
        <v>895952.7</v>
      </c>
      <c r="F29" s="84">
        <v>99.8</v>
      </c>
      <c r="G29" s="84">
        <v>107.6</v>
      </c>
      <c r="H29" s="84">
        <v>4724.5</v>
      </c>
      <c r="I29" s="84">
        <v>103.6</v>
      </c>
      <c r="J29" s="84">
        <v>102.6</v>
      </c>
      <c r="K29" s="86">
        <v>1980685.6</v>
      </c>
      <c r="L29" s="84">
        <v>101.5</v>
      </c>
      <c r="M29" s="84">
        <v>108</v>
      </c>
      <c r="N29" s="84">
        <v>7096.4</v>
      </c>
      <c r="O29" s="84">
        <v>100.1</v>
      </c>
      <c r="P29" s="84">
        <v>101.2</v>
      </c>
      <c r="Q29" s="84">
        <v>79.3</v>
      </c>
      <c r="R29" s="117">
        <v>50.5</v>
      </c>
    </row>
    <row r="30" spans="1:18" s="89" customFormat="1" ht="12" customHeight="1">
      <c r="A30" s="41" t="s">
        <v>98</v>
      </c>
      <c r="B30" s="84">
        <v>2329.9</v>
      </c>
      <c r="C30" s="84">
        <v>96.8</v>
      </c>
      <c r="D30" s="84">
        <v>97.1</v>
      </c>
      <c r="E30" s="86">
        <v>931163.8</v>
      </c>
      <c r="F30" s="84">
        <v>103.9</v>
      </c>
      <c r="G30" s="84">
        <v>95.9</v>
      </c>
      <c r="H30" s="84">
        <v>4722.3</v>
      </c>
      <c r="I30" s="84">
        <v>100</v>
      </c>
      <c r="J30" s="84">
        <v>102.8</v>
      </c>
      <c r="K30" s="86">
        <v>2031255.2</v>
      </c>
      <c r="L30" s="84">
        <v>102.6</v>
      </c>
      <c r="M30" s="84">
        <v>107.3</v>
      </c>
      <c r="N30" s="84">
        <v>7088.9</v>
      </c>
      <c r="O30" s="84">
        <v>99.9</v>
      </c>
      <c r="P30" s="84">
        <v>100.8</v>
      </c>
      <c r="Q30" s="84">
        <v>79.5</v>
      </c>
      <c r="R30" s="117">
        <v>50</v>
      </c>
    </row>
    <row r="31" spans="1:18" s="89" customFormat="1" ht="12" customHeight="1">
      <c r="A31" s="41" t="s">
        <v>99</v>
      </c>
      <c r="B31" s="84">
        <v>2432</v>
      </c>
      <c r="C31" s="84">
        <v>104.4</v>
      </c>
      <c r="D31" s="84">
        <v>102.4</v>
      </c>
      <c r="E31" s="86">
        <v>898277.7</v>
      </c>
      <c r="F31" s="84">
        <v>96.5</v>
      </c>
      <c r="G31" s="84">
        <v>95.2</v>
      </c>
      <c r="H31" s="84">
        <v>4779.5</v>
      </c>
      <c r="I31" s="84">
        <v>101.2</v>
      </c>
      <c r="J31" s="84">
        <v>104.1</v>
      </c>
      <c r="K31" s="86">
        <v>2060789.1</v>
      </c>
      <c r="L31" s="84">
        <v>101.5</v>
      </c>
      <c r="M31" s="84">
        <v>105.1</v>
      </c>
      <c r="N31" s="84">
        <v>7105.3</v>
      </c>
      <c r="O31" s="84">
        <v>100.2</v>
      </c>
      <c r="P31" s="84">
        <v>101</v>
      </c>
      <c r="Q31" s="84">
        <v>79.7</v>
      </c>
      <c r="R31" s="117">
        <v>50.7</v>
      </c>
    </row>
    <row r="32" spans="1:18" s="89" customFormat="1" ht="12" customHeight="1">
      <c r="A32" s="41" t="s">
        <v>120</v>
      </c>
      <c r="B32" s="84">
        <v>2242.6</v>
      </c>
      <c r="C32" s="84">
        <v>92.2</v>
      </c>
      <c r="D32" s="84">
        <v>92.3</v>
      </c>
      <c r="E32" s="86">
        <v>871848.1</v>
      </c>
      <c r="F32" s="84">
        <v>97.1</v>
      </c>
      <c r="G32" s="84">
        <v>95.6</v>
      </c>
      <c r="H32" s="84">
        <v>4758.6</v>
      </c>
      <c r="I32" s="84">
        <v>99.6</v>
      </c>
      <c r="J32" s="84">
        <v>100.3</v>
      </c>
      <c r="K32" s="86">
        <v>2066919</v>
      </c>
      <c r="L32" s="84">
        <v>100.3</v>
      </c>
      <c r="M32" s="84">
        <v>103.7</v>
      </c>
      <c r="N32" s="84">
        <v>7127.1</v>
      </c>
      <c r="O32" s="84">
        <v>100.3</v>
      </c>
      <c r="P32" s="84">
        <v>101.4</v>
      </c>
      <c r="Q32" s="84">
        <v>79.6</v>
      </c>
      <c r="R32" s="117">
        <v>47.6</v>
      </c>
    </row>
    <row r="33" spans="1:18" s="89" customFormat="1" ht="12" customHeight="1">
      <c r="A33" s="41" t="s">
        <v>147</v>
      </c>
      <c r="B33" s="84">
        <v>2144.1</v>
      </c>
      <c r="C33" s="84">
        <v>95.6</v>
      </c>
      <c r="D33" s="84">
        <v>96.2</v>
      </c>
      <c r="E33" s="86">
        <v>843693.7</v>
      </c>
      <c r="F33" s="84">
        <v>96.8</v>
      </c>
      <c r="G33" s="84">
        <v>92.8</v>
      </c>
      <c r="H33" s="84">
        <v>4712.8</v>
      </c>
      <c r="I33" s="84">
        <v>99</v>
      </c>
      <c r="J33" s="84">
        <v>101.4</v>
      </c>
      <c r="K33" s="86">
        <v>2038780.6</v>
      </c>
      <c r="L33" s="84">
        <v>98.6</v>
      </c>
      <c r="M33" s="84">
        <v>102.9</v>
      </c>
      <c r="N33" s="84">
        <v>7120.7</v>
      </c>
      <c r="O33" s="84">
        <v>99.9</v>
      </c>
      <c r="P33" s="84">
        <v>101.6</v>
      </c>
      <c r="Q33" s="84">
        <v>79.3</v>
      </c>
      <c r="R33" s="117">
        <v>46.2</v>
      </c>
    </row>
    <row r="34" spans="1:18" s="89" customFormat="1" ht="12" customHeight="1">
      <c r="A34" s="41" t="s">
        <v>148</v>
      </c>
      <c r="B34" s="84">
        <v>2265.9</v>
      </c>
      <c r="C34" s="84">
        <v>105.7</v>
      </c>
      <c r="D34" s="93">
        <v>100.2</v>
      </c>
      <c r="E34" s="86">
        <v>902263.9</v>
      </c>
      <c r="F34" s="93">
        <v>106.9</v>
      </c>
      <c r="G34" s="84">
        <v>102.2</v>
      </c>
      <c r="H34" s="93">
        <v>4698.7</v>
      </c>
      <c r="I34" s="84">
        <v>99.7</v>
      </c>
      <c r="J34" s="84">
        <v>101.2</v>
      </c>
      <c r="K34" s="86">
        <v>2039954</v>
      </c>
      <c r="L34" s="93">
        <v>100.1</v>
      </c>
      <c r="M34" s="84">
        <v>103.8</v>
      </c>
      <c r="N34" s="93">
        <v>7123.1</v>
      </c>
      <c r="O34" s="118">
        <v>100</v>
      </c>
      <c r="P34" s="118">
        <v>101.4</v>
      </c>
      <c r="Q34" s="118">
        <v>79.5</v>
      </c>
      <c r="R34" s="117">
        <v>48.8</v>
      </c>
    </row>
    <row r="35" spans="1:18" s="89" customFormat="1" ht="12" customHeight="1">
      <c r="A35" s="41" t="s">
        <v>150</v>
      </c>
      <c r="B35" s="84">
        <v>2248.4</v>
      </c>
      <c r="C35" s="84">
        <v>99.2</v>
      </c>
      <c r="D35" s="93">
        <v>98.5</v>
      </c>
      <c r="E35" s="86">
        <v>906349.8</v>
      </c>
      <c r="F35" s="93">
        <v>100.5</v>
      </c>
      <c r="G35" s="84">
        <v>102.4</v>
      </c>
      <c r="H35" s="93">
        <v>4655.2</v>
      </c>
      <c r="I35" s="84">
        <v>99.1</v>
      </c>
      <c r="J35" s="84">
        <v>101.2</v>
      </c>
      <c r="K35" s="86">
        <v>2036055.7</v>
      </c>
      <c r="L35" s="93">
        <v>99.8</v>
      </c>
      <c r="M35" s="84">
        <v>104</v>
      </c>
      <c r="N35" s="93">
        <v>7172.6</v>
      </c>
      <c r="O35" s="118">
        <v>100.7</v>
      </c>
      <c r="P35" s="118">
        <v>102.7</v>
      </c>
      <c r="Q35" s="118">
        <v>78.9</v>
      </c>
      <c r="R35" s="117">
        <v>48.9</v>
      </c>
    </row>
    <row r="36" spans="1:18" s="89" customFormat="1" ht="12" customHeight="1">
      <c r="A36" s="237" t="s">
        <v>151</v>
      </c>
      <c r="B36" s="232">
        <v>2243.9</v>
      </c>
      <c r="C36" s="232">
        <v>99.8</v>
      </c>
      <c r="D36" s="233">
        <v>95.6</v>
      </c>
      <c r="E36" s="234">
        <v>876157.7</v>
      </c>
      <c r="F36" s="233">
        <v>96.7</v>
      </c>
      <c r="G36" s="232">
        <v>97.8</v>
      </c>
      <c r="H36" s="233">
        <v>4556.7</v>
      </c>
      <c r="I36" s="232">
        <v>97.9</v>
      </c>
      <c r="J36" s="232">
        <v>99.5</v>
      </c>
      <c r="K36" s="234">
        <v>1966144.9</v>
      </c>
      <c r="L36" s="233">
        <v>96.6</v>
      </c>
      <c r="M36" s="232">
        <v>101.5</v>
      </c>
      <c r="N36" s="233">
        <v>7152.5</v>
      </c>
      <c r="O36" s="235">
        <v>99.7</v>
      </c>
      <c r="P36" s="235">
        <v>102.3</v>
      </c>
      <c r="Q36" s="235">
        <v>78.9</v>
      </c>
      <c r="R36" s="236">
        <v>50.5</v>
      </c>
    </row>
    <row r="37" spans="1:18" s="89" customFormat="1" ht="12" customHeight="1">
      <c r="A37" s="41" t="s">
        <v>172</v>
      </c>
      <c r="B37" s="84">
        <v>1984</v>
      </c>
      <c r="C37" s="84">
        <v>88.4</v>
      </c>
      <c r="D37" s="93">
        <v>97.8</v>
      </c>
      <c r="E37" s="86">
        <v>788807.6</v>
      </c>
      <c r="F37" s="93">
        <v>90</v>
      </c>
      <c r="G37" s="84">
        <v>106.3</v>
      </c>
      <c r="H37" s="93">
        <v>4631.2</v>
      </c>
      <c r="I37" s="84">
        <v>101.6</v>
      </c>
      <c r="J37" s="84">
        <v>97.7</v>
      </c>
      <c r="K37" s="86">
        <v>2009630.3</v>
      </c>
      <c r="L37" s="93">
        <v>102.2</v>
      </c>
      <c r="M37" s="84">
        <v>100.8</v>
      </c>
      <c r="N37" s="93">
        <v>7137.6</v>
      </c>
      <c r="O37" s="118">
        <v>99.8</v>
      </c>
      <c r="P37" s="118">
        <v>101.7</v>
      </c>
      <c r="Q37" s="118">
        <v>79.6</v>
      </c>
      <c r="R37" s="117">
        <v>42.9</v>
      </c>
    </row>
    <row r="38" spans="1:18" s="89" customFormat="1" ht="12" customHeight="1">
      <c r="A38" s="41" t="s">
        <v>153</v>
      </c>
      <c r="B38" s="84">
        <v>2067.6</v>
      </c>
      <c r="C38" s="84">
        <v>104.2</v>
      </c>
      <c r="D38" s="93">
        <v>96.8</v>
      </c>
      <c r="E38" s="86">
        <v>812587.1</v>
      </c>
      <c r="F38" s="93">
        <v>103</v>
      </c>
      <c r="G38" s="84">
        <v>100.4</v>
      </c>
      <c r="H38" s="93">
        <v>4714.7</v>
      </c>
      <c r="I38" s="84">
        <v>101.8</v>
      </c>
      <c r="J38" s="84">
        <v>100.2</v>
      </c>
      <c r="K38" s="86">
        <v>1973347.2</v>
      </c>
      <c r="L38" s="93">
        <v>98.2</v>
      </c>
      <c r="M38" s="84">
        <v>99.4</v>
      </c>
      <c r="N38" s="93">
        <v>7131.6</v>
      </c>
      <c r="O38" s="118">
        <v>99.9</v>
      </c>
      <c r="P38" s="118">
        <v>101.4</v>
      </c>
      <c r="Q38" s="118">
        <v>79.1</v>
      </c>
      <c r="R38" s="117">
        <v>43.9</v>
      </c>
    </row>
    <row r="39" spans="1:18" s="89" customFormat="1" ht="12" customHeight="1">
      <c r="A39" s="41" t="s">
        <v>122</v>
      </c>
      <c r="B39" s="84">
        <v>2242.9</v>
      </c>
      <c r="C39" s="84">
        <v>108.5</v>
      </c>
      <c r="D39" s="93">
        <v>95.8</v>
      </c>
      <c r="E39" s="86">
        <v>937337.2</v>
      </c>
      <c r="F39" s="93">
        <v>115.4</v>
      </c>
      <c r="G39" s="84">
        <v>102.2</v>
      </c>
      <c r="H39" s="93">
        <v>4621.6</v>
      </c>
      <c r="I39" s="84">
        <v>98</v>
      </c>
      <c r="J39" s="84">
        <v>101.4</v>
      </c>
      <c r="K39" s="86">
        <v>1960509.2</v>
      </c>
      <c r="L39" s="93">
        <v>99.3</v>
      </c>
      <c r="M39" s="84">
        <v>100.2</v>
      </c>
      <c r="N39" s="93">
        <v>7148.7</v>
      </c>
      <c r="O39" s="118">
        <v>100.2</v>
      </c>
      <c r="P39" s="118">
        <v>101.6</v>
      </c>
      <c r="Q39" s="118">
        <v>78.8</v>
      </c>
      <c r="R39" s="117">
        <v>49.8</v>
      </c>
    </row>
    <row r="40" spans="1:18" s="89" customFormat="1" ht="12" customHeight="1">
      <c r="A40" s="41" t="s">
        <v>123</v>
      </c>
      <c r="B40" s="84">
        <v>2260.6</v>
      </c>
      <c r="C40" s="84">
        <v>100.8</v>
      </c>
      <c r="D40" s="93">
        <v>95.3</v>
      </c>
      <c r="E40" s="86">
        <v>901645.3</v>
      </c>
      <c r="F40" s="93">
        <v>96.2</v>
      </c>
      <c r="G40" s="84">
        <v>100.4</v>
      </c>
      <c r="H40" s="93">
        <v>4629.7</v>
      </c>
      <c r="I40" s="84">
        <v>100.2</v>
      </c>
      <c r="J40" s="84">
        <v>101.5</v>
      </c>
      <c r="K40" s="86">
        <v>1981403.1</v>
      </c>
      <c r="L40" s="93">
        <v>101.1</v>
      </c>
      <c r="M40" s="84">
        <v>101.6</v>
      </c>
      <c r="N40" s="93">
        <v>7128.9</v>
      </c>
      <c r="O40" s="118">
        <v>99.7</v>
      </c>
      <c r="P40" s="118">
        <v>100.6</v>
      </c>
      <c r="Q40" s="118">
        <v>78.9</v>
      </c>
      <c r="R40" s="117">
        <v>49.5</v>
      </c>
    </row>
    <row r="41" spans="1:18" s="89" customFormat="1" ht="12" customHeight="1">
      <c r="A41" s="41" t="s">
        <v>124</v>
      </c>
      <c r="B41" s="84">
        <v>2293.9</v>
      </c>
      <c r="C41" s="84">
        <v>101.5</v>
      </c>
      <c r="D41" s="93">
        <v>95.3</v>
      </c>
      <c r="E41" s="86">
        <v>916604.1</v>
      </c>
      <c r="F41" s="93">
        <v>101.7</v>
      </c>
      <c r="G41" s="84">
        <v>102.3</v>
      </c>
      <c r="H41" s="93">
        <v>4707.6</v>
      </c>
      <c r="I41" s="84">
        <v>101.7</v>
      </c>
      <c r="J41" s="84">
        <v>99.6</v>
      </c>
      <c r="K41" s="86">
        <v>2019316.5</v>
      </c>
      <c r="L41" s="93">
        <v>101.9</v>
      </c>
      <c r="M41" s="84">
        <v>102</v>
      </c>
      <c r="N41" s="93">
        <v>7142.8</v>
      </c>
      <c r="O41" s="118">
        <v>100.2</v>
      </c>
      <c r="P41" s="118">
        <v>100.7</v>
      </c>
      <c r="Q41" s="118">
        <v>79.1</v>
      </c>
      <c r="R41" s="117">
        <v>49.1</v>
      </c>
    </row>
    <row r="42" spans="1:18" s="89" customFormat="1" ht="12" customHeight="1">
      <c r="A42" s="41" t="s">
        <v>156</v>
      </c>
      <c r="B42" s="84">
        <v>2203.4</v>
      </c>
      <c r="C42" s="84">
        <v>96.1</v>
      </c>
      <c r="D42" s="93">
        <v>94.6</v>
      </c>
      <c r="E42" s="86">
        <v>941814.8</v>
      </c>
      <c r="F42" s="93">
        <v>102.8</v>
      </c>
      <c r="G42" s="84">
        <v>101.1</v>
      </c>
      <c r="H42" s="93">
        <v>4645.7</v>
      </c>
      <c r="I42" s="84">
        <v>98.7</v>
      </c>
      <c r="J42" s="84">
        <v>98.4</v>
      </c>
      <c r="K42" s="86">
        <v>2063564</v>
      </c>
      <c r="L42" s="93">
        <v>102.2</v>
      </c>
      <c r="M42" s="84">
        <v>101.6</v>
      </c>
      <c r="N42" s="93">
        <v>7141.5</v>
      </c>
      <c r="O42" s="118">
        <v>100</v>
      </c>
      <c r="P42" s="118">
        <v>100.7</v>
      </c>
      <c r="Q42" s="118">
        <v>79.8</v>
      </c>
      <c r="R42" s="117">
        <v>48.6</v>
      </c>
    </row>
    <row r="43" spans="1:18" s="89" customFormat="1" ht="12" customHeight="1">
      <c r="A43" s="41" t="s">
        <v>127</v>
      </c>
      <c r="B43" s="84">
        <v>2512.4</v>
      </c>
      <c r="C43" s="84">
        <v>114</v>
      </c>
      <c r="D43" s="93">
        <v>103.3</v>
      </c>
      <c r="E43" s="86">
        <v>1051266.3</v>
      </c>
      <c r="F43" s="93">
        <v>111.6</v>
      </c>
      <c r="G43" s="84">
        <v>117</v>
      </c>
      <c r="H43" s="93">
        <v>4713.8</v>
      </c>
      <c r="I43" s="84">
        <v>101.5</v>
      </c>
      <c r="J43" s="84">
        <v>98.6</v>
      </c>
      <c r="K43" s="86">
        <v>2155180.7</v>
      </c>
      <c r="L43" s="93">
        <v>104.4</v>
      </c>
      <c r="M43" s="84">
        <v>104.6</v>
      </c>
      <c r="N43" s="93">
        <v>7143.4</v>
      </c>
      <c r="O43" s="118">
        <v>100</v>
      </c>
      <c r="P43" s="118">
        <v>100.5</v>
      </c>
      <c r="Q43" s="118">
        <v>80.4</v>
      </c>
      <c r="R43" s="117">
        <v>53.1</v>
      </c>
    </row>
    <row r="44" spans="1:18" s="89" customFormat="1" ht="12" customHeight="1">
      <c r="A44" s="41" t="s">
        <v>100</v>
      </c>
      <c r="B44" s="84">
        <v>2295.7</v>
      </c>
      <c r="C44" s="84">
        <v>91.4</v>
      </c>
      <c r="D44" s="93">
        <v>102.4</v>
      </c>
      <c r="E44" s="86">
        <v>946236.6</v>
      </c>
      <c r="F44" s="93">
        <v>90</v>
      </c>
      <c r="G44" s="84">
        <v>108.5</v>
      </c>
      <c r="H44" s="93">
        <v>4801.8</v>
      </c>
      <c r="I44" s="84">
        <v>101.9</v>
      </c>
      <c r="J44" s="84">
        <v>100.9</v>
      </c>
      <c r="K44" s="86">
        <v>2211449.5</v>
      </c>
      <c r="L44" s="93">
        <v>102.6</v>
      </c>
      <c r="M44" s="84">
        <v>107</v>
      </c>
      <c r="N44" s="93">
        <v>7207.6</v>
      </c>
      <c r="O44" s="118">
        <v>100.9</v>
      </c>
      <c r="P44" s="118">
        <v>101.1</v>
      </c>
      <c r="Q44" s="118">
        <v>79.9</v>
      </c>
      <c r="R44" s="117">
        <v>48.2</v>
      </c>
    </row>
    <row r="45" spans="1:18" s="89" customFormat="1" ht="12" customHeight="1">
      <c r="A45" s="41" t="s">
        <v>112</v>
      </c>
      <c r="B45" s="84">
        <v>2299.2</v>
      </c>
      <c r="C45" s="84">
        <v>100.2</v>
      </c>
      <c r="D45" s="93">
        <v>107.2</v>
      </c>
      <c r="E45" s="86">
        <v>918429.6</v>
      </c>
      <c r="F45" s="93">
        <v>97.1</v>
      </c>
      <c r="G45" s="84">
        <v>108.9</v>
      </c>
      <c r="H45" s="93">
        <v>4742.1</v>
      </c>
      <c r="I45" s="84">
        <v>98.8</v>
      </c>
      <c r="J45" s="84">
        <v>100.6</v>
      </c>
      <c r="K45" s="86">
        <v>2239630.3</v>
      </c>
      <c r="L45" s="93">
        <v>101.3</v>
      </c>
      <c r="M45" s="84">
        <v>109.9</v>
      </c>
      <c r="N45" s="93">
        <v>7207.6</v>
      </c>
      <c r="O45" s="118">
        <v>100</v>
      </c>
      <c r="P45" s="118">
        <v>101.2</v>
      </c>
      <c r="Q45" s="118">
        <v>79.9</v>
      </c>
      <c r="R45" s="117">
        <v>49.7</v>
      </c>
    </row>
    <row r="46" spans="1:18" s="89" customFormat="1" ht="12" customHeight="1">
      <c r="A46" s="41" t="s">
        <v>113</v>
      </c>
      <c r="B46" s="84">
        <v>2474.9</v>
      </c>
      <c r="C46" s="84">
        <v>107.6</v>
      </c>
      <c r="D46" s="93">
        <v>109.2</v>
      </c>
      <c r="E46" s="86">
        <v>1034981.9</v>
      </c>
      <c r="F46" s="93">
        <v>112.7</v>
      </c>
      <c r="G46" s="84">
        <v>114.7</v>
      </c>
      <c r="H46" s="93">
        <v>4732.8</v>
      </c>
      <c r="I46" s="84">
        <v>99.8</v>
      </c>
      <c r="J46" s="84">
        <v>100.7</v>
      </c>
      <c r="K46" s="86">
        <v>2209362.9</v>
      </c>
      <c r="L46" s="93">
        <v>98.6</v>
      </c>
      <c r="M46" s="84">
        <v>108.3</v>
      </c>
      <c r="N46" s="93">
        <v>7203.4</v>
      </c>
      <c r="O46" s="118">
        <v>99.9</v>
      </c>
      <c r="P46" s="118">
        <v>101.1</v>
      </c>
      <c r="Q46" s="118">
        <v>79.8</v>
      </c>
      <c r="R46" s="117">
        <v>53.2</v>
      </c>
    </row>
    <row r="47" spans="1:18" s="89" customFormat="1" ht="12" customHeight="1">
      <c r="A47" s="41" t="s">
        <v>115</v>
      </c>
      <c r="B47" s="84">
        <v>2540.9</v>
      </c>
      <c r="C47" s="84">
        <v>102.7</v>
      </c>
      <c r="D47" s="84">
        <v>113</v>
      </c>
      <c r="E47" s="86">
        <v>1084907</v>
      </c>
      <c r="F47" s="84">
        <v>104.8</v>
      </c>
      <c r="G47" s="84">
        <v>119.7</v>
      </c>
      <c r="H47" s="84">
        <v>4815.4</v>
      </c>
      <c r="I47" s="84">
        <v>101.7</v>
      </c>
      <c r="J47" s="84">
        <v>103.4</v>
      </c>
      <c r="K47" s="86">
        <v>2218892.3</v>
      </c>
      <c r="L47" s="84">
        <v>100.4</v>
      </c>
      <c r="M47" s="84">
        <v>109</v>
      </c>
      <c r="N47" s="84">
        <v>7212.8</v>
      </c>
      <c r="O47" s="84">
        <v>100.1</v>
      </c>
      <c r="P47" s="84">
        <v>100.6</v>
      </c>
      <c r="Q47" s="84">
        <v>79.9</v>
      </c>
      <c r="R47" s="117">
        <v>52.7</v>
      </c>
    </row>
    <row r="48" spans="1:18" s="89" customFormat="1" ht="12" customHeight="1">
      <c r="A48" s="41" t="s">
        <v>116</v>
      </c>
      <c r="B48" s="84">
        <v>2497.9</v>
      </c>
      <c r="C48" s="84">
        <v>98.3</v>
      </c>
      <c r="D48" s="84">
        <v>111.3</v>
      </c>
      <c r="E48" s="86">
        <v>1085816.7</v>
      </c>
      <c r="F48" s="84">
        <v>100.1</v>
      </c>
      <c r="G48" s="84">
        <v>123.9</v>
      </c>
      <c r="H48" s="84">
        <v>4623.9</v>
      </c>
      <c r="I48" s="84">
        <v>96</v>
      </c>
      <c r="J48" s="84">
        <v>101.5</v>
      </c>
      <c r="K48" s="86">
        <v>2196442.3</v>
      </c>
      <c r="L48" s="84">
        <v>99</v>
      </c>
      <c r="M48" s="84">
        <v>111.7</v>
      </c>
      <c r="N48" s="84">
        <v>7215.8</v>
      </c>
      <c r="O48" s="84">
        <v>100</v>
      </c>
      <c r="P48" s="84">
        <v>100.9</v>
      </c>
      <c r="Q48" s="84">
        <v>79.6</v>
      </c>
      <c r="R48" s="117">
        <v>56.1</v>
      </c>
    </row>
    <row r="49" spans="1:18" s="89" customFormat="1" ht="12" customHeight="1">
      <c r="A49" s="228" t="s">
        <v>173</v>
      </c>
      <c r="B49" s="229">
        <v>2317.6</v>
      </c>
      <c r="C49" s="229">
        <v>92.8</v>
      </c>
      <c r="D49" s="229">
        <v>116.8</v>
      </c>
      <c r="E49" s="230">
        <v>968227.3</v>
      </c>
      <c r="F49" s="229">
        <v>89.2</v>
      </c>
      <c r="G49" s="229">
        <v>122.7</v>
      </c>
      <c r="H49" s="229">
        <v>4773.9</v>
      </c>
      <c r="I49" s="229">
        <v>103.2</v>
      </c>
      <c r="J49" s="229">
        <v>103.1</v>
      </c>
      <c r="K49" s="230">
        <v>2289705.4</v>
      </c>
      <c r="L49" s="229">
        <v>104.2</v>
      </c>
      <c r="M49" s="229">
        <v>113.9</v>
      </c>
      <c r="N49" s="229">
        <v>7238</v>
      </c>
      <c r="O49" s="229">
        <v>100.3</v>
      </c>
      <c r="P49" s="229">
        <v>101.4</v>
      </c>
      <c r="Q49" s="229">
        <v>79.7</v>
      </c>
      <c r="R49" s="231">
        <v>48.1</v>
      </c>
    </row>
    <row r="50" spans="1:18" s="89" customFormat="1" ht="12" customHeight="1">
      <c r="A50" s="41" t="s">
        <v>153</v>
      </c>
      <c r="B50" s="84">
        <v>2294.6</v>
      </c>
      <c r="C50" s="84">
        <v>99</v>
      </c>
      <c r="D50" s="84">
        <v>111</v>
      </c>
      <c r="E50" s="86">
        <v>927744.4</v>
      </c>
      <c r="F50" s="84">
        <v>95.8</v>
      </c>
      <c r="G50" s="84">
        <v>114.2</v>
      </c>
      <c r="H50" s="84">
        <v>4749.5</v>
      </c>
      <c r="I50" s="84">
        <v>99.5</v>
      </c>
      <c r="J50" s="84">
        <v>100.7</v>
      </c>
      <c r="K50" s="86">
        <v>2245857.9</v>
      </c>
      <c r="L50" s="84">
        <v>98.1</v>
      </c>
      <c r="M50" s="84">
        <v>113.8</v>
      </c>
      <c r="N50" s="84">
        <v>7211</v>
      </c>
      <c r="O50" s="84">
        <v>99.6</v>
      </c>
      <c r="P50" s="84">
        <v>101.1</v>
      </c>
      <c r="Q50" s="84">
        <v>79.9</v>
      </c>
      <c r="R50" s="117">
        <v>48.9</v>
      </c>
    </row>
    <row r="51" spans="1:18" s="89" customFormat="1" ht="12" customHeight="1">
      <c r="A51" s="41" t="s">
        <v>122</v>
      </c>
      <c r="B51" s="84">
        <v>2570.8</v>
      </c>
      <c r="C51" s="84">
        <v>112</v>
      </c>
      <c r="D51" s="84">
        <v>114.6</v>
      </c>
      <c r="E51" s="86">
        <v>1052642.1</v>
      </c>
      <c r="F51" s="84">
        <v>113.5</v>
      </c>
      <c r="G51" s="84">
        <v>112.3</v>
      </c>
      <c r="H51" s="84">
        <v>4588.7</v>
      </c>
      <c r="I51" s="84">
        <v>96.6</v>
      </c>
      <c r="J51" s="84">
        <v>99.3</v>
      </c>
      <c r="K51" s="86">
        <v>2130215.5</v>
      </c>
      <c r="L51" s="84">
        <v>94.9</v>
      </c>
      <c r="M51" s="84">
        <v>108.7</v>
      </c>
      <c r="N51" s="84">
        <v>7212.2</v>
      </c>
      <c r="O51" s="84">
        <v>100</v>
      </c>
      <c r="P51" s="84">
        <v>100.9</v>
      </c>
      <c r="Q51" s="84">
        <v>79.4</v>
      </c>
      <c r="R51" s="117">
        <v>57.5</v>
      </c>
    </row>
    <row r="52" spans="1:18" s="89" customFormat="1" ht="12" customHeight="1">
      <c r="A52" s="41" t="s">
        <v>123</v>
      </c>
      <c r="B52" s="84">
        <v>2473</v>
      </c>
      <c r="C52" s="84">
        <v>96.2</v>
      </c>
      <c r="D52" s="84">
        <v>109.4</v>
      </c>
      <c r="E52" s="86">
        <v>1009520.4</v>
      </c>
      <c r="F52" s="84">
        <v>95.9</v>
      </c>
      <c r="G52" s="84">
        <v>112</v>
      </c>
      <c r="H52" s="84">
        <v>4699.7</v>
      </c>
      <c r="I52" s="84">
        <v>102.4</v>
      </c>
      <c r="J52" s="84">
        <v>101.5</v>
      </c>
      <c r="K52" s="86">
        <v>2177035.7</v>
      </c>
      <c r="L52" s="84">
        <v>102.2</v>
      </c>
      <c r="M52" s="84">
        <v>109.9</v>
      </c>
      <c r="N52" s="84">
        <v>7242.7</v>
      </c>
      <c r="O52" s="84">
        <v>100.4</v>
      </c>
      <c r="P52" s="84">
        <v>101.6</v>
      </c>
      <c r="Q52" s="84">
        <v>79.3</v>
      </c>
      <c r="R52" s="117">
        <v>52.4</v>
      </c>
    </row>
    <row r="53" spans="1:18" s="89" customFormat="1" ht="12" customHeight="1">
      <c r="A53" s="41" t="s">
        <v>124</v>
      </c>
      <c r="B53" s="84">
        <v>2403.9</v>
      </c>
      <c r="C53" s="84">
        <v>97.2</v>
      </c>
      <c r="D53" s="84">
        <v>104.8</v>
      </c>
      <c r="E53" s="86">
        <v>1015472.1</v>
      </c>
      <c r="F53" s="84">
        <v>100.6</v>
      </c>
      <c r="G53" s="84">
        <v>110.8</v>
      </c>
      <c r="H53" s="84">
        <v>4877.7</v>
      </c>
      <c r="I53" s="84">
        <v>103.8</v>
      </c>
      <c r="J53" s="84">
        <v>103.6</v>
      </c>
      <c r="K53" s="86">
        <v>2269431.2</v>
      </c>
      <c r="L53" s="84">
        <v>104.2</v>
      </c>
      <c r="M53" s="84">
        <v>112.4</v>
      </c>
      <c r="N53" s="84">
        <v>7387.8</v>
      </c>
      <c r="O53" s="84">
        <v>102</v>
      </c>
      <c r="P53" s="84">
        <v>103.4</v>
      </c>
      <c r="Q53" s="84">
        <v>79.8</v>
      </c>
      <c r="R53" s="117">
        <v>48.2</v>
      </c>
    </row>
    <row r="54" spans="1:18" s="89" customFormat="1" ht="12" customHeight="1">
      <c r="A54" s="41" t="s">
        <v>119</v>
      </c>
      <c r="B54" s="84">
        <v>2368.5</v>
      </c>
      <c r="C54" s="84">
        <v>98.5</v>
      </c>
      <c r="D54" s="84">
        <v>107.5</v>
      </c>
      <c r="E54" s="86">
        <v>1020214.6</v>
      </c>
      <c r="F54" s="84">
        <v>100.5</v>
      </c>
      <c r="G54" s="84">
        <v>108.3</v>
      </c>
      <c r="H54" s="84">
        <v>4940</v>
      </c>
      <c r="I54" s="84">
        <v>101.3</v>
      </c>
      <c r="J54" s="84">
        <v>106.3</v>
      </c>
      <c r="K54" s="86">
        <v>2299750.6</v>
      </c>
      <c r="L54" s="84">
        <v>101.3</v>
      </c>
      <c r="M54" s="84">
        <v>111.4</v>
      </c>
      <c r="N54" s="84">
        <v>7349.3</v>
      </c>
      <c r="O54" s="84">
        <v>99.5</v>
      </c>
      <c r="P54" s="84">
        <v>102.9</v>
      </c>
      <c r="Q54" s="84">
        <v>80</v>
      </c>
      <c r="R54" s="117">
        <v>47.8</v>
      </c>
    </row>
    <row r="55" spans="1:18" s="89" customFormat="1" ht="12" customHeight="1">
      <c r="A55" s="41" t="s">
        <v>127</v>
      </c>
      <c r="B55" s="84">
        <v>2504.2</v>
      </c>
      <c r="C55" s="84">
        <v>105.7</v>
      </c>
      <c r="D55" s="84">
        <v>99.7</v>
      </c>
      <c r="E55" s="86">
        <v>1019884</v>
      </c>
      <c r="F55" s="84">
        <v>100</v>
      </c>
      <c r="G55" s="84">
        <v>97</v>
      </c>
      <c r="H55" s="84">
        <v>4996</v>
      </c>
      <c r="I55" s="84">
        <v>101.1</v>
      </c>
      <c r="J55" s="84">
        <v>106</v>
      </c>
      <c r="K55" s="86">
        <v>2326207.2</v>
      </c>
      <c r="L55" s="84">
        <v>101.2</v>
      </c>
      <c r="M55" s="84">
        <v>107.9</v>
      </c>
      <c r="N55" s="84">
        <v>7338.5</v>
      </c>
      <c r="O55" s="84">
        <v>99.9</v>
      </c>
      <c r="P55" s="84">
        <v>102.7</v>
      </c>
      <c r="Q55" s="84">
        <v>80.3</v>
      </c>
      <c r="R55" s="117">
        <v>50.4</v>
      </c>
    </row>
    <row r="56" spans="1:18" s="89" customFormat="1" ht="12" customHeight="1">
      <c r="A56" s="41" t="s">
        <v>100</v>
      </c>
      <c r="B56" s="84">
        <v>2224.6</v>
      </c>
      <c r="C56" s="84">
        <v>88.8</v>
      </c>
      <c r="D56" s="84">
        <v>96.9</v>
      </c>
      <c r="E56" s="86">
        <v>932034.5</v>
      </c>
      <c r="F56" s="84">
        <v>91.4</v>
      </c>
      <c r="G56" s="84">
        <v>98.5</v>
      </c>
      <c r="H56" s="84">
        <v>5041.8</v>
      </c>
      <c r="I56" s="84">
        <v>100.9</v>
      </c>
      <c r="J56" s="84">
        <v>105</v>
      </c>
      <c r="K56" s="86">
        <v>2333456.3</v>
      </c>
      <c r="L56" s="84">
        <v>100.3</v>
      </c>
      <c r="M56" s="84">
        <v>105.5</v>
      </c>
      <c r="N56" s="84">
        <v>7340.5</v>
      </c>
      <c r="O56" s="84">
        <v>100</v>
      </c>
      <c r="P56" s="84">
        <v>101.8</v>
      </c>
      <c r="Q56" s="84">
        <v>80.3</v>
      </c>
      <c r="R56" s="117">
        <v>44.3</v>
      </c>
    </row>
    <row r="57" spans="1:18" s="89" customFormat="1" ht="12" customHeight="1">
      <c r="A57" s="41" t="s">
        <v>112</v>
      </c>
      <c r="B57" s="84">
        <v>2360.2</v>
      </c>
      <c r="C57" s="84">
        <v>106.1</v>
      </c>
      <c r="D57" s="84">
        <v>102.7</v>
      </c>
      <c r="E57" s="86">
        <v>1072128.9</v>
      </c>
      <c r="F57" s="84">
        <v>115</v>
      </c>
      <c r="G57" s="84">
        <v>116.7</v>
      </c>
      <c r="H57" s="84">
        <v>5004</v>
      </c>
      <c r="I57" s="84">
        <v>99.3</v>
      </c>
      <c r="J57" s="84">
        <v>105.5</v>
      </c>
      <c r="K57" s="86">
        <v>2295362.9</v>
      </c>
      <c r="L57" s="84">
        <v>98.4</v>
      </c>
      <c r="M57" s="84">
        <v>102.5</v>
      </c>
      <c r="N57" s="84">
        <v>7351.8</v>
      </c>
      <c r="O57" s="84">
        <v>100.2</v>
      </c>
      <c r="P57" s="84">
        <v>102</v>
      </c>
      <c r="Q57" s="84">
        <v>80.2</v>
      </c>
      <c r="R57" s="117">
        <v>47.9</v>
      </c>
    </row>
    <row r="58" spans="1:18" s="89" customFormat="1" ht="12" customHeight="1">
      <c r="A58" s="41" t="s">
        <v>113</v>
      </c>
      <c r="B58" s="84">
        <v>2380.8</v>
      </c>
      <c r="C58" s="84">
        <v>100.9</v>
      </c>
      <c r="D58" s="84">
        <v>96.2</v>
      </c>
      <c r="E58" s="119">
        <v>1076902.6</v>
      </c>
      <c r="F58" s="120">
        <v>100.4</v>
      </c>
      <c r="G58" s="120">
        <v>104.1</v>
      </c>
      <c r="H58" s="120">
        <v>4915.9</v>
      </c>
      <c r="I58" s="120">
        <v>98.2</v>
      </c>
      <c r="J58" s="120">
        <v>103.9</v>
      </c>
      <c r="K58" s="119">
        <v>2261769.4</v>
      </c>
      <c r="L58" s="120">
        <v>98.5</v>
      </c>
      <c r="M58" s="84">
        <v>102.4</v>
      </c>
      <c r="N58" s="84">
        <v>7350.4</v>
      </c>
      <c r="O58" s="84">
        <v>100</v>
      </c>
      <c r="P58" s="84">
        <v>102</v>
      </c>
      <c r="Q58" s="84">
        <v>80.2</v>
      </c>
      <c r="R58" s="117">
        <v>49.8</v>
      </c>
    </row>
    <row r="59" spans="1:18" s="89" customFormat="1" ht="12" customHeight="1">
      <c r="A59" s="41" t="s">
        <v>115</v>
      </c>
      <c r="B59" s="84">
        <v>2134.9</v>
      </c>
      <c r="C59" s="84">
        <v>89.7</v>
      </c>
      <c r="D59" s="84">
        <v>84</v>
      </c>
      <c r="E59" s="119">
        <v>953143.2</v>
      </c>
      <c r="F59" s="120">
        <v>88.5</v>
      </c>
      <c r="G59" s="120">
        <v>87.9</v>
      </c>
      <c r="H59" s="120">
        <v>4913.1</v>
      </c>
      <c r="I59" s="120">
        <v>99.9</v>
      </c>
      <c r="J59" s="120">
        <v>102</v>
      </c>
      <c r="K59" s="119">
        <v>2224616</v>
      </c>
      <c r="L59" s="120">
        <v>98.4</v>
      </c>
      <c r="M59" s="84">
        <v>100.3</v>
      </c>
      <c r="N59" s="84">
        <v>7329.6</v>
      </c>
      <c r="O59" s="84">
        <v>99.7</v>
      </c>
      <c r="P59" s="84">
        <v>101.6</v>
      </c>
      <c r="Q59" s="84">
        <v>79.9</v>
      </c>
      <c r="R59" s="117">
        <v>44.2</v>
      </c>
    </row>
    <row r="60" spans="1:18" s="89" customFormat="1" ht="12" customHeight="1">
      <c r="A60" s="237" t="s">
        <v>116</v>
      </c>
      <c r="B60" s="232">
        <v>2402.8</v>
      </c>
      <c r="C60" s="232">
        <v>112.5</v>
      </c>
      <c r="D60" s="232">
        <v>96.2</v>
      </c>
      <c r="E60" s="238">
        <v>1021290.5</v>
      </c>
      <c r="F60" s="239">
        <v>107.1</v>
      </c>
      <c r="G60" s="239">
        <v>94.1</v>
      </c>
      <c r="H60" s="239">
        <v>4850.8</v>
      </c>
      <c r="I60" s="239">
        <v>98.7</v>
      </c>
      <c r="J60" s="239">
        <v>104.9</v>
      </c>
      <c r="K60" s="238">
        <v>2160489.6</v>
      </c>
      <c r="L60" s="239">
        <v>97.1</v>
      </c>
      <c r="M60" s="240">
        <v>98.4</v>
      </c>
      <c r="N60" s="232">
        <v>7365.8</v>
      </c>
      <c r="O60" s="232">
        <v>100.5</v>
      </c>
      <c r="P60" s="232">
        <v>102.1</v>
      </c>
      <c r="Q60" s="232">
        <v>79.3</v>
      </c>
      <c r="R60" s="236">
        <v>50.8</v>
      </c>
    </row>
    <row r="61" spans="1:18" s="89" customFormat="1" ht="12" customHeight="1">
      <c r="A61" s="41" t="s">
        <v>175</v>
      </c>
      <c r="B61" s="84">
        <v>2195.6</v>
      </c>
      <c r="C61" s="84">
        <v>91.4</v>
      </c>
      <c r="D61" s="84">
        <v>94.7</v>
      </c>
      <c r="E61" s="119">
        <v>954337.1</v>
      </c>
      <c r="F61" s="120">
        <v>93.4</v>
      </c>
      <c r="G61" s="120">
        <v>98.6</v>
      </c>
      <c r="H61" s="120">
        <v>5023</v>
      </c>
      <c r="I61" s="120">
        <v>103.6</v>
      </c>
      <c r="J61" s="120">
        <v>105.2</v>
      </c>
      <c r="K61" s="119">
        <v>2228941.4</v>
      </c>
      <c r="L61" s="120">
        <v>103.2</v>
      </c>
      <c r="M61" s="145">
        <v>97.3</v>
      </c>
      <c r="N61" s="84">
        <v>7394.8</v>
      </c>
      <c r="O61" s="84">
        <v>100.4</v>
      </c>
      <c r="P61" s="84">
        <v>102.2</v>
      </c>
      <c r="Q61" s="84">
        <v>79.6</v>
      </c>
      <c r="R61" s="117">
        <v>43.3</v>
      </c>
    </row>
    <row r="62" spans="1:18" s="89" customFormat="1" ht="12" customHeight="1">
      <c r="A62" s="41" t="s">
        <v>153</v>
      </c>
      <c r="B62" s="84">
        <v>2170.1</v>
      </c>
      <c r="C62" s="84">
        <v>98.8</v>
      </c>
      <c r="D62" s="84">
        <v>94.6</v>
      </c>
      <c r="E62" s="119">
        <v>957657.9</v>
      </c>
      <c r="F62" s="120">
        <v>100.3</v>
      </c>
      <c r="G62" s="120">
        <v>103.2</v>
      </c>
      <c r="H62" s="120">
        <v>5113.9</v>
      </c>
      <c r="I62" s="120">
        <v>101.8</v>
      </c>
      <c r="J62" s="120">
        <v>107.7</v>
      </c>
      <c r="K62" s="119">
        <v>2243586.6</v>
      </c>
      <c r="L62" s="120">
        <v>100.7</v>
      </c>
      <c r="M62" s="145">
        <v>99.9</v>
      </c>
      <c r="N62" s="84">
        <v>7360.7</v>
      </c>
      <c r="O62" s="84">
        <v>99.5</v>
      </c>
      <c r="P62" s="84">
        <v>102.1</v>
      </c>
      <c r="Q62" s="120">
        <v>79.9</v>
      </c>
      <c r="R62" s="146">
        <v>42.4</v>
      </c>
    </row>
    <row r="63" spans="1:18" s="89" customFormat="1" ht="12" customHeight="1">
      <c r="A63" s="41" t="s">
        <v>176</v>
      </c>
      <c r="B63" s="84">
        <v>2304.8</v>
      </c>
      <c r="C63" s="84">
        <v>106.2</v>
      </c>
      <c r="D63" s="84">
        <v>89.7</v>
      </c>
      <c r="E63" s="119">
        <v>1004197.3</v>
      </c>
      <c r="F63" s="120">
        <v>104.9</v>
      </c>
      <c r="G63" s="120">
        <v>95.4</v>
      </c>
      <c r="H63" s="120">
        <v>5036.1</v>
      </c>
      <c r="I63" s="120">
        <v>98.5</v>
      </c>
      <c r="J63" s="120">
        <v>109.8</v>
      </c>
      <c r="K63" s="119">
        <v>2104326.9</v>
      </c>
      <c r="L63" s="120">
        <v>93.8</v>
      </c>
      <c r="M63" s="145">
        <v>98.8</v>
      </c>
      <c r="N63" s="84">
        <v>7359.7</v>
      </c>
      <c r="O63" s="84">
        <v>100</v>
      </c>
      <c r="P63" s="84">
        <v>102</v>
      </c>
      <c r="Q63" s="120">
        <v>80.1</v>
      </c>
      <c r="R63" s="146">
        <v>46.7</v>
      </c>
    </row>
    <row r="64" spans="1:18" s="154" customFormat="1" ht="12" customHeight="1">
      <c r="A64" s="176" t="s">
        <v>177</v>
      </c>
      <c r="B64" s="145">
        <v>2360.6</v>
      </c>
      <c r="C64" s="145">
        <v>102.4</v>
      </c>
      <c r="D64" s="145">
        <v>95.5</v>
      </c>
      <c r="E64" s="177">
        <v>996107.3</v>
      </c>
      <c r="F64" s="178">
        <v>99.2</v>
      </c>
      <c r="G64" s="178">
        <v>98.7</v>
      </c>
      <c r="H64" s="178">
        <v>5027.6</v>
      </c>
      <c r="I64" s="178">
        <v>99.8</v>
      </c>
      <c r="J64" s="178">
        <v>107</v>
      </c>
      <c r="K64" s="177">
        <v>2099823.6</v>
      </c>
      <c r="L64" s="178">
        <v>99.8</v>
      </c>
      <c r="M64" s="145">
        <v>96.5</v>
      </c>
      <c r="N64" s="145">
        <v>7390.4</v>
      </c>
      <c r="O64" s="145">
        <v>100.4</v>
      </c>
      <c r="P64" s="145">
        <v>102</v>
      </c>
      <c r="Q64" s="178">
        <v>79.8</v>
      </c>
      <c r="R64" s="179">
        <v>47.7</v>
      </c>
    </row>
    <row r="65" spans="1:18" s="154" customFormat="1" ht="12" customHeight="1">
      <c r="A65" s="176" t="s">
        <v>178</v>
      </c>
      <c r="B65" s="145">
        <v>2146.6</v>
      </c>
      <c r="C65" s="145">
        <v>90.9</v>
      </c>
      <c r="D65" s="145">
        <v>89.3</v>
      </c>
      <c r="E65" s="177">
        <v>886014.8</v>
      </c>
      <c r="F65" s="178">
        <v>88.9</v>
      </c>
      <c r="G65" s="178">
        <v>87.3</v>
      </c>
      <c r="H65" s="178">
        <v>5119.8</v>
      </c>
      <c r="I65" s="178">
        <v>101.8</v>
      </c>
      <c r="J65" s="178">
        <v>105</v>
      </c>
      <c r="K65" s="177">
        <v>2135666.6</v>
      </c>
      <c r="L65" s="178">
        <v>101.7</v>
      </c>
      <c r="M65" s="145">
        <v>94.1</v>
      </c>
      <c r="N65" s="145">
        <v>7384</v>
      </c>
      <c r="O65" s="145">
        <v>99.9</v>
      </c>
      <c r="P65" s="145">
        <v>99.9</v>
      </c>
      <c r="Q65" s="178">
        <v>79.9</v>
      </c>
      <c r="R65" s="179">
        <v>41.9</v>
      </c>
    </row>
    <row r="66" spans="1:18" s="154" customFormat="1" ht="12" customHeight="1">
      <c r="A66" s="176" t="s">
        <v>156</v>
      </c>
      <c r="B66" s="145">
        <v>2314.9</v>
      </c>
      <c r="C66" s="145">
        <v>107.8</v>
      </c>
      <c r="D66" s="145">
        <v>97.7</v>
      </c>
      <c r="E66" s="177">
        <v>1026607.8</v>
      </c>
      <c r="F66" s="178">
        <v>115.9</v>
      </c>
      <c r="G66" s="178">
        <v>100.6</v>
      </c>
      <c r="H66" s="178">
        <v>5031.8</v>
      </c>
      <c r="I66" s="178">
        <v>98.3</v>
      </c>
      <c r="J66" s="178">
        <v>101.9</v>
      </c>
      <c r="K66" s="177">
        <v>2179521.8</v>
      </c>
      <c r="L66" s="178">
        <v>102.1</v>
      </c>
      <c r="M66" s="145">
        <v>94.8</v>
      </c>
      <c r="N66" s="145">
        <v>7407.1</v>
      </c>
      <c r="O66" s="145">
        <v>100.3</v>
      </c>
      <c r="P66" s="145">
        <v>100.8</v>
      </c>
      <c r="Q66" s="178">
        <v>80.3</v>
      </c>
      <c r="R66" s="179">
        <v>47.4</v>
      </c>
    </row>
    <row r="67" spans="1:18" s="154" customFormat="1" ht="12" customHeight="1">
      <c r="A67" s="176" t="s">
        <v>179</v>
      </c>
      <c r="B67" s="145">
        <v>2416.6</v>
      </c>
      <c r="C67" s="145">
        <v>104.4</v>
      </c>
      <c r="D67" s="145">
        <v>96.5</v>
      </c>
      <c r="E67" s="177">
        <v>1063096.1</v>
      </c>
      <c r="F67" s="178">
        <v>103.6</v>
      </c>
      <c r="G67" s="178">
        <v>104.2</v>
      </c>
      <c r="H67" s="178">
        <v>5018.8</v>
      </c>
      <c r="I67" s="178">
        <v>99.7</v>
      </c>
      <c r="J67" s="178">
        <v>100.5</v>
      </c>
      <c r="K67" s="177">
        <v>2242680.9</v>
      </c>
      <c r="L67" s="178">
        <v>102.9</v>
      </c>
      <c r="M67" s="145">
        <v>96.4</v>
      </c>
      <c r="N67" s="145">
        <v>7366.9</v>
      </c>
      <c r="O67" s="145">
        <v>99.5</v>
      </c>
      <c r="P67" s="145">
        <v>100.4</v>
      </c>
      <c r="Q67" s="178">
        <v>80.2</v>
      </c>
      <c r="R67" s="179">
        <v>48.9</v>
      </c>
    </row>
    <row r="68" spans="1:18" s="154" customFormat="1" ht="12" customHeight="1">
      <c r="A68" s="176" t="s">
        <v>181</v>
      </c>
      <c r="B68" s="145">
        <v>2190.7</v>
      </c>
      <c r="C68" s="145">
        <v>90.6</v>
      </c>
      <c r="D68" s="145">
        <v>98.5</v>
      </c>
      <c r="E68" s="177">
        <v>907181.3</v>
      </c>
      <c r="F68" s="178">
        <v>85.3</v>
      </c>
      <c r="G68" s="178">
        <v>97.3</v>
      </c>
      <c r="H68" s="178">
        <v>5027.2</v>
      </c>
      <c r="I68" s="178">
        <v>100.2</v>
      </c>
      <c r="J68" s="178">
        <v>99.7</v>
      </c>
      <c r="K68" s="177">
        <v>2232606.1</v>
      </c>
      <c r="L68" s="178">
        <v>99.6</v>
      </c>
      <c r="M68" s="145">
        <v>95.7</v>
      </c>
      <c r="N68" s="145">
        <v>7478.1</v>
      </c>
      <c r="O68" s="145">
        <v>101.5</v>
      </c>
      <c r="P68" s="145">
        <v>101.9</v>
      </c>
      <c r="Q68" s="178">
        <v>80.2</v>
      </c>
      <c r="R68" s="179">
        <v>44.4</v>
      </c>
    </row>
    <row r="69" spans="1:18" s="154" customFormat="1" ht="12" customHeight="1">
      <c r="A69" s="176" t="s">
        <v>184</v>
      </c>
      <c r="B69" s="145">
        <v>2161.7</v>
      </c>
      <c r="C69" s="145">
        <v>98.7</v>
      </c>
      <c r="D69" s="145">
        <v>91.6</v>
      </c>
      <c r="E69" s="177">
        <v>975717.4</v>
      </c>
      <c r="F69" s="178">
        <v>107.6</v>
      </c>
      <c r="G69" s="178">
        <v>91</v>
      </c>
      <c r="H69" s="178">
        <v>4902.2</v>
      </c>
      <c r="I69" s="178">
        <v>97.5</v>
      </c>
      <c r="J69" s="178">
        <v>98</v>
      </c>
      <c r="K69" s="177">
        <v>2199019.2</v>
      </c>
      <c r="L69" s="178">
        <v>98.5</v>
      </c>
      <c r="M69" s="145">
        <v>95.8</v>
      </c>
      <c r="N69" s="145">
        <v>7496.3</v>
      </c>
      <c r="O69" s="145">
        <v>100.2</v>
      </c>
      <c r="P69" s="145">
        <v>102</v>
      </c>
      <c r="Q69" s="178">
        <v>79.7</v>
      </c>
      <c r="R69" s="179">
        <v>45.8</v>
      </c>
    </row>
    <row r="70" spans="1:18" s="154" customFormat="1" ht="12" customHeight="1">
      <c r="A70" s="176" t="s">
        <v>185</v>
      </c>
      <c r="B70" s="145">
        <v>2316.4</v>
      </c>
      <c r="C70" s="145">
        <v>107.2</v>
      </c>
      <c r="D70" s="145">
        <v>97.3</v>
      </c>
      <c r="E70" s="177">
        <v>1002537</v>
      </c>
      <c r="F70" s="178">
        <v>102.7</v>
      </c>
      <c r="G70" s="178">
        <v>93.1</v>
      </c>
      <c r="H70" s="178">
        <v>4886.6</v>
      </c>
      <c r="I70" s="178">
        <v>99.7</v>
      </c>
      <c r="J70" s="178">
        <v>99.4</v>
      </c>
      <c r="K70" s="177">
        <v>2190518.6</v>
      </c>
      <c r="L70" s="178">
        <v>99.6</v>
      </c>
      <c r="M70" s="145">
        <v>96.8</v>
      </c>
      <c r="N70" s="145">
        <v>7498.8</v>
      </c>
      <c r="O70" s="145">
        <v>100</v>
      </c>
      <c r="P70" s="145">
        <v>102</v>
      </c>
      <c r="Q70" s="178">
        <v>80</v>
      </c>
      <c r="R70" s="179">
        <v>47.9</v>
      </c>
    </row>
    <row r="71" spans="1:18" s="154" customFormat="1" ht="12" customHeight="1">
      <c r="A71" s="176" t="s">
        <v>186</v>
      </c>
      <c r="B71" s="145">
        <v>2159.2</v>
      </c>
      <c r="C71" s="145">
        <v>93.2</v>
      </c>
      <c r="D71" s="145">
        <v>101.1</v>
      </c>
      <c r="E71" s="177">
        <v>992711.8</v>
      </c>
      <c r="F71" s="178">
        <v>99</v>
      </c>
      <c r="G71" s="178">
        <v>104.2</v>
      </c>
      <c r="H71" s="178">
        <v>4892.8</v>
      </c>
      <c r="I71" s="178">
        <v>100.1</v>
      </c>
      <c r="J71" s="178">
        <v>99.6</v>
      </c>
      <c r="K71" s="177">
        <v>2227421.8</v>
      </c>
      <c r="L71" s="178">
        <v>101.7</v>
      </c>
      <c r="M71" s="145">
        <v>100.1</v>
      </c>
      <c r="N71" s="145">
        <v>7495.5</v>
      </c>
      <c r="O71" s="145">
        <v>100</v>
      </c>
      <c r="P71" s="145">
        <v>102.3</v>
      </c>
      <c r="Q71" s="178">
        <v>80.1</v>
      </c>
      <c r="R71" s="179">
        <v>44.5</v>
      </c>
    </row>
    <row r="72" spans="1:18" s="154" customFormat="1" ht="12" customHeight="1">
      <c r="A72" s="176" t="s">
        <v>187</v>
      </c>
      <c r="B72" s="145">
        <v>2353.2</v>
      </c>
      <c r="C72" s="145">
        <v>109</v>
      </c>
      <c r="D72" s="145">
        <v>97.9</v>
      </c>
      <c r="E72" s="177">
        <v>1029419.5</v>
      </c>
      <c r="F72" s="178">
        <v>103.7</v>
      </c>
      <c r="G72" s="178">
        <v>100.8</v>
      </c>
      <c r="H72" s="178">
        <v>4847.3</v>
      </c>
      <c r="I72" s="178">
        <v>99.1</v>
      </c>
      <c r="J72" s="178">
        <v>99.9</v>
      </c>
      <c r="K72" s="177">
        <v>2188779.4</v>
      </c>
      <c r="L72" s="178">
        <v>98.3</v>
      </c>
      <c r="M72" s="145">
        <v>101.3</v>
      </c>
      <c r="N72" s="145">
        <v>7500.4</v>
      </c>
      <c r="O72" s="145">
        <v>100.1</v>
      </c>
      <c r="P72" s="145">
        <v>101.8</v>
      </c>
      <c r="Q72" s="178">
        <v>79.8</v>
      </c>
      <c r="R72" s="179">
        <v>49.1</v>
      </c>
    </row>
    <row r="73" spans="1:18" s="89" customFormat="1" ht="12" customHeight="1">
      <c r="A73" s="228" t="s">
        <v>195</v>
      </c>
      <c r="B73" s="229">
        <v>1956.7</v>
      </c>
      <c r="C73" s="229">
        <v>83.2</v>
      </c>
      <c r="D73" s="229">
        <v>89.1</v>
      </c>
      <c r="E73" s="247">
        <v>867662.6</v>
      </c>
      <c r="F73" s="248">
        <v>84.3</v>
      </c>
      <c r="G73" s="248">
        <v>90.9</v>
      </c>
      <c r="H73" s="248">
        <v>4912</v>
      </c>
      <c r="I73" s="248">
        <v>101.3</v>
      </c>
      <c r="J73" s="248">
        <v>97.8</v>
      </c>
      <c r="K73" s="247">
        <v>2204263</v>
      </c>
      <c r="L73" s="248">
        <v>100.7</v>
      </c>
      <c r="M73" s="249">
        <v>98.9</v>
      </c>
      <c r="N73" s="229">
        <v>7452.3</v>
      </c>
      <c r="O73" s="229">
        <v>99.4</v>
      </c>
      <c r="P73" s="229">
        <v>100.8</v>
      </c>
      <c r="Q73" s="229">
        <v>79.8</v>
      </c>
      <c r="R73" s="231">
        <v>39.8</v>
      </c>
    </row>
    <row r="74" spans="1:18" s="89" customFormat="1" ht="12" customHeight="1">
      <c r="A74" s="41" t="s">
        <v>196</v>
      </c>
      <c r="B74" s="84">
        <v>2147.2</v>
      </c>
      <c r="C74" s="84">
        <v>109.7</v>
      </c>
      <c r="D74" s="84">
        <v>98.9</v>
      </c>
      <c r="E74" s="119">
        <v>957420</v>
      </c>
      <c r="F74" s="120">
        <v>110.3</v>
      </c>
      <c r="G74" s="120">
        <v>100</v>
      </c>
      <c r="H74" s="120">
        <v>4939.3</v>
      </c>
      <c r="I74" s="120">
        <v>100.6</v>
      </c>
      <c r="J74" s="120">
        <v>96.6</v>
      </c>
      <c r="K74" s="119">
        <v>2227504.9</v>
      </c>
      <c r="L74" s="120">
        <v>101.1</v>
      </c>
      <c r="M74" s="145">
        <v>99.3</v>
      </c>
      <c r="N74" s="84">
        <v>7445.8</v>
      </c>
      <c r="O74" s="84">
        <v>99.9</v>
      </c>
      <c r="P74" s="84">
        <v>101.2</v>
      </c>
      <c r="Q74" s="84">
        <v>80.2</v>
      </c>
      <c r="R74" s="117">
        <v>43.3</v>
      </c>
    </row>
    <row r="75" spans="1:18" s="89" customFormat="1" ht="12" customHeight="1">
      <c r="A75" s="41" t="s">
        <v>197</v>
      </c>
      <c r="B75" s="84">
        <v>2327.8</v>
      </c>
      <c r="C75" s="84">
        <v>108.4</v>
      </c>
      <c r="D75" s="84">
        <v>101</v>
      </c>
      <c r="E75" s="119">
        <v>1043553.4</v>
      </c>
      <c r="F75" s="120">
        <v>109</v>
      </c>
      <c r="G75" s="120">
        <v>103.9</v>
      </c>
      <c r="H75" s="120">
        <v>4863.1</v>
      </c>
      <c r="I75" s="120">
        <v>98.5</v>
      </c>
      <c r="J75" s="120">
        <v>96.6</v>
      </c>
      <c r="K75" s="119">
        <v>2179741</v>
      </c>
      <c r="L75" s="120">
        <v>97.9</v>
      </c>
      <c r="M75" s="145">
        <v>103.6</v>
      </c>
      <c r="N75" s="84">
        <v>7456.3</v>
      </c>
      <c r="O75" s="84">
        <v>100.1</v>
      </c>
      <c r="P75" s="84">
        <v>101.3</v>
      </c>
      <c r="Q75" s="84">
        <v>80</v>
      </c>
      <c r="R75" s="117">
        <v>48.2</v>
      </c>
    </row>
    <row r="76" spans="1:18" s="89" customFormat="1" ht="12" customHeight="1">
      <c r="A76" s="176" t="s">
        <v>177</v>
      </c>
      <c r="B76" s="84">
        <v>2313.4</v>
      </c>
      <c r="C76" s="84">
        <v>99.4</v>
      </c>
      <c r="D76" s="84">
        <v>98</v>
      </c>
      <c r="E76" s="119">
        <v>985878.5</v>
      </c>
      <c r="F76" s="120">
        <v>94.5</v>
      </c>
      <c r="G76" s="120">
        <v>99</v>
      </c>
      <c r="H76" s="120">
        <v>4898.5</v>
      </c>
      <c r="I76" s="120">
        <v>100.7</v>
      </c>
      <c r="J76" s="120">
        <v>97.4</v>
      </c>
      <c r="K76" s="119">
        <v>2186291.9</v>
      </c>
      <c r="L76" s="120">
        <v>100.3</v>
      </c>
      <c r="M76" s="145">
        <v>104.1</v>
      </c>
      <c r="N76" s="84">
        <v>7430.1</v>
      </c>
      <c r="O76" s="84">
        <v>99.6</v>
      </c>
      <c r="P76" s="84">
        <v>100.5</v>
      </c>
      <c r="Q76" s="84">
        <v>80</v>
      </c>
      <c r="R76" s="117">
        <v>47.1</v>
      </c>
    </row>
    <row r="77" spans="1:18" s="89" customFormat="1" ht="12" customHeight="1">
      <c r="A77" s="41" t="s">
        <v>198</v>
      </c>
      <c r="B77" s="84">
        <v>2200.7</v>
      </c>
      <c r="C77" s="84">
        <v>95.1</v>
      </c>
      <c r="D77" s="84">
        <v>102.5</v>
      </c>
      <c r="E77" s="119">
        <v>960380.7</v>
      </c>
      <c r="F77" s="120">
        <v>97.4</v>
      </c>
      <c r="G77" s="120">
        <v>108.4</v>
      </c>
      <c r="H77" s="120">
        <v>4904.7</v>
      </c>
      <c r="I77" s="120">
        <v>100.1</v>
      </c>
      <c r="J77" s="120">
        <v>95.8</v>
      </c>
      <c r="K77" s="119">
        <v>2232087.1</v>
      </c>
      <c r="L77" s="120">
        <v>102.1</v>
      </c>
      <c r="M77" s="145">
        <v>104.5</v>
      </c>
      <c r="N77" s="84">
        <v>7478.3</v>
      </c>
      <c r="O77" s="84">
        <v>100.6</v>
      </c>
      <c r="P77" s="84">
        <v>101.3</v>
      </c>
      <c r="Q77" s="84">
        <v>80.2</v>
      </c>
      <c r="R77" s="117">
        <v>44.8</v>
      </c>
    </row>
    <row r="78" spans="1:18" s="89" customFormat="1" ht="12" customHeight="1">
      <c r="A78" s="41" t="s">
        <v>199</v>
      </c>
      <c r="B78" s="84">
        <v>2330.3</v>
      </c>
      <c r="C78" s="84">
        <v>105.9</v>
      </c>
      <c r="D78" s="84">
        <v>100.7</v>
      </c>
      <c r="E78" s="119">
        <v>1071042.4</v>
      </c>
      <c r="F78" s="120">
        <v>111.5</v>
      </c>
      <c r="G78" s="120">
        <v>104.3</v>
      </c>
      <c r="H78" s="120">
        <v>4923</v>
      </c>
      <c r="I78" s="120">
        <v>100.4</v>
      </c>
      <c r="J78" s="120">
        <v>97.8</v>
      </c>
      <c r="K78" s="119">
        <v>2267573.5</v>
      </c>
      <c r="L78" s="120">
        <v>101.6</v>
      </c>
      <c r="M78" s="145">
        <v>104</v>
      </c>
      <c r="N78" s="84">
        <v>7480.5</v>
      </c>
      <c r="O78" s="84">
        <v>100</v>
      </c>
      <c r="P78" s="84">
        <v>101</v>
      </c>
      <c r="Q78" s="84">
        <v>80.3</v>
      </c>
      <c r="R78" s="117">
        <v>47.3</v>
      </c>
    </row>
    <row r="79" spans="1:18" s="89" customFormat="1" ht="12" customHeight="1">
      <c r="A79" s="41" t="s">
        <v>200</v>
      </c>
      <c r="B79" s="84">
        <v>2212.9</v>
      </c>
      <c r="C79" s="84">
        <v>95</v>
      </c>
      <c r="D79" s="84">
        <v>91.6</v>
      </c>
      <c r="E79" s="119">
        <v>1039697.3</v>
      </c>
      <c r="F79" s="120">
        <v>97.1</v>
      </c>
      <c r="G79" s="120">
        <v>97.8</v>
      </c>
      <c r="H79" s="120">
        <v>4898.5</v>
      </c>
      <c r="I79" s="120">
        <v>99.5</v>
      </c>
      <c r="J79" s="120">
        <v>97.6</v>
      </c>
      <c r="K79" s="119">
        <v>2339929.1</v>
      </c>
      <c r="L79" s="120">
        <v>103.2</v>
      </c>
      <c r="M79" s="145">
        <v>104.3</v>
      </c>
      <c r="N79" s="84">
        <v>7506.8</v>
      </c>
      <c r="O79" s="84">
        <v>100.4</v>
      </c>
      <c r="P79" s="84">
        <v>101.9</v>
      </c>
      <c r="Q79" s="84">
        <v>80.1</v>
      </c>
      <c r="R79" s="117">
        <v>45.4</v>
      </c>
    </row>
    <row r="80" spans="1:18" s="89" customFormat="1" ht="12" customHeight="1">
      <c r="A80" s="41" t="s">
        <v>201</v>
      </c>
      <c r="B80" s="84">
        <v>2170.4</v>
      </c>
      <c r="C80" s="84">
        <v>98.1</v>
      </c>
      <c r="D80" s="84">
        <v>99.1</v>
      </c>
      <c r="E80" s="119">
        <v>995425.1</v>
      </c>
      <c r="F80" s="120">
        <v>95.7</v>
      </c>
      <c r="G80" s="120">
        <v>109.7</v>
      </c>
      <c r="H80" s="120">
        <v>4872.9</v>
      </c>
      <c r="I80" s="120">
        <v>99.5</v>
      </c>
      <c r="J80" s="120">
        <v>96.9</v>
      </c>
      <c r="K80" s="119">
        <v>2279966.8</v>
      </c>
      <c r="L80" s="120">
        <v>97.4</v>
      </c>
      <c r="M80" s="145">
        <v>102.1</v>
      </c>
      <c r="N80" s="84">
        <v>7465.8</v>
      </c>
      <c r="O80" s="84">
        <v>99.5</v>
      </c>
      <c r="P80" s="84">
        <v>99.8</v>
      </c>
      <c r="Q80" s="84">
        <v>80.2</v>
      </c>
      <c r="R80" s="117">
        <v>44.9</v>
      </c>
    </row>
    <row r="81" spans="1:18" s="89" customFormat="1" ht="12" customHeight="1">
      <c r="A81" s="41" t="s">
        <v>184</v>
      </c>
      <c r="B81" s="84">
        <v>2180.5</v>
      </c>
      <c r="C81" s="84">
        <v>100.5</v>
      </c>
      <c r="D81" s="84">
        <v>100.9</v>
      </c>
      <c r="E81" s="119">
        <v>986861.3</v>
      </c>
      <c r="F81" s="120">
        <v>99.1</v>
      </c>
      <c r="G81" s="120">
        <v>101.1</v>
      </c>
      <c r="H81" s="120">
        <v>4783.6</v>
      </c>
      <c r="I81" s="120">
        <v>98.2</v>
      </c>
      <c r="J81" s="120">
        <v>97.6</v>
      </c>
      <c r="K81" s="119">
        <v>2235572.7</v>
      </c>
      <c r="L81" s="120">
        <v>98.1</v>
      </c>
      <c r="M81" s="145">
        <v>101.7</v>
      </c>
      <c r="N81" s="84">
        <v>7508.9</v>
      </c>
      <c r="O81" s="84">
        <v>100.6</v>
      </c>
      <c r="P81" s="84">
        <v>100.2</v>
      </c>
      <c r="Q81" s="84">
        <v>80.1</v>
      </c>
      <c r="R81" s="117">
        <v>46.4</v>
      </c>
    </row>
    <row r="82" spans="1:18" s="89" customFormat="1" ht="12" customHeight="1">
      <c r="A82" s="41" t="s">
        <v>185</v>
      </c>
      <c r="B82" s="84">
        <v>2308.1</v>
      </c>
      <c r="C82" s="84">
        <v>105.9</v>
      </c>
      <c r="D82" s="84">
        <v>99.6</v>
      </c>
      <c r="E82" s="119">
        <v>1020920.6</v>
      </c>
      <c r="F82" s="120">
        <v>103.5</v>
      </c>
      <c r="G82" s="120">
        <v>101.8</v>
      </c>
      <c r="H82" s="120">
        <v>4870.3</v>
      </c>
      <c r="I82" s="120">
        <v>101.8</v>
      </c>
      <c r="J82" s="120">
        <v>99.7</v>
      </c>
      <c r="K82" s="119">
        <v>2232261.7</v>
      </c>
      <c r="L82" s="120">
        <v>99.9</v>
      </c>
      <c r="M82" s="145">
        <v>101.9</v>
      </c>
      <c r="N82" s="84">
        <v>7509.4</v>
      </c>
      <c r="O82" s="84">
        <v>100</v>
      </c>
      <c r="P82" s="84">
        <v>100.1</v>
      </c>
      <c r="Q82" s="84">
        <v>79.9</v>
      </c>
      <c r="R82" s="117">
        <v>47.2</v>
      </c>
    </row>
    <row r="83" spans="1:18" s="89" customFormat="1" ht="12" customHeight="1">
      <c r="A83" s="41" t="s">
        <v>186</v>
      </c>
      <c r="B83" s="84">
        <v>2305.4</v>
      </c>
      <c r="C83" s="84">
        <v>99.9</v>
      </c>
      <c r="D83" s="84">
        <v>106.8</v>
      </c>
      <c r="E83" s="119">
        <v>1016283.4</v>
      </c>
      <c r="F83" s="120">
        <v>99.5</v>
      </c>
      <c r="G83" s="120">
        <v>102.4</v>
      </c>
      <c r="H83" s="120">
        <v>4782.7</v>
      </c>
      <c r="I83" s="120">
        <v>98.2</v>
      </c>
      <c r="J83" s="120">
        <v>97.7</v>
      </c>
      <c r="K83" s="119">
        <v>2222269.5</v>
      </c>
      <c r="L83" s="120">
        <v>99.6</v>
      </c>
      <c r="M83" s="145">
        <v>99.8</v>
      </c>
      <c r="N83" s="84">
        <v>7512.4</v>
      </c>
      <c r="O83" s="84">
        <v>100</v>
      </c>
      <c r="P83" s="84">
        <v>100.2</v>
      </c>
      <c r="Q83" s="84">
        <v>80.3</v>
      </c>
      <c r="R83" s="117">
        <v>48.6</v>
      </c>
    </row>
    <row r="84" spans="1:18" s="89" customFormat="1" ht="12" customHeight="1">
      <c r="A84" s="41" t="s">
        <v>187</v>
      </c>
      <c r="B84" s="84">
        <v>2304.1</v>
      </c>
      <c r="C84" s="84">
        <v>99.9</v>
      </c>
      <c r="D84" s="84">
        <v>97.9</v>
      </c>
      <c r="E84" s="119">
        <v>1043586.9</v>
      </c>
      <c r="F84" s="120">
        <v>102.7</v>
      </c>
      <c r="G84" s="120">
        <v>101.4</v>
      </c>
      <c r="H84" s="120">
        <v>4689.1</v>
      </c>
      <c r="I84" s="120">
        <v>98</v>
      </c>
      <c r="J84" s="120">
        <v>96.7</v>
      </c>
      <c r="K84" s="119">
        <v>2208373.6</v>
      </c>
      <c r="L84" s="120">
        <v>99.4</v>
      </c>
      <c r="M84" s="145">
        <v>100.9</v>
      </c>
      <c r="N84" s="84">
        <v>7497.9</v>
      </c>
      <c r="O84" s="84">
        <v>99.8</v>
      </c>
      <c r="P84" s="84">
        <v>100</v>
      </c>
      <c r="Q84" s="84">
        <v>80</v>
      </c>
      <c r="R84" s="117">
        <v>49.7</v>
      </c>
    </row>
    <row r="85" spans="1:18" s="89" customFormat="1" ht="12" customHeight="1">
      <c r="A85" s="228" t="s">
        <v>205</v>
      </c>
      <c r="B85" s="229">
        <v>2030.1</v>
      </c>
      <c r="C85" s="229">
        <v>88.1</v>
      </c>
      <c r="D85" s="229">
        <v>103.8</v>
      </c>
      <c r="E85" s="247">
        <v>935718.9</v>
      </c>
      <c r="F85" s="248">
        <v>89.7</v>
      </c>
      <c r="G85" s="248">
        <v>107.8</v>
      </c>
      <c r="H85" s="248">
        <v>4804.2</v>
      </c>
      <c r="I85" s="248">
        <v>102.5</v>
      </c>
      <c r="J85" s="248">
        <v>97.8</v>
      </c>
      <c r="K85" s="247">
        <v>2252951.6</v>
      </c>
      <c r="L85" s="248">
        <v>102</v>
      </c>
      <c r="M85" s="249">
        <v>102.2</v>
      </c>
      <c r="N85" s="229">
        <v>7503.4</v>
      </c>
      <c r="O85" s="229">
        <v>100.1</v>
      </c>
      <c r="P85" s="229">
        <v>100.7</v>
      </c>
      <c r="Q85" s="229">
        <v>80.1</v>
      </c>
      <c r="R85" s="231">
        <v>41.5</v>
      </c>
    </row>
    <row r="86" spans="1:18" s="89" customFormat="1" ht="12" customHeight="1">
      <c r="A86" s="41" t="s">
        <v>153</v>
      </c>
      <c r="B86" s="84">
        <v>2079.9</v>
      </c>
      <c r="C86" s="84">
        <v>102.5</v>
      </c>
      <c r="D86" s="84">
        <v>96.9</v>
      </c>
      <c r="E86" s="119">
        <v>997449.6</v>
      </c>
      <c r="F86" s="120">
        <v>106.6</v>
      </c>
      <c r="G86" s="120">
        <v>104.2</v>
      </c>
      <c r="H86" s="120">
        <v>4811.7</v>
      </c>
      <c r="I86" s="120">
        <v>100.2</v>
      </c>
      <c r="J86" s="120">
        <v>97.4</v>
      </c>
      <c r="K86" s="119">
        <v>2268703.9</v>
      </c>
      <c r="L86" s="120">
        <v>100.7</v>
      </c>
      <c r="M86" s="145">
        <v>101.8</v>
      </c>
      <c r="N86" s="84">
        <v>7521.2</v>
      </c>
      <c r="O86" s="84">
        <v>100.2</v>
      </c>
      <c r="P86" s="84">
        <v>101</v>
      </c>
      <c r="Q86" s="84">
        <v>80.3</v>
      </c>
      <c r="R86" s="117">
        <v>43.2</v>
      </c>
    </row>
    <row r="87" spans="1:18" s="89" customFormat="1" ht="12" customHeight="1">
      <c r="A87" s="41" t="s">
        <v>176</v>
      </c>
      <c r="B87" s="84">
        <v>2433.4</v>
      </c>
      <c r="C87" s="84">
        <v>117</v>
      </c>
      <c r="D87" s="84">
        <v>104.5</v>
      </c>
      <c r="E87" s="119">
        <v>1099242.5</v>
      </c>
      <c r="F87" s="120">
        <v>110.2</v>
      </c>
      <c r="G87" s="120">
        <v>105.3</v>
      </c>
      <c r="H87" s="120">
        <v>4744.1</v>
      </c>
      <c r="I87" s="120">
        <v>98.6</v>
      </c>
      <c r="J87" s="120">
        <v>97.6</v>
      </c>
      <c r="K87" s="119">
        <v>2225015</v>
      </c>
      <c r="L87" s="120">
        <v>98.1</v>
      </c>
      <c r="M87" s="145">
        <v>102.1</v>
      </c>
      <c r="N87" s="84">
        <v>7513.6</v>
      </c>
      <c r="O87" s="84">
        <v>99.9</v>
      </c>
      <c r="P87" s="84">
        <v>100.8</v>
      </c>
      <c r="Q87" s="84">
        <v>80.1</v>
      </c>
      <c r="R87" s="117">
        <v>51.6</v>
      </c>
    </row>
    <row r="88" spans="1:18" ht="13.5">
      <c r="A88" s="41" t="s">
        <v>177</v>
      </c>
      <c r="B88" s="264">
        <v>2287.1</v>
      </c>
      <c r="C88" s="264">
        <v>94</v>
      </c>
      <c r="D88" s="264">
        <v>98.9</v>
      </c>
      <c r="E88" s="264">
        <v>1038470.9</v>
      </c>
      <c r="F88" s="264">
        <v>94.5</v>
      </c>
      <c r="G88" s="264">
        <v>105.3</v>
      </c>
      <c r="H88" s="264">
        <v>4686.1</v>
      </c>
      <c r="I88" s="264">
        <v>98.8</v>
      </c>
      <c r="J88" s="264">
        <v>95.7</v>
      </c>
      <c r="K88" s="265">
        <v>2217144.8</v>
      </c>
      <c r="L88" s="264">
        <v>99.6</v>
      </c>
      <c r="M88" s="264">
        <v>101.4</v>
      </c>
      <c r="N88" s="264">
        <v>7523</v>
      </c>
      <c r="O88" s="264">
        <v>100.1</v>
      </c>
      <c r="P88" s="264">
        <v>101.3</v>
      </c>
      <c r="Q88" s="264">
        <v>80.1</v>
      </c>
      <c r="R88" s="264">
        <v>49.1</v>
      </c>
    </row>
    <row r="89" spans="1:18" ht="13.5">
      <c r="A89" s="41" t="s">
        <v>178</v>
      </c>
      <c r="B89" s="264">
        <v>2315.2</v>
      </c>
      <c r="C89" s="264">
        <v>101.2</v>
      </c>
      <c r="D89" s="264">
        <v>105.2</v>
      </c>
      <c r="E89" s="264">
        <v>994051.7</v>
      </c>
      <c r="F89" s="264">
        <v>95.7</v>
      </c>
      <c r="G89" s="264">
        <v>103.5</v>
      </c>
      <c r="H89" s="264">
        <v>4811.4</v>
      </c>
      <c r="I89" s="264">
        <v>102.7</v>
      </c>
      <c r="J89" s="264">
        <v>98.1</v>
      </c>
      <c r="K89" s="265">
        <v>2269107.9</v>
      </c>
      <c r="L89" s="264">
        <v>102.3</v>
      </c>
      <c r="M89" s="264">
        <v>101.7</v>
      </c>
      <c r="N89" s="264">
        <v>7534.8</v>
      </c>
      <c r="O89" s="264">
        <v>100.2</v>
      </c>
      <c r="P89" s="264">
        <v>100.8</v>
      </c>
      <c r="Q89" s="264">
        <v>80.6</v>
      </c>
      <c r="R89" s="264">
        <v>47.2</v>
      </c>
    </row>
    <row r="90" spans="1:18" ht="13.5">
      <c r="A90" s="41" t="s">
        <v>156</v>
      </c>
      <c r="B90" s="264">
        <v>2567.5</v>
      </c>
      <c r="C90" s="264">
        <v>110.9</v>
      </c>
      <c r="D90" s="264">
        <v>110.2</v>
      </c>
      <c r="E90" s="264">
        <v>1068402.5</v>
      </c>
      <c r="F90" s="264">
        <v>107.5</v>
      </c>
      <c r="G90" s="264">
        <v>99.8</v>
      </c>
      <c r="H90" s="264">
        <v>4939.2</v>
      </c>
      <c r="I90" s="264">
        <v>102.7</v>
      </c>
      <c r="J90" s="264">
        <v>100.3</v>
      </c>
      <c r="K90" s="265">
        <v>2293883.1</v>
      </c>
      <c r="L90" s="264">
        <v>101.1</v>
      </c>
      <c r="M90" s="264">
        <v>101.2</v>
      </c>
      <c r="N90" s="264">
        <v>7589.7</v>
      </c>
      <c r="O90" s="264">
        <v>100.7</v>
      </c>
      <c r="P90" s="264">
        <v>101.5</v>
      </c>
      <c r="Q90" s="264">
        <v>80.5</v>
      </c>
      <c r="R90" s="264">
        <v>51.4</v>
      </c>
    </row>
    <row r="91" spans="1:18" ht="13.5">
      <c r="A91" s="266" t="s">
        <v>179</v>
      </c>
      <c r="B91" s="264">
        <v>2479.3</v>
      </c>
      <c r="C91" s="264">
        <v>96.6</v>
      </c>
      <c r="D91" s="264">
        <v>112</v>
      </c>
      <c r="E91" s="264">
        <v>1131506.5</v>
      </c>
      <c r="F91" s="264">
        <v>105.9</v>
      </c>
      <c r="G91" s="264">
        <v>108.8</v>
      </c>
      <c r="H91" s="264">
        <v>4929.7</v>
      </c>
      <c r="I91" s="264">
        <v>99.8</v>
      </c>
      <c r="J91" s="264">
        <v>100.6</v>
      </c>
      <c r="K91" s="265">
        <v>2406364.6</v>
      </c>
      <c r="L91" s="264">
        <v>104.9</v>
      </c>
      <c r="M91" s="264">
        <v>102.8</v>
      </c>
      <c r="N91" s="264">
        <v>7607</v>
      </c>
      <c r="O91" s="264">
        <v>100.2</v>
      </c>
      <c r="P91" s="264">
        <v>101.3</v>
      </c>
      <c r="Q91" s="264">
        <v>80.5</v>
      </c>
      <c r="R91" s="267">
        <v>50.2</v>
      </c>
    </row>
    <row r="92" spans="1:18" ht="13.5">
      <c r="A92" s="266" t="s">
        <v>181</v>
      </c>
      <c r="B92" s="264">
        <v>2357.8</v>
      </c>
      <c r="C92" s="264">
        <v>95.1</v>
      </c>
      <c r="D92" s="264">
        <v>108.6</v>
      </c>
      <c r="E92" s="264">
        <v>1024942.8</v>
      </c>
      <c r="F92" s="264">
        <v>90.6</v>
      </c>
      <c r="G92" s="264">
        <v>103</v>
      </c>
      <c r="H92" s="264">
        <v>4876.6</v>
      </c>
      <c r="I92" s="264">
        <v>98.9</v>
      </c>
      <c r="J92" s="264">
        <v>100.1</v>
      </c>
      <c r="K92" s="265">
        <v>2416947.3</v>
      </c>
      <c r="L92" s="264">
        <v>100.4</v>
      </c>
      <c r="M92" s="264">
        <v>106</v>
      </c>
      <c r="N92" s="264">
        <v>7601</v>
      </c>
      <c r="O92" s="264">
        <v>99.9</v>
      </c>
      <c r="P92" s="264">
        <v>101.8</v>
      </c>
      <c r="Q92" s="264">
        <v>80.8</v>
      </c>
      <c r="R92" s="267">
        <v>48.7</v>
      </c>
    </row>
    <row r="93" spans="1:18" ht="13.5">
      <c r="A93" s="268" t="s">
        <v>184</v>
      </c>
      <c r="B93" s="262">
        <v>2351.9</v>
      </c>
      <c r="C93" s="262">
        <v>99.7</v>
      </c>
      <c r="D93" s="262">
        <v>107.9</v>
      </c>
      <c r="E93" s="262">
        <v>1080325.9</v>
      </c>
      <c r="F93" s="262">
        <v>105.4</v>
      </c>
      <c r="G93" s="262">
        <v>109.5</v>
      </c>
      <c r="H93" s="262">
        <v>4881.5</v>
      </c>
      <c r="I93" s="262">
        <v>100.1</v>
      </c>
      <c r="J93" s="262">
        <v>102</v>
      </c>
      <c r="K93" s="263">
        <v>2442424.8</v>
      </c>
      <c r="L93" s="262">
        <v>101.1</v>
      </c>
      <c r="M93" s="262">
        <v>109.3</v>
      </c>
      <c r="N93" s="262">
        <v>7510.4</v>
      </c>
      <c r="O93" s="262">
        <v>98.8</v>
      </c>
      <c r="P93" s="262">
        <v>100</v>
      </c>
      <c r="Q93" s="262">
        <v>81.5</v>
      </c>
      <c r="R93" s="262">
        <v>48</v>
      </c>
    </row>
  </sheetData>
  <sheetProtection/>
  <mergeCells count="4">
    <mergeCell ref="N2:R2"/>
    <mergeCell ref="K3:L3"/>
    <mergeCell ref="N21:R21"/>
    <mergeCell ref="K22:L22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1"/>
  <sheetViews>
    <sheetView view="pageBreakPreview" zoomScale="70" zoomScaleNormal="85" zoomScaleSheetLayoutView="70" workbookViewId="0" topLeftCell="A1">
      <selection activeCell="A1" sqref="A1:IV16384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19.5" customHeight="1">
      <c r="A1" s="298" t="s">
        <v>209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38"/>
      <c r="V1" s="38"/>
      <c r="W1" s="38"/>
    </row>
    <row r="2" s="50" customFormat="1" ht="13.5"/>
    <row r="3" s="50" customFormat="1" ht="13.5"/>
    <row r="4" s="50" customFormat="1" ht="13.5"/>
    <row r="5" s="50" customFormat="1" ht="13.5"/>
    <row r="6" s="50" customFormat="1" ht="13.5"/>
    <row r="7" s="50" customFormat="1" ht="13.5"/>
    <row r="8" s="50" customFormat="1" ht="13.5"/>
    <row r="9" s="50" customFormat="1" ht="13.5"/>
    <row r="10" s="50" customFormat="1" ht="13.5"/>
    <row r="11" s="50" customFormat="1" ht="13.5"/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="50" customFormat="1" ht="13.5"/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2017-11-30T07:08:23Z</cp:lastPrinted>
  <dcterms:created xsi:type="dcterms:W3CDTF">2001-04-03T06:28:04Z</dcterms:created>
  <dcterms:modified xsi:type="dcterms:W3CDTF">2017-11-30T07:10:26Z</dcterms:modified>
  <cp:category/>
  <cp:version/>
  <cp:contentType/>
  <cp:contentStatus/>
</cp:coreProperties>
</file>