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年計表" sheetId="1" r:id="rId1"/>
  </sheets>
  <definedNames>
    <definedName name="_xlnm.Print_Area" localSheetId="0">年計表!$A$1:$AO$27</definedName>
  </definedNames>
  <calcPr calcId="152511"/>
</workbook>
</file>

<file path=xl/calcChain.xml><?xml version="1.0" encoding="utf-8"?>
<calcChain xmlns="http://schemas.openxmlformats.org/spreadsheetml/2006/main">
  <c r="AO23" i="1" l="1"/>
  <c r="AN23" i="1"/>
  <c r="AM23" i="1"/>
  <c r="AO19" i="1"/>
  <c r="AN19" i="1"/>
  <c r="AM19" i="1"/>
  <c r="AO16" i="1"/>
  <c r="AN16" i="1"/>
  <c r="AM16" i="1"/>
  <c r="AO13" i="1"/>
  <c r="AN13" i="1"/>
  <c r="AM13" i="1"/>
  <c r="AO6" i="1"/>
  <c r="AN6" i="1"/>
  <c r="AM6" i="1"/>
  <c r="AL23" i="1"/>
  <c r="AK23" i="1"/>
  <c r="AJ23" i="1"/>
  <c r="AL19" i="1"/>
  <c r="AK19" i="1"/>
  <c r="AJ19" i="1"/>
  <c r="AL16" i="1"/>
  <c r="AK16" i="1"/>
  <c r="AJ16" i="1"/>
  <c r="AL13" i="1"/>
  <c r="AK13" i="1"/>
  <c r="AJ13" i="1"/>
  <c r="AL6" i="1"/>
  <c r="AK6" i="1"/>
  <c r="AJ6" i="1"/>
  <c r="AI23" i="1"/>
  <c r="AH23" i="1"/>
  <c r="AG23" i="1"/>
  <c r="AI19" i="1"/>
  <c r="AH19" i="1"/>
  <c r="AG19" i="1"/>
  <c r="AI16" i="1"/>
  <c r="AH16" i="1"/>
  <c r="AG16" i="1"/>
  <c r="AI13" i="1"/>
  <c r="AH13" i="1"/>
  <c r="AG13" i="1"/>
  <c r="AI6" i="1"/>
  <c r="AH6" i="1"/>
  <c r="AG6" i="1"/>
  <c r="AF23" i="1"/>
  <c r="AE23" i="1"/>
  <c r="AD23" i="1"/>
  <c r="AF19" i="1"/>
  <c r="AE19" i="1"/>
  <c r="AD19" i="1"/>
  <c r="AF16" i="1"/>
  <c r="AE16" i="1"/>
  <c r="AD16" i="1"/>
  <c r="AF13" i="1"/>
  <c r="AE13" i="1"/>
  <c r="AD13" i="1"/>
  <c r="AF6" i="1"/>
  <c r="AE6" i="1"/>
  <c r="AD6" i="1"/>
  <c r="AC23" i="1"/>
  <c r="AB23" i="1"/>
  <c r="AA23" i="1"/>
  <c r="AC19" i="1"/>
  <c r="AB19" i="1"/>
  <c r="AA19" i="1"/>
  <c r="AC16" i="1"/>
  <c r="AB16" i="1"/>
  <c r="AA16" i="1"/>
  <c r="AC13" i="1"/>
  <c r="AB13" i="1"/>
  <c r="AA13" i="1"/>
  <c r="AC6" i="1"/>
  <c r="AB6" i="1"/>
  <c r="AA6" i="1"/>
  <c r="Z23" i="1" l="1"/>
  <c r="Y23" i="1"/>
  <c r="X23" i="1"/>
  <c r="Z19" i="1"/>
  <c r="Y19" i="1"/>
  <c r="X19" i="1"/>
  <c r="Z16" i="1"/>
  <c r="Y16" i="1"/>
  <c r="X16" i="1"/>
  <c r="Z13" i="1"/>
  <c r="Y13" i="1"/>
  <c r="X13" i="1"/>
  <c r="Z6" i="1"/>
  <c r="Y6" i="1"/>
  <c r="X6" i="1"/>
  <c r="W23" i="1" l="1"/>
  <c r="V23" i="1"/>
  <c r="U23" i="1"/>
  <c r="W19" i="1"/>
  <c r="V19" i="1"/>
  <c r="U19" i="1"/>
  <c r="W16" i="1"/>
  <c r="V16" i="1"/>
  <c r="U16" i="1"/>
  <c r="W13" i="1"/>
  <c r="V13" i="1"/>
  <c r="U13" i="1"/>
  <c r="W6" i="1"/>
  <c r="V6" i="1"/>
  <c r="U6" i="1"/>
  <c r="T23" i="1" l="1"/>
  <c r="S23" i="1"/>
  <c r="R23" i="1"/>
  <c r="T19" i="1"/>
  <c r="S19" i="1"/>
  <c r="R19" i="1"/>
  <c r="T16" i="1"/>
  <c r="S16" i="1"/>
  <c r="R16" i="1"/>
  <c r="T13" i="1"/>
  <c r="S13" i="1"/>
  <c r="R13" i="1"/>
  <c r="T6" i="1"/>
  <c r="S6" i="1"/>
  <c r="R6" i="1"/>
  <c r="Q23" i="1" l="1"/>
  <c r="P23" i="1"/>
  <c r="O23" i="1"/>
  <c r="Q19" i="1"/>
  <c r="P19" i="1"/>
  <c r="O19" i="1"/>
  <c r="Q16" i="1"/>
  <c r="P16" i="1"/>
  <c r="O16" i="1"/>
  <c r="Q13" i="1"/>
  <c r="P13" i="1"/>
  <c r="O13" i="1"/>
  <c r="Q6" i="1"/>
  <c r="P6" i="1"/>
  <c r="O6" i="1"/>
  <c r="N23" i="1" l="1"/>
  <c r="M23" i="1"/>
  <c r="L23" i="1"/>
  <c r="N19" i="1"/>
  <c r="M19" i="1"/>
  <c r="L19" i="1"/>
  <c r="N16" i="1"/>
  <c r="M16" i="1"/>
  <c r="L16" i="1"/>
  <c r="N13" i="1"/>
  <c r="M13" i="1"/>
  <c r="L13" i="1"/>
  <c r="N6" i="1"/>
  <c r="M6" i="1"/>
  <c r="L6" i="1"/>
  <c r="K23" i="1" l="1"/>
  <c r="J23" i="1"/>
  <c r="I23" i="1"/>
  <c r="K19" i="1"/>
  <c r="J19" i="1"/>
  <c r="I19" i="1"/>
  <c r="K16" i="1"/>
  <c r="J16" i="1"/>
  <c r="I16" i="1"/>
  <c r="K13" i="1"/>
  <c r="J13" i="1"/>
  <c r="I13" i="1"/>
  <c r="K6" i="1"/>
  <c r="J6" i="1"/>
  <c r="I6" i="1"/>
  <c r="H23" i="1" l="1"/>
  <c r="G23" i="1"/>
  <c r="F23" i="1"/>
  <c r="H19" i="1"/>
  <c r="G19" i="1"/>
  <c r="F19" i="1"/>
  <c r="H16" i="1"/>
  <c r="G16" i="1"/>
  <c r="F16" i="1"/>
  <c r="H13" i="1"/>
  <c r="G13" i="1"/>
  <c r="F13" i="1"/>
  <c r="AO5" i="1" l="1"/>
  <c r="AI5" i="1"/>
  <c r="AC5" i="1"/>
  <c r="AB5" i="1"/>
  <c r="Y5" i="1"/>
  <c r="Q5" i="1"/>
  <c r="M5" i="1"/>
  <c r="J5" i="1"/>
  <c r="H6" i="1"/>
  <c r="G6" i="1"/>
  <c r="F6" i="1"/>
  <c r="F5" i="1"/>
  <c r="AL5" i="1" l="1"/>
  <c r="N5" i="1"/>
  <c r="Z5" i="1"/>
  <c r="AK5" i="1"/>
  <c r="K5" i="1"/>
  <c r="S5" i="1"/>
  <c r="V5" i="1"/>
  <c r="W5" i="1"/>
  <c r="AH5" i="1"/>
  <c r="H5" i="1"/>
  <c r="P5" i="1"/>
  <c r="T5" i="1"/>
  <c r="AF5" i="1"/>
  <c r="AJ5" i="1"/>
  <c r="AM5" i="1"/>
  <c r="AD5" i="1"/>
  <c r="AG5" i="1"/>
  <c r="AN5" i="1"/>
  <c r="G5" i="1"/>
  <c r="I5" i="1"/>
  <c r="L5" i="1"/>
  <c r="O5" i="1"/>
  <c r="R5" i="1"/>
  <c r="U5" i="1"/>
  <c r="X5" i="1"/>
  <c r="AA5" i="1"/>
  <c r="AE5" i="1"/>
  <c r="E26" i="1"/>
  <c r="D26" i="1"/>
  <c r="C26" i="1"/>
  <c r="E25" i="1"/>
  <c r="D25" i="1"/>
  <c r="C25" i="1"/>
  <c r="E24" i="1"/>
  <c r="D24" i="1"/>
  <c r="C24" i="1"/>
  <c r="E22" i="1"/>
  <c r="D22" i="1"/>
  <c r="C22" i="1"/>
  <c r="E21" i="1"/>
  <c r="D21" i="1"/>
  <c r="C21" i="1"/>
  <c r="E20" i="1"/>
  <c r="D20" i="1"/>
  <c r="C20" i="1"/>
  <c r="E18" i="1"/>
  <c r="D18" i="1"/>
  <c r="C18" i="1"/>
  <c r="E17" i="1"/>
  <c r="D17" i="1"/>
  <c r="C17" i="1"/>
  <c r="E15" i="1"/>
  <c r="D15" i="1"/>
  <c r="C15" i="1"/>
  <c r="E14" i="1"/>
  <c r="D14" i="1"/>
  <c r="C14" i="1"/>
  <c r="E12" i="1"/>
  <c r="D12" i="1"/>
  <c r="C12" i="1"/>
  <c r="E11" i="1"/>
  <c r="D11" i="1"/>
  <c r="C11" i="1"/>
  <c r="E10" i="1"/>
  <c r="D10" i="1"/>
  <c r="C10" i="1"/>
  <c r="E9" i="1"/>
  <c r="D9" i="1"/>
  <c r="C9" i="1"/>
  <c r="E8" i="1"/>
  <c r="D8" i="1"/>
  <c r="C8" i="1"/>
  <c r="E7" i="1"/>
  <c r="D7" i="1"/>
  <c r="C7" i="1"/>
  <c r="C16" i="1" l="1"/>
  <c r="D13" i="1"/>
  <c r="E13" i="1"/>
  <c r="C13" i="1"/>
  <c r="C19" i="1"/>
  <c r="D19" i="1"/>
  <c r="E19" i="1"/>
  <c r="D16" i="1"/>
  <c r="C23" i="1"/>
  <c r="E23" i="1"/>
  <c r="E16" i="1"/>
  <c r="E6" i="1"/>
  <c r="D23" i="1"/>
  <c r="D6" i="1"/>
  <c r="C6" i="1"/>
  <c r="C5" i="1" l="1"/>
  <c r="E5" i="1"/>
  <c r="D5" i="1"/>
</calcChain>
</file>

<file path=xl/sharedStrings.xml><?xml version="1.0" encoding="utf-8"?>
<sst xmlns="http://schemas.openxmlformats.org/spreadsheetml/2006/main" count="78" uniqueCount="41">
  <si>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</si>
  <si>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</si>
  <si>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</si>
  <si>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</si>
  <si>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</si>
  <si>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1月</t>
    <rPh sb="1" eb="2">
      <t>ガツ</t>
    </rPh>
    <phoneticPr fontId="2"/>
  </si>
  <si>
    <t>2月</t>
  </si>
  <si>
    <t>3月</t>
  </si>
  <si>
    <t>4月</t>
  </si>
  <si>
    <t>5月</t>
  </si>
  <si>
    <t>6月</t>
  </si>
  <si>
    <t>7月</t>
  </si>
  <si>
    <t>8月</t>
  </si>
  <si>
    <t>9月</t>
  </si>
  <si>
    <t>10月</t>
  </si>
  <si>
    <t>11月</t>
  </si>
  <si>
    <t>12月</t>
  </si>
  <si>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</si>
  <si>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</si>
  <si>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</si>
  <si>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</si>
  <si>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</si>
  <si>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</si>
  <si>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１．新規登録及び移転登録</t>
    <rPh sb="2" eb="4">
      <t>シンキ</t>
    </rPh>
    <rPh sb="4" eb="6">
      <t>トウロク</t>
    </rPh>
    <rPh sb="6" eb="7">
      <t>オヨ</t>
    </rPh>
    <rPh sb="8" eb="10">
      <t>イテン</t>
    </rPh>
    <rPh sb="10" eb="12">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</si>
  <si>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</si>
  <si>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</si>
  <si>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</si>
  <si>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</si>
  <si>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</si>
  <si>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</si>
  <si>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</si>
  <si>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</si>
  <si>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</si>
  <si>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4" eb="35">
      <t>ノゾ</t>
    </rPh>
    <phoneticPr fontId="2"/>
  </si>
  <si>
    <t>１０．登録の抹消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</si>
  <si>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</si>
  <si>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</si>
  <si>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１１．その他の登録</t>
    <rPh sb="5" eb="6">
      <t>タ</t>
    </rPh>
    <rPh sb="7" eb="9">
      <t>トウロク</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</si>
  <si>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</si>
  <si>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</si>
  <si>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航空機登録件数（2017年（平成29年））</t>
    <rPh sb="0" eb="5">
      <t>コウクウキトウロク</t>
    </rPh>
    <rPh sb="5" eb="7">
      <t>ケンスウ</t>
    </rPh>
    <rPh sb="12" eb="13">
      <t>ネン</t>
    </rPh>
    <rPh sb="14" eb="16">
      <t>ヘイセイ</t>
    </rPh>
    <rPh sb="18" eb="19">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</si>
</sst>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2"/>
      <color theme="1"/>
      <name val="ＭＳ Ｐゴシック"/>
      <family val="2"/>
      <scheme val="minor"/>
    </font>
    <font>
      <sz val="11"/>
      <color theme="1"/>
      <name val="ＭＳ Ｐゴシック"/>
      <family val="3"/>
      <charset val="128"/>
      <scheme val="minor"/>
    </font>
  </fonts>
  <fills count="2">
    <fill>
      <patternFill patternType="none"/>
    </fill>
    <fill>
      <patternFill patternType="gray125"/>
    </fill>
  </fills>
  <borders count="22">
    <border>
      <left/>
      <right/>
      <top/>
      <bottom/>
      <diagonal/>
    </border>
    <border>
      <left style="hair">
        <color auto="1"/>
      </left>
      <right/>
      <top style="double">
        <color auto="1"/>
      </top>
      <bottom style="hair">
        <color auto="1"/>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style="double">
        <color auto="1"/>
      </top>
      <bottom style="hair">
        <color auto="1"/>
      </bottom>
      <diagonal/>
    </border>
    <border>
      <left style="hair">
        <color auto="1"/>
      </left>
      <right style="hair">
        <color auto="1"/>
      </right>
      <top style="hair">
        <color auto="1"/>
      </top>
      <bottom/>
      <diagonal/>
    </border>
    <border>
      <left style="hair">
        <color auto="1"/>
      </left>
      <right/>
      <top/>
      <bottom/>
      <diagonal/>
    </border>
    <border>
      <left style="hair">
        <color auto="1"/>
      </left>
      <right/>
      <top style="hair">
        <color auto="1"/>
      </top>
      <bottom/>
      <diagonal/>
    </border>
    <border>
      <left/>
      <right style="hair">
        <color auto="1"/>
      </right>
      <top style="double">
        <color auto="1"/>
      </top>
      <bottom/>
      <diagonal/>
    </border>
    <border>
      <left/>
      <right style="hair">
        <color auto="1"/>
      </right>
      <top/>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right style="hair">
        <color auto="1"/>
      </right>
      <top style="hair">
        <color auto="1"/>
      </top>
      <bottom/>
      <diagonal/>
    </border>
    <border>
      <left/>
      <right/>
      <top style="double">
        <color auto="1"/>
      </top>
      <bottom style="hair">
        <color auto="1"/>
      </bottom>
      <diagonal/>
    </border>
    <border>
      <left style="hair">
        <color auto="1"/>
      </left>
      <right/>
      <top style="thin">
        <color auto="1"/>
      </top>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hair">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67">
    <xf numFmtId="0" fontId="0" fillId="0" borderId="0" xfId="0"/>
    <xf numFmtId="0" fontId="0" fillId="0" borderId="0" xfId="0" applyAlignment="1">
      <alignment vertical="center"/>
    </xf>
    <xf numFmtId="38" fontId="0" fillId="0" borderId="0" xfId="1" applyFont="1" applyAlignment="1">
      <alignment horizontal="right" vertical="center"/>
    </xf>
    <xf numFmtId="0" fontId="0" fillId="0" borderId="0" xfId="0" applyAlignment="1">
      <alignment horizontal="center" vertical="center"/>
    </xf>
    <xf numFmtId="38" fontId="0" fillId="0" borderId="0" xfId="1" applyFont="1" applyAlignment="1">
      <alignment vertical="center"/>
    </xf>
    <xf numFmtId="0" fontId="0" fillId="0" borderId="4" xfId="0" applyBorder="1" applyAlignment="1">
      <alignment horizontal="left" vertical="center" indent="1"/>
    </xf>
    <xf numFmtId="0" fontId="0" fillId="0" borderId="5" xfId="0" applyBorder="1" applyAlignment="1">
      <alignment horizontal="center" vertical="center"/>
    </xf>
    <xf numFmtId="38" fontId="0" fillId="0" borderId="6" xfId="1" applyFont="1" applyBorder="1" applyAlignment="1">
      <alignment horizontal="center" vertical="center"/>
    </xf>
    <xf numFmtId="0" fontId="0" fillId="0" borderId="14" xfId="0" applyBorder="1" applyAlignment="1">
      <alignment horizontal="left" vertical="center" indent="1"/>
    </xf>
    <xf numFmtId="0" fontId="0" fillId="0" borderId="10" xfId="0" applyBorder="1" applyAlignment="1">
      <alignment horizontal="left" vertical="center" indent="1"/>
    </xf>
    <xf numFmtId="0" fontId="0" fillId="0" borderId="6" xfId="0" applyBorder="1"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0" fillId="0" borderId="13" xfId="0" applyBorder="1" applyAlignment="1">
      <alignment horizontal="left" vertical="center" indent="1"/>
    </xf>
    <xf numFmtId="0" fontId="0" fillId="0" borderId="8" xfId="0" applyBorder="1" applyAlignment="1">
      <alignment horizontal="left" vertical="center" indent="1"/>
    </xf>
    <xf numFmtId="38" fontId="3" fillId="0" borderId="5" xfId="1" applyFont="1" applyBorder="1" applyAlignment="1">
      <alignment horizontal="center" vertical="center"/>
    </xf>
    <xf numFmtId="0" fontId="3" fillId="0" borderId="9" xfId="0" applyFont="1" applyBorder="1" applyAlignment="1">
      <alignment vertical="center"/>
    </xf>
    <xf numFmtId="0" fontId="3" fillId="0" borderId="12" xfId="0" applyFont="1" applyBorder="1" applyAlignment="1">
      <alignment vertical="center"/>
    </xf>
    <xf numFmtId="0" fontId="0" fillId="0" borderId="18" xfId="0" applyBorder="1" applyAlignment="1">
      <alignment horizontal="left" vertical="center" indent="1"/>
    </xf>
    <xf numFmtId="0" fontId="0" fillId="0" borderId="19" xfId="0" applyBorder="1" applyAlignment="1">
      <alignment horizontal="left" vertical="center" indent="1"/>
    </xf>
    <xf numFmtId="0" fontId="3" fillId="0" borderId="5" xfId="0" applyFont="1" applyBorder="1" applyAlignment="1">
      <alignment horizontal="center" vertical="center"/>
    </xf>
    <xf numFmtId="38" fontId="5" fillId="0" borderId="10" xfId="1" applyFont="1" applyBorder="1" applyAlignment="1">
      <alignment horizontal="right" vertical="center"/>
    </xf>
    <xf numFmtId="38" fontId="5" fillId="0" borderId="8" xfId="1" applyFont="1" applyBorder="1" applyAlignment="1">
      <alignment horizontal="right" vertical="center"/>
    </xf>
    <xf numFmtId="38" fontId="5" fillId="0" borderId="5" xfId="1" applyFont="1" applyBorder="1" applyAlignment="1">
      <alignment horizontal="right" vertical="center"/>
    </xf>
    <xf numFmtId="38" fontId="5" fillId="0" borderId="6" xfId="1" applyFont="1" applyBorder="1" applyAlignment="1">
      <alignment horizontal="right" vertical="center"/>
    </xf>
    <xf numFmtId="38" fontId="5" fillId="0" borderId="4" xfId="1" applyFont="1" applyBorder="1" applyAlignment="1">
      <alignment horizontal="right" vertical="center"/>
    </xf>
    <xf numFmtId="38" fontId="5" fillId="0" borderId="3" xfId="1" applyFont="1" applyBorder="1" applyAlignment="1">
      <alignment horizontal="right" vertical="center"/>
    </xf>
    <xf numFmtId="38" fontId="3" fillId="0" borderId="10" xfId="1" applyFont="1" applyBorder="1" applyAlignment="1">
      <alignment horizontal="right" vertical="center"/>
    </xf>
    <xf numFmtId="38" fontId="3" fillId="0" borderId="20" xfId="1" applyFont="1" applyBorder="1" applyAlignment="1">
      <alignment horizontal="right" vertical="center"/>
    </xf>
    <xf numFmtId="38" fontId="3" fillId="0" borderId="5" xfId="1" applyFont="1" applyBorder="1" applyAlignment="1">
      <alignment horizontal="right" vertical="center"/>
    </xf>
    <xf numFmtId="38" fontId="3" fillId="0" borderId="4" xfId="1" applyFont="1" applyBorder="1" applyAlignment="1">
      <alignment horizontal="right" vertical="center"/>
    </xf>
    <xf numFmtId="38" fontId="3" fillId="0" borderId="21" xfId="1" applyFont="1" applyBorder="1" applyAlignment="1">
      <alignment vertical="center"/>
    </xf>
    <xf numFmtId="38" fontId="5" fillId="0" borderId="5" xfId="1" applyFont="1" applyBorder="1" applyAlignment="1">
      <alignment vertical="center"/>
    </xf>
    <xf numFmtId="38" fontId="5" fillId="0" borderId="6" xfId="1" applyFont="1" applyBorder="1" applyAlignment="1">
      <alignment vertical="center"/>
    </xf>
    <xf numFmtId="38" fontId="5" fillId="0" borderId="10" xfId="1" applyFont="1" applyBorder="1" applyAlignment="1">
      <alignment vertical="center"/>
    </xf>
    <xf numFmtId="38" fontId="5" fillId="0" borderId="8" xfId="1" applyFont="1" applyBorder="1" applyAlignment="1">
      <alignment vertical="center"/>
    </xf>
    <xf numFmtId="38" fontId="5" fillId="0" borderId="4" xfId="1" applyFont="1" applyBorder="1" applyAlignment="1">
      <alignment vertical="center"/>
    </xf>
    <xf numFmtId="38" fontId="5" fillId="0" borderId="3" xfId="1" applyFont="1" applyBorder="1" applyAlignment="1">
      <alignment vertical="center"/>
    </xf>
    <xf numFmtId="0" fontId="0" fillId="0" borderId="5" xfId="0" applyBorder="1" applyAlignment="1">
      <alignment horizontal="center" vertical="center"/>
    </xf>
    <xf numFmtId="38" fontId="5" fillId="0" borderId="5" xfId="1" applyFont="1" applyFill="1" applyBorder="1" applyAlignment="1">
      <alignment vertical="center"/>
    </xf>
    <xf numFmtId="38" fontId="5" fillId="0" borderId="6" xfId="1" applyFont="1" applyFill="1" applyBorder="1" applyAlignment="1">
      <alignment vertical="center"/>
    </xf>
    <xf numFmtId="38" fontId="5" fillId="0" borderId="10" xfId="1" applyFont="1" applyFill="1" applyBorder="1" applyAlignment="1">
      <alignment vertical="center"/>
    </xf>
    <xf numFmtId="38" fontId="5" fillId="0" borderId="8" xfId="1" applyFont="1" applyFill="1" applyBorder="1" applyAlignment="1">
      <alignment vertical="center"/>
    </xf>
    <xf numFmtId="38" fontId="5" fillId="0" borderId="4" xfId="1" applyFont="1" applyFill="1" applyBorder="1" applyAlignment="1">
      <alignment horizontal="right" vertical="center"/>
    </xf>
    <xf numFmtId="38" fontId="5" fillId="0" borderId="3" xfId="1" applyFont="1" applyFill="1" applyBorder="1" applyAlignment="1">
      <alignment horizontal="right" vertical="center"/>
    </xf>
    <xf numFmtId="38" fontId="5" fillId="0" borderId="10" xfId="1" applyFont="1" applyFill="1" applyBorder="1" applyAlignment="1">
      <alignment horizontal="right" vertical="center"/>
    </xf>
    <xf numFmtId="38" fontId="5" fillId="0" borderId="8" xfId="1" applyFont="1" applyFill="1" applyBorder="1" applyAlignment="1">
      <alignment horizontal="right" vertical="center"/>
    </xf>
    <xf numFmtId="38" fontId="5" fillId="0" borderId="5" xfId="1" applyFont="1" applyFill="1" applyBorder="1" applyAlignment="1">
      <alignment horizontal="right" vertical="center"/>
    </xf>
    <xf numFmtId="38" fontId="5" fillId="0" borderId="6" xfId="1" applyFont="1" applyFill="1" applyBorder="1" applyAlignment="1">
      <alignment horizontal="right" vertical="center"/>
    </xf>
    <xf numFmtId="38" fontId="5" fillId="0" borderId="4" xfId="1" applyFont="1" applyFill="1" applyBorder="1" applyAlignment="1">
      <alignment vertical="center"/>
    </xf>
    <xf numFmtId="38" fontId="5" fillId="0" borderId="3" xfId="1" applyFont="1" applyFill="1" applyBorder="1" applyAlignment="1">
      <alignment vertical="center"/>
    </xf>
    <xf numFmtId="0" fontId="0" fillId="0" borderId="5" xfId="0" applyFill="1" applyBorder="1" applyAlignment="1">
      <alignment horizontal="center" vertical="center"/>
    </xf>
    <xf numFmtId="38" fontId="0" fillId="0" borderId="6" xfId="1" applyFont="1" applyFill="1" applyBorder="1" applyAlignment="1">
      <alignment horizontal="center" vertical="center"/>
    </xf>
    <xf numFmtId="38" fontId="3" fillId="0" borderId="21" xfId="1" applyFont="1" applyFill="1" applyBorder="1" applyAlignment="1">
      <alignment vertical="center"/>
    </xf>
    <xf numFmtId="0" fontId="0" fillId="0" borderId="1" xfId="0" applyFill="1" applyBorder="1" applyAlignment="1">
      <alignment horizontal="center" vertical="center"/>
    </xf>
    <xf numFmtId="0" fontId="0" fillId="0" borderId="17" xfId="0" applyFill="1" applyBorder="1" applyAlignment="1">
      <alignment horizontal="center" vertical="center"/>
    </xf>
    <xf numFmtId="0" fontId="0" fillId="0" borderId="7" xfId="0" applyFill="1"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
  <sheetViews>
    <sheetView tabSelected="1" zoomScale="70" zoomScaleNormal="70" zoomScaleSheetLayoutView="40" workbookViewId="0">
      <pane xSplit="5" ySplit="5" topLeftCell="AE12" activePane="bottomRight" state="frozen"/>
      <selection pane="topRight" activeCell="F1" sqref="F1"/>
      <selection pane="bottomLeft" activeCell="A6" sqref="A6"/>
      <selection pane="bottomRight" activeCell="H8" sqref="H8"/>
    </sheetView>
  </sheetViews>
  <sheetFormatPr defaultRowHeight="34.5" customHeight="1" x14ac:dyDescent="0.15"/>
  <cols>
    <col min="1" max="1" width="4" style="1" customWidth="1"/>
    <col min="2" max="2" width="73.5" style="1" customWidth="1"/>
    <col min="3" max="4" width="8" style="1" customWidth="1"/>
    <col min="5" max="5" width="18" style="4" bestFit="1" customWidth="1"/>
    <col min="6" max="7" width="5.625" style="1" customWidth="1"/>
    <col min="8" max="8" width="15.5" style="4" bestFit="1" customWidth="1"/>
    <col min="9" max="10" width="5.75" style="1" customWidth="1"/>
    <col min="11" max="11" width="15.625" style="1" customWidth="1"/>
    <col min="12" max="13" width="5.75" style="1" customWidth="1"/>
    <col min="14" max="14" width="15.625" style="1" customWidth="1"/>
    <col min="15" max="16" width="5.75" style="1" customWidth="1"/>
    <col min="17" max="17" width="15.625" style="1" customWidth="1"/>
    <col min="18" max="19" width="5.75" style="1" customWidth="1"/>
    <col min="20" max="20" width="15.625" style="1" customWidth="1"/>
    <col min="21" max="22" width="5.75" style="1" customWidth="1"/>
    <col min="23" max="23" width="15.625" style="1" customWidth="1"/>
    <col min="24" max="25" width="5.75" style="1" customWidth="1"/>
    <col min="26" max="26" width="15.625" style="1" customWidth="1"/>
    <col min="27" max="28" width="5.75" style="1" customWidth="1"/>
    <col min="29" max="29" width="15.625" style="1" customWidth="1"/>
    <col min="30" max="31" width="5.75" style="1" customWidth="1"/>
    <col min="32" max="32" width="15.625" style="1" customWidth="1"/>
    <col min="33" max="34" width="5.75" style="1" customWidth="1"/>
    <col min="35" max="35" width="15.625" style="1" customWidth="1"/>
    <col min="36" max="37" width="5.75" style="1" customWidth="1"/>
    <col min="38" max="38" width="15.625" style="1" customWidth="1"/>
    <col min="39" max="40" width="5.75" style="1" customWidth="1"/>
    <col min="41" max="41" width="15.625" style="1" customWidth="1"/>
    <col min="42" max="16384" width="9" style="1"/>
  </cols>
  <sheetData>
    <row r="1" spans="1:41" ht="34.5" customHeight="1" x14ac:dyDescent="0.15">
      <c r="A1" s="57" t="s">
        <v>40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row>
    <row r="2" spans="1:41" ht="34.5" customHeight="1" thickBot="1" x14ac:dyDescent="0.2">
      <c r="E2" s="2"/>
      <c r="H2" s="2"/>
      <c r="AO2" s="2" t="s">
        <v>4</v>
      </c>
    </row>
    <row r="3" spans="1:41" s="3" customFormat="1" ht="34.5" customHeight="1" thickTop="1" x14ac:dyDescent="0.15">
      <c r="A3" s="63" t="s">
        <v>1</v>
      </c>
      <c r="B3" s="64"/>
      <c r="C3" s="61" t="s">
        <v>0</v>
      </c>
      <c r="D3" s="62"/>
      <c r="E3" s="62"/>
      <c r="F3" s="58" t="s">
        <v>5</v>
      </c>
      <c r="G3" s="59"/>
      <c r="H3" s="60"/>
      <c r="I3" s="58" t="s">
        <v>6</v>
      </c>
      <c r="J3" s="59"/>
      <c r="K3" s="60"/>
      <c r="L3" s="58" t="s">
        <v>7</v>
      </c>
      <c r="M3" s="59"/>
      <c r="N3" s="60"/>
      <c r="O3" s="58" t="s">
        <v>8</v>
      </c>
      <c r="P3" s="59"/>
      <c r="Q3" s="60"/>
      <c r="R3" s="58" t="s">
        <v>9</v>
      </c>
      <c r="S3" s="59"/>
      <c r="T3" s="60"/>
      <c r="U3" s="58" t="s">
        <v>10</v>
      </c>
      <c r="V3" s="59"/>
      <c r="W3" s="60"/>
      <c r="X3" s="58" t="s">
        <v>11</v>
      </c>
      <c r="Y3" s="59"/>
      <c r="Z3" s="60"/>
      <c r="AA3" s="58" t="s">
        <v>12</v>
      </c>
      <c r="AB3" s="59"/>
      <c r="AC3" s="60"/>
      <c r="AD3" s="58" t="s">
        <v>13</v>
      </c>
      <c r="AE3" s="59"/>
      <c r="AF3" s="60"/>
      <c r="AG3" s="58" t="s">
        <v>14</v>
      </c>
      <c r="AH3" s="59"/>
      <c r="AI3" s="60"/>
      <c r="AJ3" s="58" t="s">
        <v>15</v>
      </c>
      <c r="AK3" s="59"/>
      <c r="AL3" s="60"/>
      <c r="AM3" s="54" t="s">
        <v>16</v>
      </c>
      <c r="AN3" s="55"/>
      <c r="AO3" s="56"/>
    </row>
    <row r="4" spans="1:41" s="3" customFormat="1" ht="34.5" customHeight="1" x14ac:dyDescent="0.15">
      <c r="A4" s="65"/>
      <c r="B4" s="66"/>
      <c r="C4" s="20" t="s">
        <v>2</v>
      </c>
      <c r="D4" s="20" t="s">
        <v>38</v>
      </c>
      <c r="E4" s="15" t="s">
        <v>3</v>
      </c>
      <c r="F4" s="38" t="s">
        <v>2</v>
      </c>
      <c r="G4" s="38" t="s">
        <v>38</v>
      </c>
      <c r="H4" s="7" t="s">
        <v>3</v>
      </c>
      <c r="I4" s="6" t="s">
        <v>2</v>
      </c>
      <c r="J4" s="6" t="s">
        <v>38</v>
      </c>
      <c r="K4" s="7" t="s">
        <v>3</v>
      </c>
      <c r="L4" s="6" t="s">
        <v>2</v>
      </c>
      <c r="M4" s="6" t="s">
        <v>38</v>
      </c>
      <c r="N4" s="7" t="s">
        <v>3</v>
      </c>
      <c r="O4" s="6" t="s">
        <v>2</v>
      </c>
      <c r="P4" s="6" t="s">
        <v>38</v>
      </c>
      <c r="Q4" s="7" t="s">
        <v>3</v>
      </c>
      <c r="R4" s="6" t="s">
        <v>2</v>
      </c>
      <c r="S4" s="6" t="s">
        <v>38</v>
      </c>
      <c r="T4" s="7" t="s">
        <v>3</v>
      </c>
      <c r="U4" s="6" t="s">
        <v>2</v>
      </c>
      <c r="V4" s="6" t="s">
        <v>38</v>
      </c>
      <c r="W4" s="7" t="s">
        <v>3</v>
      </c>
      <c r="X4" s="6" t="s">
        <v>2</v>
      </c>
      <c r="Y4" s="6" t="s">
        <v>38</v>
      </c>
      <c r="Z4" s="7" t="s">
        <v>3</v>
      </c>
      <c r="AA4" s="6" t="s">
        <v>2</v>
      </c>
      <c r="AB4" s="6" t="s">
        <v>38</v>
      </c>
      <c r="AC4" s="7" t="s">
        <v>3</v>
      </c>
      <c r="AD4" s="6" t="s">
        <v>2</v>
      </c>
      <c r="AE4" s="6" t="s">
        <v>38</v>
      </c>
      <c r="AF4" s="7" t="s">
        <v>3</v>
      </c>
      <c r="AG4" s="6" t="s">
        <v>2</v>
      </c>
      <c r="AH4" s="6" t="s">
        <v>38</v>
      </c>
      <c r="AI4" s="7" t="s">
        <v>3</v>
      </c>
      <c r="AJ4" s="6" t="s">
        <v>2</v>
      </c>
      <c r="AK4" s="6" t="s">
        <v>38</v>
      </c>
      <c r="AL4" s="7" t="s">
        <v>3</v>
      </c>
      <c r="AM4" s="51" t="s">
        <v>2</v>
      </c>
      <c r="AN4" s="51" t="s">
        <v>38</v>
      </c>
      <c r="AO4" s="52" t="s">
        <v>3</v>
      </c>
    </row>
    <row r="5" spans="1:41" ht="34.5" customHeight="1" x14ac:dyDescent="0.15">
      <c r="A5" s="16" t="s">
        <v>0</v>
      </c>
      <c r="B5" s="17"/>
      <c r="C5" s="27">
        <f>SUM(C6,C9:C13,C16,C19,C22:C23,C26)</f>
        <v>609</v>
      </c>
      <c r="D5" s="27">
        <f t="shared" ref="D5" si="0">SUM(D6,D9:D13,D16,D19,D22:D23,D26)</f>
        <v>637</v>
      </c>
      <c r="E5" s="27">
        <f t="shared" ref="E5" si="1">SUM(E6,E9:E13,E16,E19,E22:E23,E26)</f>
        <v>248485100</v>
      </c>
      <c r="F5" s="31">
        <f>SUM(F6,F9:F13,F16,F19,F22:F23,F26)</f>
        <v>52</v>
      </c>
      <c r="G5" s="31">
        <f t="shared" ref="G5:H5" si="2">SUM(G6,G9:G13,G16,G19,G22:G23,G26)</f>
        <v>52</v>
      </c>
      <c r="H5" s="31">
        <f t="shared" si="2"/>
        <v>57818900</v>
      </c>
      <c r="I5" s="31">
        <f>SUM(I6,I9:I13,I16,I19,I22:I23,I26)</f>
        <v>43</v>
      </c>
      <c r="J5" s="31">
        <f t="shared" ref="J5:K5" si="3">SUM(J6,J9:J13,J16,J19,J22:J23,J26)</f>
        <v>43</v>
      </c>
      <c r="K5" s="31">
        <f t="shared" si="3"/>
        <v>12686000</v>
      </c>
      <c r="L5" s="31">
        <f>SUM(L6,L9:L13,L16,L19,L22:L23,L26)</f>
        <v>79</v>
      </c>
      <c r="M5" s="31">
        <f t="shared" ref="M5:N5" si="4">SUM(M6,M9:M13,M16,M19,M22:M23,M26)</f>
        <v>107</v>
      </c>
      <c r="N5" s="31">
        <f t="shared" si="4"/>
        <v>17260700</v>
      </c>
      <c r="O5" s="31">
        <f>SUM(O6,O9:O13,O16,O19,O22:O23,O26)</f>
        <v>50</v>
      </c>
      <c r="P5" s="31">
        <f t="shared" ref="P5:Q5" si="5">SUM(P6,P9:P13,P16,P19,P22:P23,P26)</f>
        <v>50</v>
      </c>
      <c r="Q5" s="31">
        <f t="shared" si="5"/>
        <v>18121000</v>
      </c>
      <c r="R5" s="31">
        <f>SUM(R6,R9:R13,R16,R19,R22:R23,R26)</f>
        <v>47</v>
      </c>
      <c r="S5" s="31">
        <f t="shared" ref="S5:T5" si="6">SUM(S6,S9:S13,S16,S19,S22:S23,S26)</f>
        <v>47</v>
      </c>
      <c r="T5" s="31">
        <f t="shared" si="6"/>
        <v>12132000</v>
      </c>
      <c r="U5" s="31">
        <f>SUM(U6,U9:U13,U16,U19,U22:U23,U26)</f>
        <v>67</v>
      </c>
      <c r="V5" s="31">
        <f t="shared" ref="V5:W5" si="7">SUM(V6,V9:V13,V16,V19,V22:V23,V26)</f>
        <v>67</v>
      </c>
      <c r="W5" s="31">
        <f t="shared" si="7"/>
        <v>14884000</v>
      </c>
      <c r="X5" s="31">
        <f>SUM(X6,X9:X13,X16,X19,X22:X23,X26)</f>
        <v>43</v>
      </c>
      <c r="Y5" s="31">
        <f t="shared" ref="Y5:Z5" si="8">SUM(Y6,Y9:Y13,Y16,Y19,Y22:Y23,Y26)</f>
        <v>43</v>
      </c>
      <c r="Z5" s="31">
        <f t="shared" si="8"/>
        <v>51427800</v>
      </c>
      <c r="AA5" s="31">
        <f>SUM(AA6,AA9:AA13,AA16,AA19,AA22:AA23,AA26)</f>
        <v>35</v>
      </c>
      <c r="AB5" s="31">
        <f t="shared" ref="AB5:AC5" si="9">SUM(AB6,AB9:AB13,AB16,AB19,AB22:AB23,AB26)</f>
        <v>35</v>
      </c>
      <c r="AC5" s="31">
        <f t="shared" si="9"/>
        <v>8065000</v>
      </c>
      <c r="AD5" s="31">
        <f>SUM(AD6,AD9:AD13,AD16,AD19,AD22:AD23,AD26)</f>
        <v>31</v>
      </c>
      <c r="AE5" s="31">
        <f t="shared" ref="AE5:AF5" si="10">SUM(AE6,AE9:AE13,AE16,AE19,AE22:AE23,AE26)</f>
        <v>31</v>
      </c>
      <c r="AF5" s="31">
        <f t="shared" si="10"/>
        <v>14719000</v>
      </c>
      <c r="AG5" s="31">
        <f>SUM(AG6,AG9:AG13,AG16,AG19,AG22:AG23,AG26)</f>
        <v>54</v>
      </c>
      <c r="AH5" s="31">
        <f t="shared" ref="AH5:AI5" si="11">SUM(AH6,AH9:AH13,AH16,AH19,AH22:AH23,AH26)</f>
        <v>54</v>
      </c>
      <c r="AI5" s="31">
        <f t="shared" si="11"/>
        <v>15715000</v>
      </c>
      <c r="AJ5" s="31">
        <f>SUM(AJ6,AJ9:AJ13,AJ16,AJ19,AJ22:AJ23,AJ26)</f>
        <v>39</v>
      </c>
      <c r="AK5" s="31">
        <f t="shared" ref="AK5:AL5" si="12">SUM(AK6,AK9:AK13,AK16,AK19,AK22:AK23,AK26)</f>
        <v>39</v>
      </c>
      <c r="AL5" s="31">
        <f t="shared" si="12"/>
        <v>9610700</v>
      </c>
      <c r="AM5" s="53">
        <f>SUM(AM6,AM9:AM13,AM16,AM19,AM22:AM23,AM26)</f>
        <v>69</v>
      </c>
      <c r="AN5" s="53">
        <f t="shared" ref="AN5:AO5" si="13">SUM(AN6,AN9:AN13,AN16,AN19,AN22:AN23,AN26)</f>
        <v>69</v>
      </c>
      <c r="AO5" s="53">
        <f t="shared" si="13"/>
        <v>16045000</v>
      </c>
    </row>
    <row r="6" spans="1:41" ht="34.5" customHeight="1" x14ac:dyDescent="0.15">
      <c r="A6" s="18" t="s">
        <v>23</v>
      </c>
      <c r="B6" s="19"/>
      <c r="C6" s="28">
        <f>SUM(C7:C8)</f>
        <v>317</v>
      </c>
      <c r="D6" s="28">
        <f t="shared" ref="D6" si="14">SUM(D7:D8)</f>
        <v>317</v>
      </c>
      <c r="E6" s="28">
        <f t="shared" ref="E6" si="15">SUM(E7:E8)</f>
        <v>162120000</v>
      </c>
      <c r="F6" s="32">
        <f t="shared" ref="F6:H6" si="16">SUM(F7:F8)</f>
        <v>27</v>
      </c>
      <c r="G6" s="32">
        <f t="shared" si="16"/>
        <v>27</v>
      </c>
      <c r="H6" s="33">
        <f t="shared" si="16"/>
        <v>13290000</v>
      </c>
      <c r="I6" s="32">
        <f t="shared" ref="I6:Z6" si="17">SUM(I7:I8)</f>
        <v>26</v>
      </c>
      <c r="J6" s="32">
        <f t="shared" si="17"/>
        <v>26</v>
      </c>
      <c r="K6" s="33">
        <f t="shared" si="17"/>
        <v>9090000</v>
      </c>
      <c r="L6" s="32">
        <f t="shared" si="17"/>
        <v>32</v>
      </c>
      <c r="M6" s="32">
        <f t="shared" si="17"/>
        <v>32</v>
      </c>
      <c r="N6" s="33">
        <f t="shared" si="17"/>
        <v>16530000</v>
      </c>
      <c r="O6" s="39">
        <f t="shared" si="17"/>
        <v>28</v>
      </c>
      <c r="P6" s="39">
        <f t="shared" si="17"/>
        <v>28</v>
      </c>
      <c r="Q6" s="40">
        <f t="shared" si="17"/>
        <v>14880000</v>
      </c>
      <c r="R6" s="39">
        <f t="shared" si="17"/>
        <v>21</v>
      </c>
      <c r="S6" s="39">
        <f t="shared" si="17"/>
        <v>21</v>
      </c>
      <c r="T6" s="40">
        <f t="shared" si="17"/>
        <v>12090000</v>
      </c>
      <c r="U6" s="39">
        <f t="shared" si="17"/>
        <v>36</v>
      </c>
      <c r="V6" s="39">
        <f t="shared" si="17"/>
        <v>36</v>
      </c>
      <c r="W6" s="40">
        <f t="shared" si="17"/>
        <v>14640000</v>
      </c>
      <c r="X6" s="39">
        <f t="shared" si="17"/>
        <v>26</v>
      </c>
      <c r="Y6" s="39">
        <f t="shared" si="17"/>
        <v>26</v>
      </c>
      <c r="Z6" s="40">
        <f t="shared" si="17"/>
        <v>21420000</v>
      </c>
      <c r="AA6" s="39">
        <f t="shared" ref="AA6:AO6" si="18">SUM(AA7:AA8)</f>
        <v>21</v>
      </c>
      <c r="AB6" s="39">
        <f t="shared" si="18"/>
        <v>21</v>
      </c>
      <c r="AC6" s="40">
        <f t="shared" si="18"/>
        <v>4980000</v>
      </c>
      <c r="AD6" s="39">
        <f t="shared" si="18"/>
        <v>16</v>
      </c>
      <c r="AE6" s="39">
        <f t="shared" si="18"/>
        <v>16</v>
      </c>
      <c r="AF6" s="40">
        <f t="shared" si="18"/>
        <v>14640000</v>
      </c>
      <c r="AG6" s="39">
        <f t="shared" si="18"/>
        <v>28</v>
      </c>
      <c r="AH6" s="39">
        <f t="shared" si="18"/>
        <v>28</v>
      </c>
      <c r="AI6" s="40">
        <f t="shared" si="18"/>
        <v>15660000</v>
      </c>
      <c r="AJ6" s="39">
        <f t="shared" si="18"/>
        <v>22</v>
      </c>
      <c r="AK6" s="39">
        <f t="shared" si="18"/>
        <v>22</v>
      </c>
      <c r="AL6" s="40">
        <f t="shared" si="18"/>
        <v>9090000</v>
      </c>
      <c r="AM6" s="39">
        <f t="shared" si="18"/>
        <v>34</v>
      </c>
      <c r="AN6" s="39">
        <f t="shared" si="18"/>
        <v>34</v>
      </c>
      <c r="AO6" s="40">
        <f t="shared" si="18"/>
        <v>15810000</v>
      </c>
    </row>
    <row r="7" spans="1:41" ht="34.5" customHeight="1" x14ac:dyDescent="0.15">
      <c r="A7" s="11"/>
      <c r="B7" s="12" t="s">
        <v>17</v>
      </c>
      <c r="C7" s="27">
        <f>SUM(F7,I7,L7,O7,R7,U7,X7,AA7,AD7,AG7,AJ7,AM7)</f>
        <v>109</v>
      </c>
      <c r="D7" s="27">
        <f t="shared" ref="D7:E7" si="19">SUM(G7,J7,M7,P7,S7,V7,Y7,AB7,AE7,AH7,AK7,AN7)</f>
        <v>109</v>
      </c>
      <c r="E7" s="27">
        <f t="shared" si="19"/>
        <v>73080000</v>
      </c>
      <c r="F7" s="34">
        <v>13</v>
      </c>
      <c r="G7" s="34">
        <v>13</v>
      </c>
      <c r="H7" s="35">
        <v>3570000</v>
      </c>
      <c r="I7" s="34">
        <v>11</v>
      </c>
      <c r="J7" s="34">
        <v>11</v>
      </c>
      <c r="K7" s="35">
        <v>7500000</v>
      </c>
      <c r="L7" s="34">
        <v>11</v>
      </c>
      <c r="M7" s="34">
        <v>11</v>
      </c>
      <c r="N7" s="35">
        <v>5550000</v>
      </c>
      <c r="O7" s="41">
        <v>10</v>
      </c>
      <c r="P7" s="41">
        <v>10</v>
      </c>
      <c r="Q7" s="42">
        <v>4920000</v>
      </c>
      <c r="R7" s="41">
        <v>6</v>
      </c>
      <c r="S7" s="41">
        <v>6</v>
      </c>
      <c r="T7" s="42">
        <v>2730000</v>
      </c>
      <c r="U7" s="41">
        <v>8</v>
      </c>
      <c r="V7" s="41">
        <v>8</v>
      </c>
      <c r="W7" s="42">
        <v>7230000</v>
      </c>
      <c r="X7" s="41">
        <v>12</v>
      </c>
      <c r="Y7" s="41">
        <v>12</v>
      </c>
      <c r="Z7" s="42">
        <v>8850000</v>
      </c>
      <c r="AA7" s="41">
        <v>3</v>
      </c>
      <c r="AB7" s="41">
        <v>3</v>
      </c>
      <c r="AC7" s="42">
        <v>3150000</v>
      </c>
      <c r="AD7" s="41">
        <v>8</v>
      </c>
      <c r="AE7" s="41">
        <v>8</v>
      </c>
      <c r="AF7" s="42">
        <v>10140000</v>
      </c>
      <c r="AG7" s="41">
        <v>8</v>
      </c>
      <c r="AH7" s="41">
        <v>8</v>
      </c>
      <c r="AI7" s="42">
        <v>6360000</v>
      </c>
      <c r="AJ7" s="41">
        <v>5</v>
      </c>
      <c r="AK7" s="41">
        <v>5</v>
      </c>
      <c r="AL7" s="42">
        <v>3900000</v>
      </c>
      <c r="AM7" s="41">
        <v>14</v>
      </c>
      <c r="AN7" s="41">
        <v>14</v>
      </c>
      <c r="AO7" s="42">
        <v>9180000</v>
      </c>
    </row>
    <row r="8" spans="1:41" ht="34.5" customHeight="1" x14ac:dyDescent="0.15">
      <c r="A8" s="10"/>
      <c r="B8" s="13" t="s">
        <v>18</v>
      </c>
      <c r="C8" s="29">
        <f t="shared" ref="C8:C12" si="20">SUM(F8,I8,L8,O8,R8,U8,X8,AA8,AD8,AG8,AJ8,AM8)</f>
        <v>208</v>
      </c>
      <c r="D8" s="29">
        <f t="shared" ref="D8:D12" si="21">SUM(G8,J8,M8,P8,S8,V8,Y8,AB8,AE8,AH8,AK8,AN8)</f>
        <v>208</v>
      </c>
      <c r="E8" s="29">
        <f t="shared" ref="E8:E12" si="22">SUM(H8,K8,N8,Q8,T8,W8,Z8,AC8,AF8,AI8,AL8,AO8)</f>
        <v>89040000</v>
      </c>
      <c r="F8" s="32">
        <v>14</v>
      </c>
      <c r="G8" s="32">
        <v>14</v>
      </c>
      <c r="H8" s="33">
        <v>9720000</v>
      </c>
      <c r="I8" s="32">
        <v>15</v>
      </c>
      <c r="J8" s="32">
        <v>15</v>
      </c>
      <c r="K8" s="33">
        <v>1590000</v>
      </c>
      <c r="L8" s="32">
        <v>21</v>
      </c>
      <c r="M8" s="32">
        <v>21</v>
      </c>
      <c r="N8" s="33">
        <v>10980000</v>
      </c>
      <c r="O8" s="39">
        <v>18</v>
      </c>
      <c r="P8" s="39">
        <v>18</v>
      </c>
      <c r="Q8" s="40">
        <v>9960000</v>
      </c>
      <c r="R8" s="39">
        <v>15</v>
      </c>
      <c r="S8" s="39">
        <v>15</v>
      </c>
      <c r="T8" s="40">
        <v>9360000</v>
      </c>
      <c r="U8" s="39">
        <v>28</v>
      </c>
      <c r="V8" s="39">
        <v>28</v>
      </c>
      <c r="W8" s="40">
        <v>7410000</v>
      </c>
      <c r="X8" s="39">
        <v>14</v>
      </c>
      <c r="Y8" s="39">
        <v>14</v>
      </c>
      <c r="Z8" s="40">
        <v>12570000</v>
      </c>
      <c r="AA8" s="39">
        <v>18</v>
      </c>
      <c r="AB8" s="39">
        <v>18</v>
      </c>
      <c r="AC8" s="40">
        <v>1830000</v>
      </c>
      <c r="AD8" s="39">
        <v>8</v>
      </c>
      <c r="AE8" s="39">
        <v>8</v>
      </c>
      <c r="AF8" s="40">
        <v>4500000</v>
      </c>
      <c r="AG8" s="39">
        <v>20</v>
      </c>
      <c r="AH8" s="39">
        <v>20</v>
      </c>
      <c r="AI8" s="40">
        <v>9300000</v>
      </c>
      <c r="AJ8" s="39">
        <v>17</v>
      </c>
      <c r="AK8" s="39">
        <v>17</v>
      </c>
      <c r="AL8" s="40">
        <v>5190000</v>
      </c>
      <c r="AM8" s="39">
        <v>20</v>
      </c>
      <c r="AN8" s="39">
        <v>20</v>
      </c>
      <c r="AO8" s="40">
        <v>6630000</v>
      </c>
    </row>
    <row r="9" spans="1:41" ht="34.5" customHeight="1" x14ac:dyDescent="0.15">
      <c r="A9" s="5" t="s">
        <v>19</v>
      </c>
      <c r="B9" s="8"/>
      <c r="C9" s="30">
        <f t="shared" si="20"/>
        <v>18</v>
      </c>
      <c r="D9" s="30">
        <f t="shared" si="21"/>
        <v>18</v>
      </c>
      <c r="E9" s="30">
        <f t="shared" si="22"/>
        <v>85714100</v>
      </c>
      <c r="F9" s="25">
        <v>2</v>
      </c>
      <c r="G9" s="25">
        <v>2</v>
      </c>
      <c r="H9" s="26">
        <v>44498900</v>
      </c>
      <c r="I9" s="25">
        <v>2</v>
      </c>
      <c r="J9" s="25">
        <v>2</v>
      </c>
      <c r="K9" s="26">
        <v>3570000</v>
      </c>
      <c r="L9" s="25">
        <v>3</v>
      </c>
      <c r="M9" s="25">
        <v>3</v>
      </c>
      <c r="N9" s="26">
        <v>599700</v>
      </c>
      <c r="O9" s="43">
        <v>3</v>
      </c>
      <c r="P9" s="43">
        <v>3</v>
      </c>
      <c r="Q9" s="44">
        <v>3186000</v>
      </c>
      <c r="R9" s="43">
        <v>0</v>
      </c>
      <c r="S9" s="43">
        <v>0</v>
      </c>
      <c r="T9" s="44">
        <v>0</v>
      </c>
      <c r="U9" s="43">
        <v>3</v>
      </c>
      <c r="V9" s="43">
        <v>3</v>
      </c>
      <c r="W9" s="44">
        <v>198000</v>
      </c>
      <c r="X9" s="43">
        <v>2</v>
      </c>
      <c r="Y9" s="43">
        <v>2</v>
      </c>
      <c r="Z9" s="44">
        <v>29944800</v>
      </c>
      <c r="AA9" s="43">
        <v>1</v>
      </c>
      <c r="AB9" s="43">
        <v>1</v>
      </c>
      <c r="AC9" s="44">
        <v>3060000</v>
      </c>
      <c r="AD9" s="43">
        <v>0</v>
      </c>
      <c r="AE9" s="43">
        <v>0</v>
      </c>
      <c r="AF9" s="44">
        <v>0</v>
      </c>
      <c r="AG9" s="43">
        <v>0</v>
      </c>
      <c r="AH9" s="43">
        <v>0</v>
      </c>
      <c r="AI9" s="44">
        <v>0</v>
      </c>
      <c r="AJ9" s="43">
        <v>1</v>
      </c>
      <c r="AK9" s="43">
        <v>1</v>
      </c>
      <c r="AL9" s="44">
        <v>491700</v>
      </c>
      <c r="AM9" s="43">
        <v>1</v>
      </c>
      <c r="AN9" s="43">
        <v>1</v>
      </c>
      <c r="AO9" s="44">
        <v>165000</v>
      </c>
    </row>
    <row r="10" spans="1:41" ht="34.5" customHeight="1" x14ac:dyDescent="0.15">
      <c r="A10" s="5" t="s">
        <v>20</v>
      </c>
      <c r="B10" s="8"/>
      <c r="C10" s="30">
        <f t="shared" si="20"/>
        <v>0</v>
      </c>
      <c r="D10" s="30">
        <f t="shared" si="21"/>
        <v>0</v>
      </c>
      <c r="E10" s="30">
        <f t="shared" si="22"/>
        <v>0</v>
      </c>
      <c r="F10" s="25">
        <v>0</v>
      </c>
      <c r="G10" s="25">
        <v>0</v>
      </c>
      <c r="H10" s="26">
        <v>0</v>
      </c>
      <c r="I10" s="25">
        <v>0</v>
      </c>
      <c r="J10" s="25">
        <v>0</v>
      </c>
      <c r="K10" s="26">
        <v>0</v>
      </c>
      <c r="L10" s="25">
        <v>0</v>
      </c>
      <c r="M10" s="25">
        <v>0</v>
      </c>
      <c r="N10" s="26">
        <v>0</v>
      </c>
      <c r="O10" s="43">
        <v>0</v>
      </c>
      <c r="P10" s="43">
        <v>0</v>
      </c>
      <c r="Q10" s="44">
        <v>0</v>
      </c>
      <c r="R10" s="43">
        <v>0</v>
      </c>
      <c r="S10" s="43">
        <v>0</v>
      </c>
      <c r="T10" s="44">
        <v>0</v>
      </c>
      <c r="U10" s="43">
        <v>0</v>
      </c>
      <c r="V10" s="43">
        <v>0</v>
      </c>
      <c r="W10" s="44">
        <v>0</v>
      </c>
      <c r="X10" s="43">
        <v>0</v>
      </c>
      <c r="Y10" s="43">
        <v>0</v>
      </c>
      <c r="Z10" s="44">
        <v>0</v>
      </c>
      <c r="AA10" s="43">
        <v>0</v>
      </c>
      <c r="AB10" s="43">
        <v>0</v>
      </c>
      <c r="AC10" s="44">
        <v>0</v>
      </c>
      <c r="AD10" s="43">
        <v>0</v>
      </c>
      <c r="AE10" s="43">
        <v>0</v>
      </c>
      <c r="AF10" s="44">
        <v>0</v>
      </c>
      <c r="AG10" s="43">
        <v>0</v>
      </c>
      <c r="AH10" s="43">
        <v>0</v>
      </c>
      <c r="AI10" s="44">
        <v>0</v>
      </c>
      <c r="AJ10" s="43">
        <v>0</v>
      </c>
      <c r="AK10" s="43">
        <v>0</v>
      </c>
      <c r="AL10" s="44">
        <v>0</v>
      </c>
      <c r="AM10" s="43">
        <v>0</v>
      </c>
      <c r="AN10" s="43">
        <v>0</v>
      </c>
      <c r="AO10" s="44">
        <v>0</v>
      </c>
    </row>
    <row r="11" spans="1:41" ht="34.5" customHeight="1" x14ac:dyDescent="0.15">
      <c r="A11" s="5" t="s">
        <v>21</v>
      </c>
      <c r="B11" s="8"/>
      <c r="C11" s="30">
        <f t="shared" si="20"/>
        <v>0</v>
      </c>
      <c r="D11" s="30">
        <f t="shared" si="21"/>
        <v>0</v>
      </c>
      <c r="E11" s="30">
        <f t="shared" si="22"/>
        <v>0</v>
      </c>
      <c r="F11" s="25">
        <v>0</v>
      </c>
      <c r="G11" s="25">
        <v>0</v>
      </c>
      <c r="H11" s="26">
        <v>0</v>
      </c>
      <c r="I11" s="25">
        <v>0</v>
      </c>
      <c r="J11" s="25">
        <v>0</v>
      </c>
      <c r="K11" s="26">
        <v>0</v>
      </c>
      <c r="L11" s="25">
        <v>0</v>
      </c>
      <c r="M11" s="25">
        <v>0</v>
      </c>
      <c r="N11" s="26">
        <v>0</v>
      </c>
      <c r="O11" s="43">
        <v>0</v>
      </c>
      <c r="P11" s="43">
        <v>0</v>
      </c>
      <c r="Q11" s="44">
        <v>0</v>
      </c>
      <c r="R11" s="43">
        <v>0</v>
      </c>
      <c r="S11" s="43">
        <v>0</v>
      </c>
      <c r="T11" s="44">
        <v>0</v>
      </c>
      <c r="U11" s="43">
        <v>0</v>
      </c>
      <c r="V11" s="43">
        <v>0</v>
      </c>
      <c r="W11" s="44">
        <v>0</v>
      </c>
      <c r="X11" s="43">
        <v>0</v>
      </c>
      <c r="Y11" s="43">
        <v>0</v>
      </c>
      <c r="Z11" s="44">
        <v>0</v>
      </c>
      <c r="AA11" s="43">
        <v>0</v>
      </c>
      <c r="AB11" s="43">
        <v>0</v>
      </c>
      <c r="AC11" s="44">
        <v>0</v>
      </c>
      <c r="AD11" s="43">
        <v>0</v>
      </c>
      <c r="AE11" s="43">
        <v>0</v>
      </c>
      <c r="AF11" s="44">
        <v>0</v>
      </c>
      <c r="AG11" s="43">
        <v>0</v>
      </c>
      <c r="AH11" s="43">
        <v>0</v>
      </c>
      <c r="AI11" s="44">
        <v>0</v>
      </c>
      <c r="AJ11" s="43">
        <v>0</v>
      </c>
      <c r="AK11" s="43">
        <v>0</v>
      </c>
      <c r="AL11" s="44">
        <v>0</v>
      </c>
      <c r="AM11" s="43">
        <v>0</v>
      </c>
      <c r="AN11" s="43">
        <v>0</v>
      </c>
      <c r="AO11" s="44">
        <v>0</v>
      </c>
    </row>
    <row r="12" spans="1:41" ht="34.5" customHeight="1" x14ac:dyDescent="0.15">
      <c r="A12" s="5" t="s">
        <v>22</v>
      </c>
      <c r="B12" s="8"/>
      <c r="C12" s="30">
        <f t="shared" si="20"/>
        <v>0</v>
      </c>
      <c r="D12" s="30">
        <f t="shared" si="21"/>
        <v>0</v>
      </c>
      <c r="E12" s="30">
        <f t="shared" si="22"/>
        <v>0</v>
      </c>
      <c r="F12" s="25">
        <v>0</v>
      </c>
      <c r="G12" s="25">
        <v>0</v>
      </c>
      <c r="H12" s="26">
        <v>0</v>
      </c>
      <c r="I12" s="25">
        <v>0</v>
      </c>
      <c r="J12" s="25">
        <v>0</v>
      </c>
      <c r="K12" s="26">
        <v>0</v>
      </c>
      <c r="L12" s="25">
        <v>0</v>
      </c>
      <c r="M12" s="25">
        <v>0</v>
      </c>
      <c r="N12" s="26">
        <v>0</v>
      </c>
      <c r="O12" s="43">
        <v>0</v>
      </c>
      <c r="P12" s="43">
        <v>0</v>
      </c>
      <c r="Q12" s="44">
        <v>0</v>
      </c>
      <c r="R12" s="43">
        <v>0</v>
      </c>
      <c r="S12" s="43">
        <v>0</v>
      </c>
      <c r="T12" s="44">
        <v>0</v>
      </c>
      <c r="U12" s="43">
        <v>0</v>
      </c>
      <c r="V12" s="43">
        <v>0</v>
      </c>
      <c r="W12" s="44">
        <v>0</v>
      </c>
      <c r="X12" s="43">
        <v>0</v>
      </c>
      <c r="Y12" s="43">
        <v>0</v>
      </c>
      <c r="Z12" s="44">
        <v>0</v>
      </c>
      <c r="AA12" s="43">
        <v>0</v>
      </c>
      <c r="AB12" s="43">
        <v>0</v>
      </c>
      <c r="AC12" s="44">
        <v>0</v>
      </c>
      <c r="AD12" s="43">
        <v>0</v>
      </c>
      <c r="AE12" s="43">
        <v>0</v>
      </c>
      <c r="AF12" s="44">
        <v>0</v>
      </c>
      <c r="AG12" s="43">
        <v>0</v>
      </c>
      <c r="AH12" s="43">
        <v>0</v>
      </c>
      <c r="AI12" s="44">
        <v>0</v>
      </c>
      <c r="AJ12" s="43">
        <v>0</v>
      </c>
      <c r="AK12" s="43">
        <v>0</v>
      </c>
      <c r="AL12" s="44">
        <v>0</v>
      </c>
      <c r="AM12" s="43">
        <v>0</v>
      </c>
      <c r="AN12" s="43">
        <v>0</v>
      </c>
      <c r="AO12" s="44">
        <v>0</v>
      </c>
    </row>
    <row r="13" spans="1:41" ht="34.5" customHeight="1" x14ac:dyDescent="0.15">
      <c r="A13" s="9" t="s">
        <v>24</v>
      </c>
      <c r="B13" s="8"/>
      <c r="C13" s="30">
        <f>SUM(C14:C15)</f>
        <v>0</v>
      </c>
      <c r="D13" s="30">
        <f t="shared" ref="D13" si="23">SUM(D14:D15)</f>
        <v>0</v>
      </c>
      <c r="E13" s="30">
        <f t="shared" ref="E13" si="24">SUM(E14:E15)</f>
        <v>0</v>
      </c>
      <c r="F13" s="25">
        <f t="shared" ref="F13:Z13" si="25">SUM(F14:F15)</f>
        <v>0</v>
      </c>
      <c r="G13" s="25">
        <f t="shared" si="25"/>
        <v>0</v>
      </c>
      <c r="H13" s="26">
        <f t="shared" si="25"/>
        <v>0</v>
      </c>
      <c r="I13" s="25">
        <f t="shared" si="25"/>
        <v>0</v>
      </c>
      <c r="J13" s="25">
        <f t="shared" si="25"/>
        <v>0</v>
      </c>
      <c r="K13" s="26">
        <f t="shared" si="25"/>
        <v>0</v>
      </c>
      <c r="L13" s="25">
        <f t="shared" si="25"/>
        <v>0</v>
      </c>
      <c r="M13" s="25">
        <f t="shared" si="25"/>
        <v>0</v>
      </c>
      <c r="N13" s="26">
        <f t="shared" si="25"/>
        <v>0</v>
      </c>
      <c r="O13" s="43">
        <f t="shared" si="25"/>
        <v>0</v>
      </c>
      <c r="P13" s="43">
        <f t="shared" si="25"/>
        <v>0</v>
      </c>
      <c r="Q13" s="44">
        <f t="shared" si="25"/>
        <v>0</v>
      </c>
      <c r="R13" s="43">
        <f t="shared" si="25"/>
        <v>0</v>
      </c>
      <c r="S13" s="43">
        <f t="shared" si="25"/>
        <v>0</v>
      </c>
      <c r="T13" s="44">
        <f t="shared" si="25"/>
        <v>0</v>
      </c>
      <c r="U13" s="43">
        <f t="shared" si="25"/>
        <v>0</v>
      </c>
      <c r="V13" s="43">
        <f t="shared" si="25"/>
        <v>0</v>
      </c>
      <c r="W13" s="44">
        <f t="shared" si="25"/>
        <v>0</v>
      </c>
      <c r="X13" s="43">
        <f t="shared" si="25"/>
        <v>0</v>
      </c>
      <c r="Y13" s="43">
        <f t="shared" si="25"/>
        <v>0</v>
      </c>
      <c r="Z13" s="44">
        <f t="shared" si="25"/>
        <v>0</v>
      </c>
      <c r="AA13" s="43">
        <f t="shared" ref="AA13:AO13" si="26">SUM(AA14:AA15)</f>
        <v>0</v>
      </c>
      <c r="AB13" s="43">
        <f t="shared" si="26"/>
        <v>0</v>
      </c>
      <c r="AC13" s="44">
        <f t="shared" si="26"/>
        <v>0</v>
      </c>
      <c r="AD13" s="43">
        <f t="shared" si="26"/>
        <v>0</v>
      </c>
      <c r="AE13" s="43">
        <f t="shared" si="26"/>
        <v>0</v>
      </c>
      <c r="AF13" s="44">
        <f t="shared" si="26"/>
        <v>0</v>
      </c>
      <c r="AG13" s="43">
        <f t="shared" si="26"/>
        <v>0</v>
      </c>
      <c r="AH13" s="43">
        <f t="shared" si="26"/>
        <v>0</v>
      </c>
      <c r="AI13" s="44">
        <f t="shared" si="26"/>
        <v>0</v>
      </c>
      <c r="AJ13" s="43">
        <f t="shared" si="26"/>
        <v>0</v>
      </c>
      <c r="AK13" s="43">
        <f t="shared" si="26"/>
        <v>0</v>
      </c>
      <c r="AL13" s="44">
        <f t="shared" si="26"/>
        <v>0</v>
      </c>
      <c r="AM13" s="43">
        <f t="shared" si="26"/>
        <v>0</v>
      </c>
      <c r="AN13" s="43">
        <f t="shared" si="26"/>
        <v>0</v>
      </c>
      <c r="AO13" s="44">
        <f t="shared" si="26"/>
        <v>0</v>
      </c>
    </row>
    <row r="14" spans="1:41" ht="34.5" customHeight="1" x14ac:dyDescent="0.15">
      <c r="A14" s="11"/>
      <c r="B14" s="14" t="s">
        <v>25</v>
      </c>
      <c r="C14" s="27">
        <f t="shared" ref="C14:C15" si="27">SUM(F14,I14,L14,O14,R14,U14,X14,AA14,AD14,AG14,AJ14,AM14)</f>
        <v>0</v>
      </c>
      <c r="D14" s="27">
        <f t="shared" ref="D14:D15" si="28">SUM(G14,J14,M14,P14,S14,V14,Y14,AB14,AE14,AH14,AK14,AN14)</f>
        <v>0</v>
      </c>
      <c r="E14" s="27">
        <f t="shared" ref="E14:E15" si="29">SUM(H14,K14,N14,Q14,T14,W14,Z14,AC14,AF14,AI14,AL14,AO14)</f>
        <v>0</v>
      </c>
      <c r="F14" s="21">
        <v>0</v>
      </c>
      <c r="G14" s="21">
        <v>0</v>
      </c>
      <c r="H14" s="22">
        <v>0</v>
      </c>
      <c r="I14" s="21">
        <v>0</v>
      </c>
      <c r="J14" s="21">
        <v>0</v>
      </c>
      <c r="K14" s="22">
        <v>0</v>
      </c>
      <c r="L14" s="21">
        <v>0</v>
      </c>
      <c r="M14" s="21">
        <v>0</v>
      </c>
      <c r="N14" s="22">
        <v>0</v>
      </c>
      <c r="O14" s="45">
        <v>0</v>
      </c>
      <c r="P14" s="45">
        <v>0</v>
      </c>
      <c r="Q14" s="46">
        <v>0</v>
      </c>
      <c r="R14" s="45">
        <v>0</v>
      </c>
      <c r="S14" s="45">
        <v>0</v>
      </c>
      <c r="T14" s="46">
        <v>0</v>
      </c>
      <c r="U14" s="45">
        <v>0</v>
      </c>
      <c r="V14" s="45">
        <v>0</v>
      </c>
      <c r="W14" s="46">
        <v>0</v>
      </c>
      <c r="X14" s="45">
        <v>0</v>
      </c>
      <c r="Y14" s="45">
        <v>0</v>
      </c>
      <c r="Z14" s="46">
        <v>0</v>
      </c>
      <c r="AA14" s="45">
        <v>0</v>
      </c>
      <c r="AB14" s="45">
        <v>0</v>
      </c>
      <c r="AC14" s="46">
        <v>0</v>
      </c>
      <c r="AD14" s="45">
        <v>0</v>
      </c>
      <c r="AE14" s="45">
        <v>0</v>
      </c>
      <c r="AF14" s="46">
        <v>0</v>
      </c>
      <c r="AG14" s="45">
        <v>0</v>
      </c>
      <c r="AH14" s="45">
        <v>0</v>
      </c>
      <c r="AI14" s="46">
        <v>0</v>
      </c>
      <c r="AJ14" s="45">
        <v>0</v>
      </c>
      <c r="AK14" s="45">
        <v>0</v>
      </c>
      <c r="AL14" s="46">
        <v>0</v>
      </c>
      <c r="AM14" s="45">
        <v>0</v>
      </c>
      <c r="AN14" s="45">
        <v>0</v>
      </c>
      <c r="AO14" s="46">
        <v>0</v>
      </c>
    </row>
    <row r="15" spans="1:41" ht="34.5" customHeight="1" x14ac:dyDescent="0.15">
      <c r="A15" s="10"/>
      <c r="B15" s="10" t="s">
        <v>26</v>
      </c>
      <c r="C15" s="29">
        <f t="shared" si="27"/>
        <v>0</v>
      </c>
      <c r="D15" s="29">
        <f t="shared" si="28"/>
        <v>0</v>
      </c>
      <c r="E15" s="29">
        <f t="shared" si="29"/>
        <v>0</v>
      </c>
      <c r="F15" s="23">
        <v>0</v>
      </c>
      <c r="G15" s="23">
        <v>0</v>
      </c>
      <c r="H15" s="24">
        <v>0</v>
      </c>
      <c r="I15" s="23">
        <v>0</v>
      </c>
      <c r="J15" s="23">
        <v>0</v>
      </c>
      <c r="K15" s="24">
        <v>0</v>
      </c>
      <c r="L15" s="23">
        <v>0</v>
      </c>
      <c r="M15" s="23">
        <v>0</v>
      </c>
      <c r="N15" s="24">
        <v>0</v>
      </c>
      <c r="O15" s="47">
        <v>0</v>
      </c>
      <c r="P15" s="47">
        <v>0</v>
      </c>
      <c r="Q15" s="48">
        <v>0</v>
      </c>
      <c r="R15" s="47">
        <v>0</v>
      </c>
      <c r="S15" s="47">
        <v>0</v>
      </c>
      <c r="T15" s="48">
        <v>0</v>
      </c>
      <c r="U15" s="47">
        <v>0</v>
      </c>
      <c r="V15" s="47">
        <v>0</v>
      </c>
      <c r="W15" s="48">
        <v>0</v>
      </c>
      <c r="X15" s="47">
        <v>0</v>
      </c>
      <c r="Y15" s="47">
        <v>0</v>
      </c>
      <c r="Z15" s="48">
        <v>0</v>
      </c>
      <c r="AA15" s="47">
        <v>0</v>
      </c>
      <c r="AB15" s="47">
        <v>0</v>
      </c>
      <c r="AC15" s="48">
        <v>0</v>
      </c>
      <c r="AD15" s="47">
        <v>0</v>
      </c>
      <c r="AE15" s="47">
        <v>0</v>
      </c>
      <c r="AF15" s="48">
        <v>0</v>
      </c>
      <c r="AG15" s="47">
        <v>0</v>
      </c>
      <c r="AH15" s="47">
        <v>0</v>
      </c>
      <c r="AI15" s="48">
        <v>0</v>
      </c>
      <c r="AJ15" s="47">
        <v>0</v>
      </c>
      <c r="AK15" s="47">
        <v>0</v>
      </c>
      <c r="AL15" s="48">
        <v>0</v>
      </c>
      <c r="AM15" s="47">
        <v>0</v>
      </c>
      <c r="AN15" s="47">
        <v>0</v>
      </c>
      <c r="AO15" s="48">
        <v>0</v>
      </c>
    </row>
    <row r="16" spans="1:41" ht="34.5" customHeight="1" x14ac:dyDescent="0.15">
      <c r="A16" s="9" t="s">
        <v>27</v>
      </c>
      <c r="B16" s="8"/>
      <c r="C16" s="30">
        <f>SUM(C17:C18)</f>
        <v>41</v>
      </c>
      <c r="D16" s="30">
        <f t="shared" ref="D16" si="30">SUM(D17:D18)</f>
        <v>41</v>
      </c>
      <c r="E16" s="30">
        <f t="shared" ref="E16" si="31">SUM(E17:E18)</f>
        <v>123000</v>
      </c>
      <c r="F16" s="25">
        <f t="shared" ref="F16:Z16" si="32">SUM(F17:F18)</f>
        <v>3</v>
      </c>
      <c r="G16" s="25">
        <f t="shared" si="32"/>
        <v>3</v>
      </c>
      <c r="H16" s="26">
        <f t="shared" si="32"/>
        <v>6000</v>
      </c>
      <c r="I16" s="25">
        <f t="shared" si="32"/>
        <v>4</v>
      </c>
      <c r="J16" s="25">
        <f t="shared" si="32"/>
        <v>4</v>
      </c>
      <c r="K16" s="26">
        <f t="shared" si="32"/>
        <v>8000</v>
      </c>
      <c r="L16" s="25">
        <f t="shared" si="32"/>
        <v>9</v>
      </c>
      <c r="M16" s="25">
        <f t="shared" si="32"/>
        <v>9</v>
      </c>
      <c r="N16" s="26">
        <f t="shared" si="32"/>
        <v>18000</v>
      </c>
      <c r="O16" s="43">
        <f t="shared" si="32"/>
        <v>2</v>
      </c>
      <c r="P16" s="43">
        <f t="shared" si="32"/>
        <v>2</v>
      </c>
      <c r="Q16" s="44">
        <f t="shared" si="32"/>
        <v>4000</v>
      </c>
      <c r="R16" s="43">
        <f t="shared" si="32"/>
        <v>2</v>
      </c>
      <c r="S16" s="43">
        <f t="shared" si="32"/>
        <v>2</v>
      </c>
      <c r="T16" s="44">
        <f t="shared" si="32"/>
        <v>4000</v>
      </c>
      <c r="U16" s="43">
        <f t="shared" si="32"/>
        <v>14</v>
      </c>
      <c r="V16" s="43">
        <f t="shared" si="32"/>
        <v>14</v>
      </c>
      <c r="W16" s="44">
        <f t="shared" si="32"/>
        <v>28000</v>
      </c>
      <c r="X16" s="43">
        <f t="shared" si="32"/>
        <v>1</v>
      </c>
      <c r="Y16" s="43">
        <f t="shared" si="32"/>
        <v>1</v>
      </c>
      <c r="Z16" s="44">
        <f t="shared" si="32"/>
        <v>15000</v>
      </c>
      <c r="AA16" s="43">
        <f t="shared" ref="AA16:AO16" si="33">SUM(AA17:AA18)</f>
        <v>3</v>
      </c>
      <c r="AB16" s="43">
        <f t="shared" si="33"/>
        <v>3</v>
      </c>
      <c r="AC16" s="44">
        <f t="shared" si="33"/>
        <v>6000</v>
      </c>
      <c r="AD16" s="43">
        <f t="shared" si="33"/>
        <v>1</v>
      </c>
      <c r="AE16" s="43">
        <f t="shared" si="33"/>
        <v>1</v>
      </c>
      <c r="AF16" s="44">
        <f t="shared" si="33"/>
        <v>30000</v>
      </c>
      <c r="AG16" s="43">
        <f t="shared" si="33"/>
        <v>0</v>
      </c>
      <c r="AH16" s="43">
        <f t="shared" si="33"/>
        <v>0</v>
      </c>
      <c r="AI16" s="44">
        <f t="shared" si="33"/>
        <v>0</v>
      </c>
      <c r="AJ16" s="43">
        <f t="shared" si="33"/>
        <v>0</v>
      </c>
      <c r="AK16" s="43">
        <f t="shared" si="33"/>
        <v>0</v>
      </c>
      <c r="AL16" s="44">
        <f t="shared" si="33"/>
        <v>0</v>
      </c>
      <c r="AM16" s="43">
        <f t="shared" si="33"/>
        <v>2</v>
      </c>
      <c r="AN16" s="43">
        <f t="shared" si="33"/>
        <v>2</v>
      </c>
      <c r="AO16" s="44">
        <f t="shared" si="33"/>
        <v>4000</v>
      </c>
    </row>
    <row r="17" spans="1:41" ht="34.5" customHeight="1" x14ac:dyDescent="0.15">
      <c r="A17" s="11"/>
      <c r="B17" s="14" t="s">
        <v>28</v>
      </c>
      <c r="C17" s="27">
        <f t="shared" ref="C17:C18" si="34">SUM(F17,I17,L17,O17,R17,U17,X17,AA17,AD17,AG17,AJ17,AM17)</f>
        <v>2</v>
      </c>
      <c r="D17" s="27">
        <f t="shared" ref="D17:D18" si="35">SUM(G17,J17,M17,P17,S17,V17,Y17,AB17,AE17,AH17,AK17,AN17)</f>
        <v>2</v>
      </c>
      <c r="E17" s="27">
        <f t="shared" ref="E17:E18" si="36">SUM(H17,K17,N17,Q17,T17,W17,Z17,AC17,AF17,AI17,AL17,AO17)</f>
        <v>45000</v>
      </c>
      <c r="F17" s="21">
        <v>0</v>
      </c>
      <c r="G17" s="21">
        <v>0</v>
      </c>
      <c r="H17" s="22">
        <v>0</v>
      </c>
      <c r="I17" s="21">
        <v>0</v>
      </c>
      <c r="J17" s="21">
        <v>0</v>
      </c>
      <c r="K17" s="22">
        <v>0</v>
      </c>
      <c r="L17" s="21">
        <v>0</v>
      </c>
      <c r="M17" s="21">
        <v>0</v>
      </c>
      <c r="N17" s="22">
        <v>0</v>
      </c>
      <c r="O17" s="45">
        <v>0</v>
      </c>
      <c r="P17" s="45">
        <v>0</v>
      </c>
      <c r="Q17" s="46">
        <v>0</v>
      </c>
      <c r="R17" s="45">
        <v>0</v>
      </c>
      <c r="S17" s="45">
        <v>0</v>
      </c>
      <c r="T17" s="46">
        <v>0</v>
      </c>
      <c r="U17" s="45">
        <v>0</v>
      </c>
      <c r="V17" s="45">
        <v>0</v>
      </c>
      <c r="W17" s="46">
        <v>0</v>
      </c>
      <c r="X17" s="45">
        <v>1</v>
      </c>
      <c r="Y17" s="45">
        <v>1</v>
      </c>
      <c r="Z17" s="46">
        <v>15000</v>
      </c>
      <c r="AA17" s="45">
        <v>0</v>
      </c>
      <c r="AB17" s="45">
        <v>0</v>
      </c>
      <c r="AC17" s="46">
        <v>0</v>
      </c>
      <c r="AD17" s="45">
        <v>1</v>
      </c>
      <c r="AE17" s="45">
        <v>1</v>
      </c>
      <c r="AF17" s="46">
        <v>30000</v>
      </c>
      <c r="AG17" s="45">
        <v>0</v>
      </c>
      <c r="AH17" s="45">
        <v>0</v>
      </c>
      <c r="AI17" s="46">
        <v>0</v>
      </c>
      <c r="AJ17" s="45">
        <v>0</v>
      </c>
      <c r="AK17" s="45">
        <v>0</v>
      </c>
      <c r="AL17" s="46">
        <v>0</v>
      </c>
      <c r="AM17" s="45">
        <v>0</v>
      </c>
      <c r="AN17" s="45">
        <v>0</v>
      </c>
      <c r="AO17" s="46">
        <v>0</v>
      </c>
    </row>
    <row r="18" spans="1:41" ht="34.5" customHeight="1" x14ac:dyDescent="0.15">
      <c r="A18" s="10"/>
      <c r="B18" s="10" t="s">
        <v>29</v>
      </c>
      <c r="C18" s="29">
        <f t="shared" si="34"/>
        <v>39</v>
      </c>
      <c r="D18" s="29">
        <f t="shared" si="35"/>
        <v>39</v>
      </c>
      <c r="E18" s="29">
        <f t="shared" si="36"/>
        <v>78000</v>
      </c>
      <c r="F18" s="32">
        <v>3</v>
      </c>
      <c r="G18" s="32">
        <v>3</v>
      </c>
      <c r="H18" s="33">
        <v>6000</v>
      </c>
      <c r="I18" s="32">
        <v>4</v>
      </c>
      <c r="J18" s="32">
        <v>4</v>
      </c>
      <c r="K18" s="33">
        <v>8000</v>
      </c>
      <c r="L18" s="32">
        <v>9</v>
      </c>
      <c r="M18" s="32">
        <v>9</v>
      </c>
      <c r="N18" s="33">
        <v>18000</v>
      </c>
      <c r="O18" s="39">
        <v>2</v>
      </c>
      <c r="P18" s="39">
        <v>2</v>
      </c>
      <c r="Q18" s="40">
        <v>4000</v>
      </c>
      <c r="R18" s="39">
        <v>2</v>
      </c>
      <c r="S18" s="39">
        <v>2</v>
      </c>
      <c r="T18" s="40">
        <v>4000</v>
      </c>
      <c r="U18" s="39">
        <v>14</v>
      </c>
      <c r="V18" s="39">
        <v>14</v>
      </c>
      <c r="W18" s="40">
        <v>28000</v>
      </c>
      <c r="X18" s="39">
        <v>0</v>
      </c>
      <c r="Y18" s="39">
        <v>0</v>
      </c>
      <c r="Z18" s="40">
        <v>0</v>
      </c>
      <c r="AA18" s="39">
        <v>3</v>
      </c>
      <c r="AB18" s="39">
        <v>3</v>
      </c>
      <c r="AC18" s="40">
        <v>6000</v>
      </c>
      <c r="AD18" s="39">
        <v>0</v>
      </c>
      <c r="AE18" s="39">
        <v>0</v>
      </c>
      <c r="AF18" s="40">
        <v>0</v>
      </c>
      <c r="AG18" s="39">
        <v>0</v>
      </c>
      <c r="AH18" s="39">
        <v>0</v>
      </c>
      <c r="AI18" s="40">
        <v>0</v>
      </c>
      <c r="AJ18" s="39">
        <v>0</v>
      </c>
      <c r="AK18" s="39">
        <v>0</v>
      </c>
      <c r="AL18" s="40">
        <v>0</v>
      </c>
      <c r="AM18" s="39">
        <v>2</v>
      </c>
      <c r="AN18" s="39">
        <v>2</v>
      </c>
      <c r="AO18" s="40">
        <v>4000</v>
      </c>
    </row>
    <row r="19" spans="1:41" ht="34.5" customHeight="1" x14ac:dyDescent="0.15">
      <c r="A19" s="9" t="s">
        <v>30</v>
      </c>
      <c r="B19" s="8"/>
      <c r="C19" s="30">
        <f>SUM(C20:C21)</f>
        <v>61</v>
      </c>
      <c r="D19" s="30">
        <f t="shared" ref="D19" si="37">SUM(D20:D21)</f>
        <v>61</v>
      </c>
      <c r="E19" s="30">
        <f t="shared" ref="E19" si="38">SUM(E20:E21)</f>
        <v>342000</v>
      </c>
      <c r="F19" s="36">
        <f>SUM(F20:F21)</f>
        <v>1</v>
      </c>
      <c r="G19" s="36">
        <f t="shared" ref="G19:H19" si="39">SUM(G20:G21)</f>
        <v>1</v>
      </c>
      <c r="H19" s="37">
        <f t="shared" si="39"/>
        <v>6000</v>
      </c>
      <c r="I19" s="36">
        <f>SUM(I20:I21)</f>
        <v>4</v>
      </c>
      <c r="J19" s="36">
        <f t="shared" ref="J19:K19" si="40">SUM(J20:J21)</f>
        <v>4</v>
      </c>
      <c r="K19" s="37">
        <f t="shared" si="40"/>
        <v>12000</v>
      </c>
      <c r="L19" s="36">
        <f>SUM(L20:L21)</f>
        <v>11</v>
      </c>
      <c r="M19" s="36">
        <f t="shared" ref="M19:N19" si="41">SUM(M20:M21)</f>
        <v>11</v>
      </c>
      <c r="N19" s="37">
        <f t="shared" si="41"/>
        <v>66000</v>
      </c>
      <c r="O19" s="49">
        <f>SUM(O20:O21)</f>
        <v>8</v>
      </c>
      <c r="P19" s="49">
        <f t="shared" ref="P19:Q19" si="42">SUM(P20:P21)</f>
        <v>8</v>
      </c>
      <c r="Q19" s="50">
        <f t="shared" si="42"/>
        <v>42000</v>
      </c>
      <c r="R19" s="49">
        <f>SUM(R20:R21)</f>
        <v>3</v>
      </c>
      <c r="S19" s="49">
        <f t="shared" ref="S19:T19" si="43">SUM(S20:S21)</f>
        <v>3</v>
      </c>
      <c r="T19" s="50">
        <f t="shared" si="43"/>
        <v>18000</v>
      </c>
      <c r="U19" s="49">
        <f>SUM(U20:U21)</f>
        <v>2</v>
      </c>
      <c r="V19" s="49">
        <f t="shared" ref="V19:W19" si="44">SUM(V20:V21)</f>
        <v>2</v>
      </c>
      <c r="W19" s="50">
        <f t="shared" si="44"/>
        <v>6000</v>
      </c>
      <c r="X19" s="49">
        <f>SUM(X20:X21)</f>
        <v>7</v>
      </c>
      <c r="Y19" s="49">
        <f t="shared" ref="Y19:Z19" si="45">SUM(Y20:Y21)</f>
        <v>7</v>
      </c>
      <c r="Z19" s="50">
        <f t="shared" si="45"/>
        <v>42000</v>
      </c>
      <c r="AA19" s="49">
        <f t="shared" ref="AA19:AO19" si="46">SUM(AA20:AA21)</f>
        <v>2</v>
      </c>
      <c r="AB19" s="49">
        <f t="shared" si="46"/>
        <v>2</v>
      </c>
      <c r="AC19" s="50">
        <f t="shared" si="46"/>
        <v>12000</v>
      </c>
      <c r="AD19" s="49">
        <f t="shared" si="46"/>
        <v>7</v>
      </c>
      <c r="AE19" s="49">
        <f t="shared" si="46"/>
        <v>7</v>
      </c>
      <c r="AF19" s="50">
        <f t="shared" si="46"/>
        <v>42000</v>
      </c>
      <c r="AG19" s="49">
        <f t="shared" si="46"/>
        <v>6</v>
      </c>
      <c r="AH19" s="49">
        <f t="shared" si="46"/>
        <v>6</v>
      </c>
      <c r="AI19" s="50">
        <f t="shared" si="46"/>
        <v>36000</v>
      </c>
      <c r="AJ19" s="49">
        <f t="shared" si="46"/>
        <v>3</v>
      </c>
      <c r="AK19" s="49">
        <f t="shared" si="46"/>
        <v>3</v>
      </c>
      <c r="AL19" s="50">
        <f t="shared" si="46"/>
        <v>18000</v>
      </c>
      <c r="AM19" s="49">
        <f t="shared" si="46"/>
        <v>7</v>
      </c>
      <c r="AN19" s="49">
        <f t="shared" si="46"/>
        <v>7</v>
      </c>
      <c r="AO19" s="50">
        <f t="shared" si="46"/>
        <v>42000</v>
      </c>
    </row>
    <row r="20" spans="1:41" ht="34.5" customHeight="1" x14ac:dyDescent="0.15">
      <c r="A20" s="11"/>
      <c r="B20" s="14" t="s">
        <v>31</v>
      </c>
      <c r="C20" s="27">
        <f t="shared" ref="C20:C22" si="47">SUM(F20,I20,L20,O20,R20,U20,X20,AA20,AD20,AG20,AJ20,AM20)</f>
        <v>61</v>
      </c>
      <c r="D20" s="27">
        <f t="shared" ref="D20:D22" si="48">SUM(G20,J20,M20,P20,S20,V20,Y20,AB20,AE20,AH20,AK20,AN20)</f>
        <v>61</v>
      </c>
      <c r="E20" s="27">
        <f t="shared" ref="E20:E22" si="49">SUM(H20,K20,N20,Q20,T20,W20,Z20,AC20,AF20,AI20,AL20,AO20)</f>
        <v>342000</v>
      </c>
      <c r="F20" s="21">
        <v>1</v>
      </c>
      <c r="G20" s="21">
        <v>1</v>
      </c>
      <c r="H20" s="22">
        <v>6000</v>
      </c>
      <c r="I20" s="21">
        <v>4</v>
      </c>
      <c r="J20" s="21">
        <v>4</v>
      </c>
      <c r="K20" s="22">
        <v>12000</v>
      </c>
      <c r="L20" s="21">
        <v>11</v>
      </c>
      <c r="M20" s="21">
        <v>11</v>
      </c>
      <c r="N20" s="22">
        <v>66000</v>
      </c>
      <c r="O20" s="45">
        <v>8</v>
      </c>
      <c r="P20" s="45">
        <v>8</v>
      </c>
      <c r="Q20" s="46">
        <v>42000</v>
      </c>
      <c r="R20" s="45">
        <v>3</v>
      </c>
      <c r="S20" s="45">
        <v>3</v>
      </c>
      <c r="T20" s="46">
        <v>18000</v>
      </c>
      <c r="U20" s="45">
        <v>2</v>
      </c>
      <c r="V20" s="45">
        <v>2</v>
      </c>
      <c r="W20" s="46">
        <v>6000</v>
      </c>
      <c r="X20" s="45">
        <v>7</v>
      </c>
      <c r="Y20" s="45">
        <v>7</v>
      </c>
      <c r="Z20" s="46">
        <v>42000</v>
      </c>
      <c r="AA20" s="45">
        <v>2</v>
      </c>
      <c r="AB20" s="45">
        <v>2</v>
      </c>
      <c r="AC20" s="46">
        <v>12000</v>
      </c>
      <c r="AD20" s="45">
        <v>7</v>
      </c>
      <c r="AE20" s="45">
        <v>7</v>
      </c>
      <c r="AF20" s="46">
        <v>42000</v>
      </c>
      <c r="AG20" s="45">
        <v>6</v>
      </c>
      <c r="AH20" s="45">
        <v>6</v>
      </c>
      <c r="AI20" s="46">
        <v>36000</v>
      </c>
      <c r="AJ20" s="45">
        <v>3</v>
      </c>
      <c r="AK20" s="45">
        <v>3</v>
      </c>
      <c r="AL20" s="46">
        <v>18000</v>
      </c>
      <c r="AM20" s="45">
        <v>7</v>
      </c>
      <c r="AN20" s="45">
        <v>7</v>
      </c>
      <c r="AO20" s="46">
        <v>42000</v>
      </c>
    </row>
    <row r="21" spans="1:41" ht="34.5" customHeight="1" x14ac:dyDescent="0.15">
      <c r="A21" s="10"/>
      <c r="B21" s="10" t="s">
        <v>32</v>
      </c>
      <c r="C21" s="29">
        <f t="shared" si="47"/>
        <v>0</v>
      </c>
      <c r="D21" s="29">
        <f t="shared" si="48"/>
        <v>0</v>
      </c>
      <c r="E21" s="29">
        <f t="shared" si="49"/>
        <v>0</v>
      </c>
      <c r="F21" s="32">
        <v>0</v>
      </c>
      <c r="G21" s="32">
        <v>0</v>
      </c>
      <c r="H21" s="33">
        <v>0</v>
      </c>
      <c r="I21" s="32">
        <v>0</v>
      </c>
      <c r="J21" s="32">
        <v>0</v>
      </c>
      <c r="K21" s="33">
        <v>0</v>
      </c>
      <c r="L21" s="32">
        <v>0</v>
      </c>
      <c r="M21" s="32">
        <v>0</v>
      </c>
      <c r="N21" s="33">
        <v>0</v>
      </c>
      <c r="O21" s="39">
        <v>0</v>
      </c>
      <c r="P21" s="39">
        <v>0</v>
      </c>
      <c r="Q21" s="40">
        <v>0</v>
      </c>
      <c r="R21" s="39">
        <v>0</v>
      </c>
      <c r="S21" s="39">
        <v>0</v>
      </c>
      <c r="T21" s="40">
        <v>0</v>
      </c>
      <c r="U21" s="39">
        <v>0</v>
      </c>
      <c r="V21" s="39">
        <v>0</v>
      </c>
      <c r="W21" s="40">
        <v>0</v>
      </c>
      <c r="X21" s="39">
        <v>0</v>
      </c>
      <c r="Y21" s="39">
        <v>0</v>
      </c>
      <c r="Z21" s="40">
        <v>0</v>
      </c>
      <c r="AA21" s="39">
        <v>0</v>
      </c>
      <c r="AB21" s="39">
        <v>0</v>
      </c>
      <c r="AC21" s="40">
        <v>0</v>
      </c>
      <c r="AD21" s="39">
        <v>0</v>
      </c>
      <c r="AE21" s="39">
        <v>0</v>
      </c>
      <c r="AF21" s="40">
        <v>0</v>
      </c>
      <c r="AG21" s="39">
        <v>0</v>
      </c>
      <c r="AH21" s="39">
        <v>0</v>
      </c>
      <c r="AI21" s="40">
        <v>0</v>
      </c>
      <c r="AJ21" s="39">
        <v>0</v>
      </c>
      <c r="AK21" s="39">
        <v>0</v>
      </c>
      <c r="AL21" s="40">
        <v>0</v>
      </c>
      <c r="AM21" s="39">
        <v>0</v>
      </c>
      <c r="AN21" s="39">
        <v>0</v>
      </c>
      <c r="AO21" s="40">
        <v>0</v>
      </c>
    </row>
    <row r="22" spans="1:41" ht="34.5" customHeight="1" x14ac:dyDescent="0.15">
      <c r="A22" s="5" t="s">
        <v>33</v>
      </c>
      <c r="B22" s="8"/>
      <c r="C22" s="30">
        <f t="shared" si="47"/>
        <v>15</v>
      </c>
      <c r="D22" s="30">
        <f t="shared" si="48"/>
        <v>42</v>
      </c>
      <c r="E22" s="30">
        <f t="shared" si="49"/>
        <v>41000</v>
      </c>
      <c r="F22" s="25">
        <v>2</v>
      </c>
      <c r="G22" s="25">
        <v>2</v>
      </c>
      <c r="H22" s="26">
        <v>2000</v>
      </c>
      <c r="I22" s="25">
        <v>1</v>
      </c>
      <c r="J22" s="25">
        <v>1</v>
      </c>
      <c r="K22" s="26">
        <v>1000</v>
      </c>
      <c r="L22" s="25">
        <v>3</v>
      </c>
      <c r="M22" s="25">
        <v>30</v>
      </c>
      <c r="N22" s="26">
        <v>30000</v>
      </c>
      <c r="O22" s="43">
        <v>0</v>
      </c>
      <c r="P22" s="43">
        <v>0</v>
      </c>
      <c r="Q22" s="44">
        <v>0</v>
      </c>
      <c r="R22" s="43">
        <v>1</v>
      </c>
      <c r="S22" s="43">
        <v>1</v>
      </c>
      <c r="T22" s="44">
        <v>0</v>
      </c>
      <c r="U22" s="43">
        <v>1</v>
      </c>
      <c r="V22" s="43">
        <v>1</v>
      </c>
      <c r="W22" s="44">
        <v>1000</v>
      </c>
      <c r="X22" s="43">
        <v>0</v>
      </c>
      <c r="Y22" s="43">
        <v>0</v>
      </c>
      <c r="Z22" s="44">
        <v>0</v>
      </c>
      <c r="AA22" s="43">
        <v>0</v>
      </c>
      <c r="AB22" s="43">
        <v>0</v>
      </c>
      <c r="AC22" s="44">
        <v>0</v>
      </c>
      <c r="AD22" s="43">
        <v>0</v>
      </c>
      <c r="AE22" s="43">
        <v>0</v>
      </c>
      <c r="AF22" s="44">
        <v>0</v>
      </c>
      <c r="AG22" s="43">
        <v>3</v>
      </c>
      <c r="AH22" s="43">
        <v>3</v>
      </c>
      <c r="AI22" s="44">
        <v>3000</v>
      </c>
      <c r="AJ22" s="43">
        <v>2</v>
      </c>
      <c r="AK22" s="43">
        <v>2</v>
      </c>
      <c r="AL22" s="44">
        <v>2000</v>
      </c>
      <c r="AM22" s="43">
        <v>2</v>
      </c>
      <c r="AN22" s="43">
        <v>2</v>
      </c>
      <c r="AO22" s="44">
        <v>2000</v>
      </c>
    </row>
    <row r="23" spans="1:41" ht="34.5" customHeight="1" x14ac:dyDescent="0.15">
      <c r="A23" s="9" t="s">
        <v>34</v>
      </c>
      <c r="B23" s="8"/>
      <c r="C23" s="30">
        <f>SUM(C24:C25)</f>
        <v>157</v>
      </c>
      <c r="D23" s="30">
        <f t="shared" ref="D23" si="50">SUM(D24:D25)</f>
        <v>158</v>
      </c>
      <c r="E23" s="30">
        <f t="shared" ref="E23" si="51">SUM(E24:E25)</f>
        <v>145000</v>
      </c>
      <c r="F23" s="36">
        <f t="shared" ref="F23:Z23" si="52">SUM(F24:F25)</f>
        <v>17</v>
      </c>
      <c r="G23" s="36">
        <f t="shared" si="52"/>
        <v>17</v>
      </c>
      <c r="H23" s="37">
        <f t="shared" si="52"/>
        <v>16000</v>
      </c>
      <c r="I23" s="36">
        <f t="shared" si="52"/>
        <v>6</v>
      </c>
      <c r="J23" s="36">
        <f t="shared" si="52"/>
        <v>6</v>
      </c>
      <c r="K23" s="37">
        <f t="shared" si="52"/>
        <v>5000</v>
      </c>
      <c r="L23" s="36">
        <f t="shared" si="52"/>
        <v>21</v>
      </c>
      <c r="M23" s="36">
        <f t="shared" si="52"/>
        <v>22</v>
      </c>
      <c r="N23" s="37">
        <f t="shared" si="52"/>
        <v>17000</v>
      </c>
      <c r="O23" s="49">
        <f t="shared" si="52"/>
        <v>9</v>
      </c>
      <c r="P23" s="49">
        <f t="shared" si="52"/>
        <v>9</v>
      </c>
      <c r="Q23" s="50">
        <f t="shared" si="52"/>
        <v>9000</v>
      </c>
      <c r="R23" s="49">
        <f t="shared" si="52"/>
        <v>20</v>
      </c>
      <c r="S23" s="49">
        <f t="shared" si="52"/>
        <v>20</v>
      </c>
      <c r="T23" s="50">
        <f t="shared" si="52"/>
        <v>20000</v>
      </c>
      <c r="U23" s="49">
        <f t="shared" si="52"/>
        <v>11</v>
      </c>
      <c r="V23" s="49">
        <f t="shared" si="52"/>
        <v>11</v>
      </c>
      <c r="W23" s="50">
        <f t="shared" si="52"/>
        <v>11000</v>
      </c>
      <c r="X23" s="49">
        <f t="shared" si="52"/>
        <v>7</v>
      </c>
      <c r="Y23" s="49">
        <f t="shared" si="52"/>
        <v>7</v>
      </c>
      <c r="Z23" s="50">
        <f t="shared" si="52"/>
        <v>6000</v>
      </c>
      <c r="AA23" s="49">
        <f t="shared" ref="AA23:AO23" si="53">SUM(AA24:AA25)</f>
        <v>8</v>
      </c>
      <c r="AB23" s="49">
        <f t="shared" si="53"/>
        <v>8</v>
      </c>
      <c r="AC23" s="50">
        <f t="shared" si="53"/>
        <v>7000</v>
      </c>
      <c r="AD23" s="49">
        <f t="shared" si="53"/>
        <v>7</v>
      </c>
      <c r="AE23" s="49">
        <f t="shared" si="53"/>
        <v>7</v>
      </c>
      <c r="AF23" s="50">
        <f t="shared" si="53"/>
        <v>7000</v>
      </c>
      <c r="AG23" s="49">
        <f t="shared" si="53"/>
        <v>17</v>
      </c>
      <c r="AH23" s="49">
        <f t="shared" si="53"/>
        <v>17</v>
      </c>
      <c r="AI23" s="50">
        <f t="shared" si="53"/>
        <v>16000</v>
      </c>
      <c r="AJ23" s="49">
        <f t="shared" si="53"/>
        <v>11</v>
      </c>
      <c r="AK23" s="49">
        <f t="shared" si="53"/>
        <v>11</v>
      </c>
      <c r="AL23" s="50">
        <f t="shared" si="53"/>
        <v>9000</v>
      </c>
      <c r="AM23" s="49">
        <f t="shared" si="53"/>
        <v>23</v>
      </c>
      <c r="AN23" s="49">
        <f t="shared" si="53"/>
        <v>23</v>
      </c>
      <c r="AO23" s="50">
        <f t="shared" si="53"/>
        <v>22000</v>
      </c>
    </row>
    <row r="24" spans="1:41" ht="34.5" customHeight="1" x14ac:dyDescent="0.15">
      <c r="A24" s="11"/>
      <c r="B24" s="14" t="s">
        <v>35</v>
      </c>
      <c r="C24" s="27">
        <f t="shared" ref="C24:C26" si="54">SUM(F24,I24,L24,O24,R24,U24,X24,AA24,AD24,AG24,AJ24,AM24)</f>
        <v>80</v>
      </c>
      <c r="D24" s="27">
        <f t="shared" ref="D24:D26" si="55">SUM(G24,J24,M24,P24,S24,V24,Y24,AB24,AE24,AH24,AK24,AN24)</f>
        <v>80</v>
      </c>
      <c r="E24" s="27">
        <f t="shared" ref="E24:E26" si="56">SUM(H24,K24,N24,Q24,T24,W24,Z24,AC24,AF24,AI24,AL24,AO24)</f>
        <v>69000</v>
      </c>
      <c r="F24" s="21">
        <v>8</v>
      </c>
      <c r="G24" s="21">
        <v>8</v>
      </c>
      <c r="H24" s="22">
        <v>7000</v>
      </c>
      <c r="I24" s="21">
        <v>4</v>
      </c>
      <c r="J24" s="21">
        <v>4</v>
      </c>
      <c r="K24" s="22">
        <v>4000</v>
      </c>
      <c r="L24" s="21">
        <v>7</v>
      </c>
      <c r="M24" s="21">
        <v>7</v>
      </c>
      <c r="N24" s="22">
        <v>3000</v>
      </c>
      <c r="O24" s="45">
        <v>6</v>
      </c>
      <c r="P24" s="45">
        <v>6</v>
      </c>
      <c r="Q24" s="46">
        <v>6000</v>
      </c>
      <c r="R24" s="45">
        <v>6</v>
      </c>
      <c r="S24" s="45">
        <v>6</v>
      </c>
      <c r="T24" s="46">
        <v>6000</v>
      </c>
      <c r="U24" s="45">
        <v>8</v>
      </c>
      <c r="V24" s="45">
        <v>8</v>
      </c>
      <c r="W24" s="46">
        <v>8000</v>
      </c>
      <c r="X24" s="45">
        <v>7</v>
      </c>
      <c r="Y24" s="45">
        <v>7</v>
      </c>
      <c r="Z24" s="46">
        <v>6000</v>
      </c>
      <c r="AA24" s="45">
        <v>6</v>
      </c>
      <c r="AB24" s="45">
        <v>6</v>
      </c>
      <c r="AC24" s="46">
        <v>5000</v>
      </c>
      <c r="AD24" s="45">
        <v>6</v>
      </c>
      <c r="AE24" s="45">
        <v>6</v>
      </c>
      <c r="AF24" s="46">
        <v>6000</v>
      </c>
      <c r="AG24" s="45">
        <v>8</v>
      </c>
      <c r="AH24" s="45">
        <v>8</v>
      </c>
      <c r="AI24" s="46">
        <v>7000</v>
      </c>
      <c r="AJ24" s="45">
        <v>6</v>
      </c>
      <c r="AK24" s="45">
        <v>6</v>
      </c>
      <c r="AL24" s="46">
        <v>4000</v>
      </c>
      <c r="AM24" s="45">
        <v>8</v>
      </c>
      <c r="AN24" s="45">
        <v>8</v>
      </c>
      <c r="AO24" s="46">
        <v>7000</v>
      </c>
    </row>
    <row r="25" spans="1:41" ht="34.5" customHeight="1" x14ac:dyDescent="0.15">
      <c r="A25" s="10"/>
      <c r="B25" s="10" t="s">
        <v>36</v>
      </c>
      <c r="C25" s="29">
        <f t="shared" si="54"/>
        <v>77</v>
      </c>
      <c r="D25" s="29">
        <f t="shared" si="55"/>
        <v>78</v>
      </c>
      <c r="E25" s="29">
        <f t="shared" si="56"/>
        <v>76000</v>
      </c>
      <c r="F25" s="32">
        <v>9</v>
      </c>
      <c r="G25" s="32">
        <v>9</v>
      </c>
      <c r="H25" s="33">
        <v>9000</v>
      </c>
      <c r="I25" s="32">
        <v>2</v>
      </c>
      <c r="J25" s="32">
        <v>2</v>
      </c>
      <c r="K25" s="33">
        <v>1000</v>
      </c>
      <c r="L25" s="32">
        <v>14</v>
      </c>
      <c r="M25" s="32">
        <v>15</v>
      </c>
      <c r="N25" s="33">
        <v>14000</v>
      </c>
      <c r="O25" s="39">
        <v>3</v>
      </c>
      <c r="P25" s="39">
        <v>3</v>
      </c>
      <c r="Q25" s="40">
        <v>3000</v>
      </c>
      <c r="R25" s="39">
        <v>14</v>
      </c>
      <c r="S25" s="39">
        <v>14</v>
      </c>
      <c r="T25" s="40">
        <v>14000</v>
      </c>
      <c r="U25" s="39">
        <v>3</v>
      </c>
      <c r="V25" s="39">
        <v>3</v>
      </c>
      <c r="W25" s="40">
        <v>3000</v>
      </c>
      <c r="X25" s="39">
        <v>0</v>
      </c>
      <c r="Y25" s="39">
        <v>0</v>
      </c>
      <c r="Z25" s="40">
        <v>0</v>
      </c>
      <c r="AA25" s="39">
        <v>2</v>
      </c>
      <c r="AB25" s="39">
        <v>2</v>
      </c>
      <c r="AC25" s="40">
        <v>2000</v>
      </c>
      <c r="AD25" s="39">
        <v>1</v>
      </c>
      <c r="AE25" s="39">
        <v>1</v>
      </c>
      <c r="AF25" s="40">
        <v>1000</v>
      </c>
      <c r="AG25" s="39">
        <v>9</v>
      </c>
      <c r="AH25" s="39">
        <v>9</v>
      </c>
      <c r="AI25" s="40">
        <v>9000</v>
      </c>
      <c r="AJ25" s="39">
        <v>5</v>
      </c>
      <c r="AK25" s="39">
        <v>5</v>
      </c>
      <c r="AL25" s="40">
        <v>5000</v>
      </c>
      <c r="AM25" s="39">
        <v>15</v>
      </c>
      <c r="AN25" s="39">
        <v>15</v>
      </c>
      <c r="AO25" s="40">
        <v>15000</v>
      </c>
    </row>
    <row r="26" spans="1:41" ht="34.5" customHeight="1" x14ac:dyDescent="0.15">
      <c r="A26" s="5" t="s">
        <v>37</v>
      </c>
      <c r="B26" s="8"/>
      <c r="C26" s="30">
        <f t="shared" si="54"/>
        <v>0</v>
      </c>
      <c r="D26" s="30">
        <f t="shared" si="55"/>
        <v>0</v>
      </c>
      <c r="E26" s="30">
        <f t="shared" si="56"/>
        <v>0</v>
      </c>
      <c r="F26" s="25">
        <v>0</v>
      </c>
      <c r="G26" s="25">
        <v>0</v>
      </c>
      <c r="H26" s="26">
        <v>0</v>
      </c>
      <c r="I26" s="25">
        <v>0</v>
      </c>
      <c r="J26" s="25">
        <v>0</v>
      </c>
      <c r="K26" s="26">
        <v>0</v>
      </c>
      <c r="L26" s="25">
        <v>0</v>
      </c>
      <c r="M26" s="25">
        <v>0</v>
      </c>
      <c r="N26" s="26">
        <v>0</v>
      </c>
      <c r="O26" s="43">
        <v>0</v>
      </c>
      <c r="P26" s="43">
        <v>0</v>
      </c>
      <c r="Q26" s="44">
        <v>0</v>
      </c>
      <c r="R26" s="43">
        <v>0</v>
      </c>
      <c r="S26" s="43">
        <v>0</v>
      </c>
      <c r="T26" s="44">
        <v>0</v>
      </c>
      <c r="U26" s="43">
        <v>0</v>
      </c>
      <c r="V26" s="43">
        <v>0</v>
      </c>
      <c r="W26" s="44">
        <v>0</v>
      </c>
      <c r="X26" s="43">
        <v>0</v>
      </c>
      <c r="Y26" s="43">
        <v>0</v>
      </c>
      <c r="Z26" s="44">
        <v>0</v>
      </c>
      <c r="AA26" s="43">
        <v>0</v>
      </c>
      <c r="AB26" s="43">
        <v>0</v>
      </c>
      <c r="AC26" s="44">
        <v>0</v>
      </c>
      <c r="AD26" s="43">
        <v>0</v>
      </c>
      <c r="AE26" s="43">
        <v>0</v>
      </c>
      <c r="AF26" s="44">
        <v>0</v>
      </c>
      <c r="AG26" s="43">
        <v>0</v>
      </c>
      <c r="AH26" s="43">
        <v>0</v>
      </c>
      <c r="AI26" s="44">
        <v>0</v>
      </c>
      <c r="AJ26" s="43">
        <v>0</v>
      </c>
      <c r="AK26" s="43">
        <v>0</v>
      </c>
      <c r="AL26" s="44">
        <v>0</v>
      </c>
      <c r="AM26" s="43">
        <v>0</v>
      </c>
      <c r="AN26" s="43">
        <v>0</v>
      </c>
      <c r="AO26" s="44">
        <v>0</v>
      </c>
    </row>
    <row r="27" spans="1:41" ht="34.5" customHeight="1" x14ac:dyDescent="0.15">
      <c r="A27" s="1" t="s">
        <v>39</v>
      </c>
    </row>
  </sheetData>
  <mergeCells count="15">
    <mergeCell ref="AM3:AO3"/>
    <mergeCell ref="A1:AO1"/>
    <mergeCell ref="AA3:AC3"/>
    <mergeCell ref="X3:Z3"/>
    <mergeCell ref="AD3:AF3"/>
    <mergeCell ref="AG3:AI3"/>
    <mergeCell ref="AJ3:AL3"/>
    <mergeCell ref="L3:N3"/>
    <mergeCell ref="O3:Q3"/>
    <mergeCell ref="R3:T3"/>
    <mergeCell ref="U3:W3"/>
    <mergeCell ref="F3:H3"/>
    <mergeCell ref="C3:E3"/>
    <mergeCell ref="I3:K3"/>
    <mergeCell ref="A3:B4"/>
  </mergeCells>
  <phoneticPr fontId="2"/>
  <pageMargins left="0.7" right="0.7" top="0.75" bottom="0.75" header="0.3" footer="0.3"/>
  <pageSetup paperSize="9"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年計表</vt:lpstr>
      <vt:lpstr>年計表!Print_Area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2018-01-23T08:37:03Z</dcterms:modified>
</cp:coreProperties>
</file>