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6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'1-6'!$A$8:$U$11</definedName>
    <definedName name="Module1.社内配布用印刷">[1]!Module1.社内配布用印刷</definedName>
    <definedName name="Module1.提出用印刷">[1]!Module1.提出用印刷</definedName>
    <definedName name="_xlnm.Print_Area" localSheetId="0">'1-6'!$A$2:$U$20</definedName>
    <definedName name="_xlnm.Print_Titles" localSheetId="0">'1-6'!$2:$8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N11" i="1"/>
  <c r="U11" i="1" s="1"/>
  <c r="M11" i="1"/>
  <c r="T11" i="1" s="1"/>
  <c r="L11" i="1"/>
  <c r="I11" i="1"/>
  <c r="U10" i="1"/>
  <c r="S10" i="1"/>
  <c r="N10" i="1"/>
  <c r="M10" i="1"/>
  <c r="T10" i="1" s="1"/>
  <c r="L10" i="1"/>
  <c r="I10" i="1"/>
  <c r="U9" i="1"/>
  <c r="T9" i="1"/>
  <c r="S9" i="1"/>
  <c r="N9" i="1"/>
  <c r="M9" i="1"/>
  <c r="L9" i="1"/>
  <c r="I9" i="1"/>
</calcChain>
</file>

<file path=xl/sharedStrings.xml><?xml version="1.0" encoding="utf-8"?>
<sst xmlns="http://schemas.openxmlformats.org/spreadsheetml/2006/main" count="63" uniqueCount="51">
  <si>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</si>
  <si>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Stellantisジャパン株式会社</t>
    <phoneticPr fontId="7"/>
  </si>
  <si>
    <r>
      <t>ガ</t>
    </r>
    <r>
      <rPr>
        <b/>
        <sz val="12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7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</si>
  <si>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7"/>
  </si>
  <si>
    <t>メーカー入力欄</t>
    <rPh sb="4" eb="6">
      <t>ニュウリョク</t>
    </rPh>
    <rPh sb="6" eb="7">
      <t>ラン</t>
    </rPh>
    <phoneticPr fontId="7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</si>
  <si>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7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</si>
  <si>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</si>
  <si>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</si>
  <si>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</si>
  <si>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7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</si>
  <si>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7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</si>
  <si>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</si>
  <si>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</si>
  <si>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</si>
  <si>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7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</si>
  <si>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7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</si>
  <si>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7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</si>
  <si>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7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</si>
  <si>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7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</si>
  <si>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7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</si>
  <si>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7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</si>
  <si>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7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</si>
  <si>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7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</si>
  <si>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</si>
  <si>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7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</si>
  <si>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7"/>
  </si>
  <si>
    <t>主要排出
ガス対策</t>
    <phoneticPr fontId="7"/>
  </si>
  <si>
    <t>駆動
形式</t>
    <rPh sb="3" eb="5">
      <t>ケイシキ</t>
    </rPh>
    <phoneticPr fontId="7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</si>
  <si>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</si>
  <si>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7"/>
  </si>
  <si>
    <t>DS</t>
    <phoneticPr fontId="7"/>
  </si>
  <si>
    <r>
      <t xml:space="preserve">DS 3 </t>
    </r>
    <r>
      <rPr>
        <sz val="8"/>
        <color indexed="8"/>
        <rFont val="ＭＳ Ｐゴシック"/>
        <family val="3"/>
        <charset val="128"/>
      </rPr>
      <t>クロスバック</t>
    </r>
    <phoneticPr fontId="7"/>
  </si>
  <si>
    <t>5BA-D34HN05</t>
  </si>
  <si>
    <t>0001, 0002, 0003, 0004,
0101, 0102, 0103, 0104, 
0111, 0112, 0113, 0114</t>
    <phoneticPr fontId="7"/>
  </si>
  <si>
    <t>HN05</t>
  </si>
  <si>
    <t>8AT(E･LTC)</t>
  </si>
  <si>
    <t>I ・ D ・ V ・ EP ・ B</t>
  </si>
  <si>
    <t>3W</t>
  </si>
  <si>
    <t>F</t>
  </si>
  <si>
    <t>DS 4</t>
    <phoneticPr fontId="7"/>
  </si>
  <si>
    <t>3BA-D41HN05</t>
  </si>
  <si>
    <t>0001</t>
  </si>
  <si>
    <t>0002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</si>
  <si>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7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</si>
  <si>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7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</si>
  <si>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7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</si>
  <si>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7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</si>
  <si>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7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</si>
  <si>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7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</si>
  <si>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7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</si>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</sst>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0.0"/>
    <numFmt numFmtId="178" formatCode="0_);[Red]\(0\)"/>
    <numFmt numFmtId="179" formatCode="0_ "/>
  </numFmts>
  <fonts count="19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  <font>
      <sz val="8"/>
      <color indexed="8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u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4" fillId="2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1" applyFont="1" applyFill="1"/>
    <xf numFmtId="0" fontId="5" fillId="0" borderId="0" xfId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/>
    <xf numFmtId="0" fontId="6" fillId="0" borderId="1" xfId="1" applyFont="1" applyFill="1" applyBorder="1" applyAlignment="1" applyProtection="1">
      <protection locked="0"/>
    </xf>
    <xf numFmtId="0" fontId="4" fillId="0" borderId="1" xfId="1" applyFont="1" applyFill="1" applyBorder="1" applyAlignment="1" applyProtection="1">
      <protection locked="0"/>
    </xf>
    <xf numFmtId="0" fontId="4" fillId="0" borderId="0" xfId="0" applyFont="1" applyFill="1" applyAlignment="1"/>
    <xf numFmtId="0" fontId="8" fillId="0" borderId="0" xfId="1" applyFont="1" applyFill="1" applyBorder="1" applyAlignment="1"/>
    <xf numFmtId="0" fontId="4" fillId="0" borderId="0" xfId="1" applyFont="1" applyFill="1" applyAlignment="1">
      <alignment horizontal="right"/>
    </xf>
    <xf numFmtId="0" fontId="4" fillId="0" borderId="2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Continuous"/>
    </xf>
    <xf numFmtId="0" fontId="4" fillId="0" borderId="4" xfId="1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0" fillId="0" borderId="7" xfId="1" applyFont="1" applyFill="1" applyBorder="1"/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horizontal="center" shrinkToFit="1"/>
    </xf>
    <xf numFmtId="0" fontId="4" fillId="0" borderId="8" xfId="1" applyFont="1" applyFill="1" applyBorder="1" applyAlignment="1">
      <alignment horizontal="center" shrinkToFit="1"/>
    </xf>
    <xf numFmtId="0" fontId="4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10" fillId="0" borderId="12" xfId="1" applyFont="1" applyFill="1" applyBorder="1"/>
    <xf numFmtId="0" fontId="10" fillId="0" borderId="0" xfId="1" applyFont="1" applyFill="1"/>
    <xf numFmtId="0" fontId="4" fillId="0" borderId="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3" xfId="1" applyFont="1" applyFill="1" applyBorder="1" applyAlignment="1">
      <alignment horizontal="center" shrinkToFit="1"/>
    </xf>
    <xf numFmtId="0" fontId="4" fillId="0" borderId="18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0" fillId="0" borderId="14" xfId="1" applyFont="1" applyFill="1" applyBorder="1"/>
    <xf numFmtId="0" fontId="10" fillId="0" borderId="1" xfId="1" applyFont="1" applyFill="1" applyBorder="1"/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3" fillId="4" borderId="5" xfId="0" applyFont="1" applyFill="1" applyBorder="1" applyProtection="1">
      <alignment vertical="center"/>
      <protection locked="0"/>
    </xf>
    <xf numFmtId="0" fontId="14" fillId="4" borderId="2" xfId="0" applyFont="1" applyFill="1" applyBorder="1" applyProtection="1">
      <alignment vertical="center"/>
      <protection locked="0"/>
    </xf>
    <xf numFmtId="0" fontId="14" fillId="4" borderId="4" xfId="0" applyFont="1" applyFill="1" applyBorder="1" applyAlignment="1" applyProtection="1">
      <alignment horizontal="left" vertical="center"/>
      <protection locked="0"/>
    </xf>
    <xf numFmtId="0" fontId="6" fillId="5" borderId="28" xfId="1" applyFont="1" applyFill="1" applyBorder="1" applyAlignment="1">
      <alignment horizontal="left" vertical="center"/>
    </xf>
    <xf numFmtId="0" fontId="4" fillId="0" borderId="28" xfId="1" applyFont="1" applyFill="1" applyBorder="1" applyAlignment="1" applyProtection="1">
      <alignment horizontal="left" vertical="center" wrapText="1"/>
      <protection locked="0"/>
    </xf>
    <xf numFmtId="0" fontId="4" fillId="0" borderId="28" xfId="1" applyFont="1" applyFill="1" applyBorder="1" applyAlignment="1" applyProtection="1">
      <alignment horizontal="center" vertical="center"/>
      <protection locked="0"/>
    </xf>
    <xf numFmtId="176" fontId="4" fillId="0" borderId="28" xfId="1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29" xfId="1" applyFont="1" applyFill="1" applyBorder="1" applyAlignment="1" applyProtection="1">
      <alignment horizontal="center" vertical="center"/>
      <protection locked="0"/>
    </xf>
    <xf numFmtId="177" fontId="16" fillId="4" borderId="30" xfId="1" quotePrefix="1" applyNumberFormat="1" applyFont="1" applyFill="1" applyBorder="1" applyAlignment="1" applyProtection="1">
      <alignment horizontal="center" vertical="center" wrapText="1"/>
      <protection locked="0"/>
    </xf>
    <xf numFmtId="178" fontId="16" fillId="4" borderId="29" xfId="1" applyNumberFormat="1" applyFont="1" applyFill="1" applyBorder="1" applyAlignment="1">
      <alignment horizontal="center" vertical="center" wrapText="1"/>
    </xf>
    <xf numFmtId="177" fontId="16" fillId="4" borderId="30" xfId="0" quotePrefix="1" applyNumberFormat="1" applyFont="1" applyFill="1" applyBorder="1" applyAlignment="1" applyProtection="1">
      <alignment horizontal="center" vertical="center" wrapText="1"/>
      <protection locked="0"/>
    </xf>
    <xf numFmtId="177" fontId="16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4" borderId="28" xfId="1" applyFont="1" applyFill="1" applyBorder="1" applyAlignment="1">
      <alignment horizontal="center" vertical="center"/>
    </xf>
    <xf numFmtId="0" fontId="6" fillId="4" borderId="28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vertical="center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179" fontId="4" fillId="4" borderId="31" xfId="0" applyNumberFormat="1" applyFont="1" applyFill="1" applyBorder="1" applyAlignment="1">
      <alignment horizontal="center" vertical="center"/>
    </xf>
    <xf numFmtId="179" fontId="4" fillId="4" borderId="28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13" fillId="4" borderId="11" xfId="0" applyFont="1" applyFill="1" applyBorder="1" applyProtection="1">
      <alignment vertical="center"/>
      <protection locked="0"/>
    </xf>
    <xf numFmtId="0" fontId="14" fillId="4" borderId="6" xfId="0" applyFont="1" applyFill="1" applyBorder="1" applyProtection="1">
      <alignment vertical="center"/>
      <protection locked="0"/>
    </xf>
    <xf numFmtId="0" fontId="14" fillId="4" borderId="8" xfId="0" applyFont="1" applyFill="1" applyBorder="1" applyAlignment="1" applyProtection="1">
      <alignment horizontal="left" vertical="center"/>
      <protection locked="0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0" fontId="13" fillId="4" borderId="24" xfId="0" applyFont="1" applyFill="1" applyBorder="1" applyProtection="1">
      <alignment vertical="center"/>
      <protection locked="0"/>
    </xf>
    <xf numFmtId="0" fontId="14" fillId="4" borderId="14" xfId="0" applyFont="1" applyFill="1" applyBorder="1" applyProtection="1">
      <alignment vertical="center"/>
      <protection locked="0"/>
    </xf>
    <xf numFmtId="0" fontId="14" fillId="4" borderId="13" xfId="0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X20"/>
  <sheetViews>
    <sheetView tabSelected="1" view="pageBreakPreview" zoomScale="85" zoomScaleNormal="55" zoomScaleSheetLayoutView="85" workbookViewId="0">
      <selection activeCell="D32" sqref="D32"/>
    </sheetView>
  </sheetViews>
  <sheetFormatPr defaultRowHeight="11.25" x14ac:dyDescent="0.2"/>
  <cols>
    <col min="1" max="1" width="8.25" style="96" customWidth="1"/>
    <col min="2" max="2" width="2.5" style="2" customWidth="1"/>
    <col min="3" max="3" width="14.625" style="2" customWidth="1"/>
    <col min="4" max="4" width="13.875" style="2" bestFit="1" customWidth="1"/>
    <col min="5" max="5" width="17.75" style="3" customWidth="1"/>
    <col min="6" max="6" width="10" style="2" customWidth="1"/>
    <col min="7" max="7" width="6.875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1" width="8.25" style="2" bestFit="1" customWidth="1"/>
    <col min="22" max="22" width="9" style="2"/>
    <col min="23" max="24" width="10.625" style="5" customWidth="1"/>
    <col min="25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7" style="2" customWidth="1"/>
    <col min="262" max="262" width="13.125" style="2" bestFit="1" customWidth="1"/>
    <col min="263" max="263" width="6.8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5" style="2" bestFit="1" customWidth="1"/>
    <col min="270" max="270" width="8.62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7" style="2" customWidth="1"/>
    <col min="518" max="518" width="13.125" style="2" bestFit="1" customWidth="1"/>
    <col min="519" max="519" width="6.8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5" style="2" bestFit="1" customWidth="1"/>
    <col min="526" max="526" width="8.62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7" style="2" customWidth="1"/>
    <col min="774" max="774" width="13.125" style="2" bestFit="1" customWidth="1"/>
    <col min="775" max="775" width="6.8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5" style="2" bestFit="1" customWidth="1"/>
    <col min="782" max="782" width="8.62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7" style="2" customWidth="1"/>
    <col min="1030" max="1030" width="13.125" style="2" bestFit="1" customWidth="1"/>
    <col min="1031" max="1031" width="6.8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5" style="2" bestFit="1" customWidth="1"/>
    <col min="1038" max="1038" width="8.62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7" style="2" customWidth="1"/>
    <col min="1286" max="1286" width="13.125" style="2" bestFit="1" customWidth="1"/>
    <col min="1287" max="1287" width="6.8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5" style="2" bestFit="1" customWidth="1"/>
    <col min="1294" max="1294" width="8.62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7" style="2" customWidth="1"/>
    <col min="1542" max="1542" width="13.125" style="2" bestFit="1" customWidth="1"/>
    <col min="1543" max="1543" width="6.8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5" style="2" bestFit="1" customWidth="1"/>
    <col min="1550" max="1550" width="8.62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7" style="2" customWidth="1"/>
    <col min="1798" max="1798" width="13.125" style="2" bestFit="1" customWidth="1"/>
    <col min="1799" max="1799" width="6.8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5" style="2" bestFit="1" customWidth="1"/>
    <col min="1806" max="1806" width="8.62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7" style="2" customWidth="1"/>
    <col min="2054" max="2054" width="13.125" style="2" bestFit="1" customWidth="1"/>
    <col min="2055" max="2055" width="6.8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5" style="2" bestFit="1" customWidth="1"/>
    <col min="2062" max="2062" width="8.62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7" style="2" customWidth="1"/>
    <col min="2310" max="2310" width="13.125" style="2" bestFit="1" customWidth="1"/>
    <col min="2311" max="2311" width="6.8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5" style="2" bestFit="1" customWidth="1"/>
    <col min="2318" max="2318" width="8.62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7" style="2" customWidth="1"/>
    <col min="2566" max="2566" width="13.125" style="2" bestFit="1" customWidth="1"/>
    <col min="2567" max="2567" width="6.8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5" style="2" bestFit="1" customWidth="1"/>
    <col min="2574" max="2574" width="8.62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7" style="2" customWidth="1"/>
    <col min="2822" max="2822" width="13.125" style="2" bestFit="1" customWidth="1"/>
    <col min="2823" max="2823" width="6.8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5" style="2" bestFit="1" customWidth="1"/>
    <col min="2830" max="2830" width="8.62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7" style="2" customWidth="1"/>
    <col min="3078" max="3078" width="13.125" style="2" bestFit="1" customWidth="1"/>
    <col min="3079" max="3079" width="6.8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5" style="2" bestFit="1" customWidth="1"/>
    <col min="3086" max="3086" width="8.62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7" style="2" customWidth="1"/>
    <col min="3334" max="3334" width="13.125" style="2" bestFit="1" customWidth="1"/>
    <col min="3335" max="3335" width="6.8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5" style="2" bestFit="1" customWidth="1"/>
    <col min="3342" max="3342" width="8.62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7" style="2" customWidth="1"/>
    <col min="3590" max="3590" width="13.125" style="2" bestFit="1" customWidth="1"/>
    <col min="3591" max="3591" width="6.8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5" style="2" bestFit="1" customWidth="1"/>
    <col min="3598" max="3598" width="8.62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7" style="2" customWidth="1"/>
    <col min="3846" max="3846" width="13.125" style="2" bestFit="1" customWidth="1"/>
    <col min="3847" max="3847" width="6.8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5" style="2" bestFit="1" customWidth="1"/>
    <col min="3854" max="3854" width="8.62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7" style="2" customWidth="1"/>
    <col min="4102" max="4102" width="13.125" style="2" bestFit="1" customWidth="1"/>
    <col min="4103" max="4103" width="6.8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5" style="2" bestFit="1" customWidth="1"/>
    <col min="4110" max="4110" width="8.62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7" style="2" customWidth="1"/>
    <col min="4358" max="4358" width="13.125" style="2" bestFit="1" customWidth="1"/>
    <col min="4359" max="4359" width="6.8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5" style="2" bestFit="1" customWidth="1"/>
    <col min="4366" max="4366" width="8.62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7" style="2" customWidth="1"/>
    <col min="4614" max="4614" width="13.125" style="2" bestFit="1" customWidth="1"/>
    <col min="4615" max="4615" width="6.8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5" style="2" bestFit="1" customWidth="1"/>
    <col min="4622" max="4622" width="8.62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7" style="2" customWidth="1"/>
    <col min="4870" max="4870" width="13.125" style="2" bestFit="1" customWidth="1"/>
    <col min="4871" max="4871" width="6.8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5" style="2" bestFit="1" customWidth="1"/>
    <col min="4878" max="4878" width="8.62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7" style="2" customWidth="1"/>
    <col min="5126" max="5126" width="13.125" style="2" bestFit="1" customWidth="1"/>
    <col min="5127" max="5127" width="6.8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5" style="2" bestFit="1" customWidth="1"/>
    <col min="5134" max="5134" width="8.62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7" style="2" customWidth="1"/>
    <col min="5382" max="5382" width="13.125" style="2" bestFit="1" customWidth="1"/>
    <col min="5383" max="5383" width="6.8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5" style="2" bestFit="1" customWidth="1"/>
    <col min="5390" max="5390" width="8.62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7" style="2" customWidth="1"/>
    <col min="5638" max="5638" width="13.125" style="2" bestFit="1" customWidth="1"/>
    <col min="5639" max="5639" width="6.8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5" style="2" bestFit="1" customWidth="1"/>
    <col min="5646" max="5646" width="8.62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7" style="2" customWidth="1"/>
    <col min="5894" max="5894" width="13.125" style="2" bestFit="1" customWidth="1"/>
    <col min="5895" max="5895" width="6.8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5" style="2" bestFit="1" customWidth="1"/>
    <col min="5902" max="5902" width="8.62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7" style="2" customWidth="1"/>
    <col min="6150" max="6150" width="13.125" style="2" bestFit="1" customWidth="1"/>
    <col min="6151" max="6151" width="6.8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5" style="2" bestFit="1" customWidth="1"/>
    <col min="6158" max="6158" width="8.62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7" style="2" customWidth="1"/>
    <col min="6406" max="6406" width="13.125" style="2" bestFit="1" customWidth="1"/>
    <col min="6407" max="6407" width="6.8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5" style="2" bestFit="1" customWidth="1"/>
    <col min="6414" max="6414" width="8.62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7" style="2" customWidth="1"/>
    <col min="6662" max="6662" width="13.125" style="2" bestFit="1" customWidth="1"/>
    <col min="6663" max="6663" width="6.8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5" style="2" bestFit="1" customWidth="1"/>
    <col min="6670" max="6670" width="8.62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7" style="2" customWidth="1"/>
    <col min="6918" max="6918" width="13.125" style="2" bestFit="1" customWidth="1"/>
    <col min="6919" max="6919" width="6.8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5" style="2" bestFit="1" customWidth="1"/>
    <col min="6926" max="6926" width="8.62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7" style="2" customWidth="1"/>
    <col min="7174" max="7174" width="13.125" style="2" bestFit="1" customWidth="1"/>
    <col min="7175" max="7175" width="6.8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5" style="2" bestFit="1" customWidth="1"/>
    <col min="7182" max="7182" width="8.62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7" style="2" customWidth="1"/>
    <col min="7430" max="7430" width="13.125" style="2" bestFit="1" customWidth="1"/>
    <col min="7431" max="7431" width="6.8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5" style="2" bestFit="1" customWidth="1"/>
    <col min="7438" max="7438" width="8.62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7" style="2" customWidth="1"/>
    <col min="7686" max="7686" width="13.125" style="2" bestFit="1" customWidth="1"/>
    <col min="7687" max="7687" width="6.8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5" style="2" bestFit="1" customWidth="1"/>
    <col min="7694" max="7694" width="8.62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7" style="2" customWidth="1"/>
    <col min="7942" max="7942" width="13.125" style="2" bestFit="1" customWidth="1"/>
    <col min="7943" max="7943" width="6.8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5" style="2" bestFit="1" customWidth="1"/>
    <col min="7950" max="7950" width="8.62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7" style="2" customWidth="1"/>
    <col min="8198" max="8198" width="13.125" style="2" bestFit="1" customWidth="1"/>
    <col min="8199" max="8199" width="6.8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5" style="2" bestFit="1" customWidth="1"/>
    <col min="8206" max="8206" width="8.62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7" style="2" customWidth="1"/>
    <col min="8454" max="8454" width="13.125" style="2" bestFit="1" customWidth="1"/>
    <col min="8455" max="8455" width="6.8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5" style="2" bestFit="1" customWidth="1"/>
    <col min="8462" max="8462" width="8.62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7" style="2" customWidth="1"/>
    <col min="8710" max="8710" width="13.125" style="2" bestFit="1" customWidth="1"/>
    <col min="8711" max="8711" width="6.8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5" style="2" bestFit="1" customWidth="1"/>
    <col min="8718" max="8718" width="8.62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7" style="2" customWidth="1"/>
    <col min="8966" max="8966" width="13.125" style="2" bestFit="1" customWidth="1"/>
    <col min="8967" max="8967" width="6.8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5" style="2" bestFit="1" customWidth="1"/>
    <col min="8974" max="8974" width="8.62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7" style="2" customWidth="1"/>
    <col min="9222" max="9222" width="13.125" style="2" bestFit="1" customWidth="1"/>
    <col min="9223" max="9223" width="6.8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5" style="2" bestFit="1" customWidth="1"/>
    <col min="9230" max="9230" width="8.62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7" style="2" customWidth="1"/>
    <col min="9478" max="9478" width="13.125" style="2" bestFit="1" customWidth="1"/>
    <col min="9479" max="9479" width="6.8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5" style="2" bestFit="1" customWidth="1"/>
    <col min="9486" max="9486" width="8.62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7" style="2" customWidth="1"/>
    <col min="9734" max="9734" width="13.125" style="2" bestFit="1" customWidth="1"/>
    <col min="9735" max="9735" width="6.8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5" style="2" bestFit="1" customWidth="1"/>
    <col min="9742" max="9742" width="8.62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7" style="2" customWidth="1"/>
    <col min="9990" max="9990" width="13.125" style="2" bestFit="1" customWidth="1"/>
    <col min="9991" max="9991" width="6.8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5" style="2" bestFit="1" customWidth="1"/>
    <col min="9998" max="9998" width="8.62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7" style="2" customWidth="1"/>
    <col min="10246" max="10246" width="13.125" style="2" bestFit="1" customWidth="1"/>
    <col min="10247" max="10247" width="6.8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5" style="2" bestFit="1" customWidth="1"/>
    <col min="10254" max="10254" width="8.62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7" style="2" customWidth="1"/>
    <col min="10502" max="10502" width="13.125" style="2" bestFit="1" customWidth="1"/>
    <col min="10503" max="10503" width="6.8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5" style="2" bestFit="1" customWidth="1"/>
    <col min="10510" max="10510" width="8.62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7" style="2" customWidth="1"/>
    <col min="10758" max="10758" width="13.125" style="2" bestFit="1" customWidth="1"/>
    <col min="10759" max="10759" width="6.8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5" style="2" bestFit="1" customWidth="1"/>
    <col min="10766" max="10766" width="8.62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7" style="2" customWidth="1"/>
    <col min="11014" max="11014" width="13.125" style="2" bestFit="1" customWidth="1"/>
    <col min="11015" max="11015" width="6.8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5" style="2" bestFit="1" customWidth="1"/>
    <col min="11022" max="11022" width="8.62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7" style="2" customWidth="1"/>
    <col min="11270" max="11270" width="13.125" style="2" bestFit="1" customWidth="1"/>
    <col min="11271" max="11271" width="6.8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5" style="2" bestFit="1" customWidth="1"/>
    <col min="11278" max="11278" width="8.62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7" style="2" customWidth="1"/>
    <col min="11526" max="11526" width="13.125" style="2" bestFit="1" customWidth="1"/>
    <col min="11527" max="11527" width="6.8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5" style="2" bestFit="1" customWidth="1"/>
    <col min="11534" max="11534" width="8.62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7" style="2" customWidth="1"/>
    <col min="11782" max="11782" width="13.125" style="2" bestFit="1" customWidth="1"/>
    <col min="11783" max="11783" width="6.8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5" style="2" bestFit="1" customWidth="1"/>
    <col min="11790" max="11790" width="8.62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7" style="2" customWidth="1"/>
    <col min="12038" max="12038" width="13.125" style="2" bestFit="1" customWidth="1"/>
    <col min="12039" max="12039" width="6.8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5" style="2" bestFit="1" customWidth="1"/>
    <col min="12046" max="12046" width="8.62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7" style="2" customWidth="1"/>
    <col min="12294" max="12294" width="13.125" style="2" bestFit="1" customWidth="1"/>
    <col min="12295" max="12295" width="6.8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5" style="2" bestFit="1" customWidth="1"/>
    <col min="12302" max="12302" width="8.62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7" style="2" customWidth="1"/>
    <col min="12550" max="12550" width="13.125" style="2" bestFit="1" customWidth="1"/>
    <col min="12551" max="12551" width="6.8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5" style="2" bestFit="1" customWidth="1"/>
    <col min="12558" max="12558" width="8.62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7" style="2" customWidth="1"/>
    <col min="12806" max="12806" width="13.125" style="2" bestFit="1" customWidth="1"/>
    <col min="12807" max="12807" width="6.8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5" style="2" bestFit="1" customWidth="1"/>
    <col min="12814" max="12814" width="8.62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7" style="2" customWidth="1"/>
    <col min="13062" max="13062" width="13.125" style="2" bestFit="1" customWidth="1"/>
    <col min="13063" max="13063" width="6.8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5" style="2" bestFit="1" customWidth="1"/>
    <col min="13070" max="13070" width="8.62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7" style="2" customWidth="1"/>
    <col min="13318" max="13318" width="13.125" style="2" bestFit="1" customWidth="1"/>
    <col min="13319" max="13319" width="6.8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5" style="2" bestFit="1" customWidth="1"/>
    <col min="13326" max="13326" width="8.62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7" style="2" customWidth="1"/>
    <col min="13574" max="13574" width="13.125" style="2" bestFit="1" customWidth="1"/>
    <col min="13575" max="13575" width="6.8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5" style="2" bestFit="1" customWidth="1"/>
    <col min="13582" max="13582" width="8.62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7" style="2" customWidth="1"/>
    <col min="13830" max="13830" width="13.125" style="2" bestFit="1" customWidth="1"/>
    <col min="13831" max="13831" width="6.8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5" style="2" bestFit="1" customWidth="1"/>
    <col min="13838" max="13838" width="8.62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7" style="2" customWidth="1"/>
    <col min="14086" max="14086" width="13.125" style="2" bestFit="1" customWidth="1"/>
    <col min="14087" max="14087" width="6.8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5" style="2" bestFit="1" customWidth="1"/>
    <col min="14094" max="14094" width="8.62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7" style="2" customWidth="1"/>
    <col min="14342" max="14342" width="13.125" style="2" bestFit="1" customWidth="1"/>
    <col min="14343" max="14343" width="6.8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5" style="2" bestFit="1" customWidth="1"/>
    <col min="14350" max="14350" width="8.62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7" style="2" customWidth="1"/>
    <col min="14598" max="14598" width="13.125" style="2" bestFit="1" customWidth="1"/>
    <col min="14599" max="14599" width="6.8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5" style="2" bestFit="1" customWidth="1"/>
    <col min="14606" max="14606" width="8.62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7" style="2" customWidth="1"/>
    <col min="14854" max="14854" width="13.125" style="2" bestFit="1" customWidth="1"/>
    <col min="14855" max="14855" width="6.8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5" style="2" bestFit="1" customWidth="1"/>
    <col min="14862" max="14862" width="8.62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7" style="2" customWidth="1"/>
    <col min="15110" max="15110" width="13.125" style="2" bestFit="1" customWidth="1"/>
    <col min="15111" max="15111" width="6.8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5" style="2" bestFit="1" customWidth="1"/>
    <col min="15118" max="15118" width="8.62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7" style="2" customWidth="1"/>
    <col min="15366" max="15366" width="13.125" style="2" bestFit="1" customWidth="1"/>
    <col min="15367" max="15367" width="6.8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5" style="2" bestFit="1" customWidth="1"/>
    <col min="15374" max="15374" width="8.62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7" style="2" customWidth="1"/>
    <col min="15622" max="15622" width="13.125" style="2" bestFit="1" customWidth="1"/>
    <col min="15623" max="15623" width="6.8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5" style="2" bestFit="1" customWidth="1"/>
    <col min="15630" max="15630" width="8.62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7" style="2" customWidth="1"/>
    <col min="15878" max="15878" width="13.125" style="2" bestFit="1" customWidth="1"/>
    <col min="15879" max="15879" width="6.8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5" style="2" bestFit="1" customWidth="1"/>
    <col min="15886" max="15886" width="8.62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7" style="2" customWidth="1"/>
    <col min="16134" max="16134" width="13.125" style="2" bestFit="1" customWidth="1"/>
    <col min="16135" max="16135" width="6.8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5" style="2" bestFit="1" customWidth="1"/>
    <col min="16142" max="16142" width="8.62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21.75" customHeight="1" x14ac:dyDescent="0.25">
      <c r="A1" s="1"/>
      <c r="B1" s="1"/>
      <c r="Q1" s="4"/>
    </row>
    <row r="2" spans="1:24" s="6" customFormat="1" ht="15" x14ac:dyDescent="0.2">
      <c r="A2" s="2"/>
      <c r="B2" s="2"/>
      <c r="C2" s="2"/>
      <c r="F2" s="7"/>
      <c r="I2" s="2"/>
      <c r="J2" s="8" t="s">
        <v>0</v>
      </c>
      <c r="K2" s="8"/>
      <c r="L2" s="8"/>
      <c r="M2" s="8"/>
      <c r="N2" s="8"/>
      <c r="O2" s="8"/>
      <c r="P2" s="9"/>
      <c r="Q2" s="10" t="s">
        <v>1</v>
      </c>
      <c r="R2" s="11"/>
      <c r="S2" s="11"/>
      <c r="T2" s="11"/>
      <c r="U2" s="11"/>
      <c r="W2" s="12"/>
      <c r="X2" s="12"/>
    </row>
    <row r="3" spans="1:24" s="6" customFormat="1" ht="23.25" customHeight="1" x14ac:dyDescent="0.25">
      <c r="A3" s="13" t="s">
        <v>2</v>
      </c>
      <c r="B3" s="13"/>
      <c r="C3" s="2"/>
      <c r="F3" s="2"/>
      <c r="G3" s="2"/>
      <c r="H3" s="2"/>
      <c r="I3" s="2"/>
      <c r="J3" s="9"/>
      <c r="K3" s="2"/>
      <c r="L3" s="2"/>
      <c r="M3" s="2"/>
      <c r="N3" s="2"/>
      <c r="O3" s="2"/>
      <c r="Q3" s="14"/>
      <c r="R3" s="15" t="s">
        <v>3</v>
      </c>
      <c r="S3" s="15"/>
      <c r="T3" s="15"/>
      <c r="U3" s="15"/>
      <c r="W3" s="16" t="s">
        <v>4</v>
      </c>
      <c r="X3" s="17"/>
    </row>
    <row r="4" spans="1:24" s="6" customFormat="1" ht="14.25" customHeight="1" thickBot="1" x14ac:dyDescent="0.25">
      <c r="A4" s="18" t="s">
        <v>5</v>
      </c>
      <c r="B4" s="19" t="s">
        <v>6</v>
      </c>
      <c r="C4" s="20"/>
      <c r="D4" s="21"/>
      <c r="E4" s="22"/>
      <c r="F4" s="19" t="s">
        <v>7</v>
      </c>
      <c r="G4" s="23"/>
      <c r="H4" s="24" t="s">
        <v>8</v>
      </c>
      <c r="I4" s="25" t="s">
        <v>9</v>
      </c>
      <c r="J4" s="26" t="s">
        <v>10</v>
      </c>
      <c r="K4" s="27" t="s">
        <v>11</v>
      </c>
      <c r="L4" s="28"/>
      <c r="M4" s="28"/>
      <c r="N4" s="29"/>
      <c r="O4" s="24" t="s">
        <v>12</v>
      </c>
      <c r="P4" s="30" t="s">
        <v>13</v>
      </c>
      <c r="Q4" s="31"/>
      <c r="R4" s="32"/>
      <c r="S4" s="33" t="s">
        <v>14</v>
      </c>
      <c r="T4" s="34" t="s">
        <v>15</v>
      </c>
      <c r="U4" s="24" t="s">
        <v>16</v>
      </c>
      <c r="W4" s="35" t="s">
        <v>17</v>
      </c>
      <c r="X4" s="35" t="s">
        <v>18</v>
      </c>
    </row>
    <row r="5" spans="1:24" s="6" customFormat="1" ht="11.25" customHeight="1" x14ac:dyDescent="0.2">
      <c r="A5" s="36"/>
      <c r="B5" s="37"/>
      <c r="C5" s="38"/>
      <c r="D5" s="39"/>
      <c r="E5" s="40"/>
      <c r="F5" s="41"/>
      <c r="G5" s="42"/>
      <c r="H5" s="36"/>
      <c r="I5" s="36"/>
      <c r="J5" s="43"/>
      <c r="K5" s="44" t="s">
        <v>19</v>
      </c>
      <c r="L5" s="45" t="s">
        <v>20</v>
      </c>
      <c r="M5" s="46" t="s">
        <v>21</v>
      </c>
      <c r="N5" s="47" t="s">
        <v>22</v>
      </c>
      <c r="O5" s="48"/>
      <c r="P5" s="49"/>
      <c r="Q5" s="50"/>
      <c r="R5" s="51"/>
      <c r="S5" s="52"/>
      <c r="T5" s="53"/>
      <c r="U5" s="36"/>
      <c r="W5" s="35"/>
      <c r="X5" s="35"/>
    </row>
    <row r="6" spans="1:24" s="6" customFormat="1" ht="11.25" customHeight="1" x14ac:dyDescent="0.2">
      <c r="A6" s="36"/>
      <c r="B6" s="37"/>
      <c r="C6" s="38"/>
      <c r="D6" s="18" t="s">
        <v>23</v>
      </c>
      <c r="E6" s="54" t="s">
        <v>24</v>
      </c>
      <c r="F6" s="18" t="s">
        <v>23</v>
      </c>
      <c r="G6" s="25" t="s">
        <v>25</v>
      </c>
      <c r="H6" s="36"/>
      <c r="I6" s="36"/>
      <c r="J6" s="43"/>
      <c r="K6" s="55"/>
      <c r="L6" s="56"/>
      <c r="M6" s="55"/>
      <c r="N6" s="57"/>
      <c r="O6" s="48"/>
      <c r="P6" s="24" t="s">
        <v>26</v>
      </c>
      <c r="Q6" s="24" t="s">
        <v>27</v>
      </c>
      <c r="R6" s="18" t="s">
        <v>28</v>
      </c>
      <c r="S6" s="58" t="s">
        <v>29</v>
      </c>
      <c r="T6" s="53"/>
      <c r="U6" s="36"/>
      <c r="W6" s="35"/>
      <c r="X6" s="35"/>
    </row>
    <row r="7" spans="1:24" s="6" customFormat="1" ht="12" customHeight="1" x14ac:dyDescent="0.2">
      <c r="A7" s="36"/>
      <c r="B7" s="37"/>
      <c r="C7" s="38"/>
      <c r="D7" s="36"/>
      <c r="E7" s="36"/>
      <c r="F7" s="36"/>
      <c r="G7" s="36"/>
      <c r="H7" s="36"/>
      <c r="I7" s="36"/>
      <c r="J7" s="43"/>
      <c r="K7" s="55"/>
      <c r="L7" s="56"/>
      <c r="M7" s="55"/>
      <c r="N7" s="57"/>
      <c r="O7" s="48"/>
      <c r="P7" s="48"/>
      <c r="Q7" s="48"/>
      <c r="R7" s="36"/>
      <c r="S7" s="59"/>
      <c r="T7" s="53"/>
      <c r="U7" s="36"/>
      <c r="W7" s="35"/>
      <c r="X7" s="35"/>
    </row>
    <row r="8" spans="1:24" s="6" customFormat="1" ht="11.25" customHeight="1" x14ac:dyDescent="0.2">
      <c r="A8" s="60"/>
      <c r="B8" s="61"/>
      <c r="C8" s="62"/>
      <c r="D8" s="60"/>
      <c r="E8" s="60"/>
      <c r="F8" s="60"/>
      <c r="G8" s="60"/>
      <c r="H8" s="60"/>
      <c r="I8" s="60"/>
      <c r="J8" s="41"/>
      <c r="K8" s="63"/>
      <c r="L8" s="64"/>
      <c r="M8" s="63"/>
      <c r="N8" s="42"/>
      <c r="O8" s="65"/>
      <c r="P8" s="65"/>
      <c r="Q8" s="65"/>
      <c r="R8" s="60"/>
      <c r="S8" s="66"/>
      <c r="T8" s="67"/>
      <c r="U8" s="60"/>
      <c r="W8" s="68"/>
      <c r="X8" s="68"/>
    </row>
    <row r="9" spans="1:24" s="6" customFormat="1" ht="45" customHeight="1" x14ac:dyDescent="0.2">
      <c r="A9" s="69" t="s">
        <v>30</v>
      </c>
      <c r="B9" s="70"/>
      <c r="C9" s="71" t="s">
        <v>31</v>
      </c>
      <c r="D9" s="72" t="s">
        <v>32</v>
      </c>
      <c r="E9" s="73" t="s">
        <v>33</v>
      </c>
      <c r="F9" s="74" t="s">
        <v>34</v>
      </c>
      <c r="G9" s="75">
        <v>1.1990000000000001</v>
      </c>
      <c r="H9" s="74" t="s">
        <v>35</v>
      </c>
      <c r="I9" s="76" t="str">
        <f t="shared" ref="I9:I10" si="0">IF(W9="","",(IF(X9-W9&gt;0,CONCATENATE(TEXT(W9,"#,##0"),"~",TEXT(X9,"#,##0")),TEXT(W9,"#,##0"))))</f>
        <v>1,270~1,280</v>
      </c>
      <c r="J9" s="77">
        <v>5</v>
      </c>
      <c r="K9" s="78">
        <v>20.9</v>
      </c>
      <c r="L9" s="79">
        <f t="shared" ref="L9:L10" si="1">IF(K9&gt;0,1/K9*34.6*67.1,"")</f>
        <v>111.08421052631577</v>
      </c>
      <c r="M9" s="80">
        <f t="shared" ref="M9:M10" si="2"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17.2</v>
      </c>
      <c r="N9" s="81">
        <f t="shared" ref="N9:N10" si="3"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20.3</v>
      </c>
      <c r="O9" s="82" t="s">
        <v>36</v>
      </c>
      <c r="P9" s="83" t="s">
        <v>37</v>
      </c>
      <c r="Q9" s="82" t="s">
        <v>38</v>
      </c>
      <c r="R9" s="84"/>
      <c r="S9" s="85" t="str">
        <f>IF((LEFT(D9,1)="6"),"☆☆☆☆☆",IF((LEFT(D9,1)="5"),"☆☆☆☆",IF((LEFT(D9,1)="4"),"☆☆☆"," ")))</f>
        <v>☆☆☆☆</v>
      </c>
      <c r="T9" s="86">
        <f t="shared" ref="T9:T10" si="4">IFERROR(IF(K9&lt;M9,"",(ROUNDDOWN(K9/M9*100,0))),"")</f>
        <v>121</v>
      </c>
      <c r="U9" s="87">
        <f t="shared" ref="U9:U10" si="5">IFERROR(IF(K9&lt;N9,"",(ROUNDDOWN(K9/N9*100,0))),"")</f>
        <v>102</v>
      </c>
      <c r="W9" s="88">
        <v>1270</v>
      </c>
      <c r="X9" s="88">
        <v>1280</v>
      </c>
    </row>
    <row r="10" spans="1:24" s="6" customFormat="1" ht="18.75" customHeight="1" x14ac:dyDescent="0.2">
      <c r="A10" s="89"/>
      <c r="B10" s="90"/>
      <c r="C10" s="91" t="s">
        <v>39</v>
      </c>
      <c r="D10" s="72" t="s">
        <v>40</v>
      </c>
      <c r="E10" s="73" t="s">
        <v>41</v>
      </c>
      <c r="F10" s="74" t="s">
        <v>34</v>
      </c>
      <c r="G10" s="75">
        <v>1.1990000000000001</v>
      </c>
      <c r="H10" s="74" t="s">
        <v>35</v>
      </c>
      <c r="I10" s="76" t="str">
        <f t="shared" si="0"/>
        <v>1,420</v>
      </c>
      <c r="J10" s="77">
        <v>5</v>
      </c>
      <c r="K10" s="78">
        <v>19.8</v>
      </c>
      <c r="L10" s="79">
        <f t="shared" si="1"/>
        <v>117.25555555555556</v>
      </c>
      <c r="M10" s="80">
        <f t="shared" si="2"/>
        <v>15.8</v>
      </c>
      <c r="N10" s="81">
        <f t="shared" si="3"/>
        <v>19</v>
      </c>
      <c r="O10" s="82" t="s">
        <v>36</v>
      </c>
      <c r="P10" s="83" t="s">
        <v>37</v>
      </c>
      <c r="Q10" s="82" t="s">
        <v>38</v>
      </c>
      <c r="R10" s="84"/>
      <c r="S10" s="92" t="str">
        <f>IF((LEFT(D10,1)="6"),"☆☆☆☆☆",IF((LEFT(D10,1)="5"),"☆☆☆☆",IF((LEFT(D10,1)="4"),"☆☆☆"," ")))</f>
        <v xml:space="preserve"> </v>
      </c>
      <c r="T10" s="86">
        <f t="shared" si="4"/>
        <v>125</v>
      </c>
      <c r="U10" s="87">
        <f t="shared" si="5"/>
        <v>104</v>
      </c>
      <c r="W10" s="88">
        <v>1420</v>
      </c>
      <c r="X10" s="88"/>
    </row>
    <row r="11" spans="1:24" s="6" customFormat="1" ht="18.75" customHeight="1" x14ac:dyDescent="0.2">
      <c r="A11" s="93"/>
      <c r="B11" s="94"/>
      <c r="C11" s="95"/>
      <c r="D11" s="72" t="s">
        <v>40</v>
      </c>
      <c r="E11" s="73" t="s">
        <v>42</v>
      </c>
      <c r="F11" s="74" t="s">
        <v>34</v>
      </c>
      <c r="G11" s="75">
        <v>1.1990000000000001</v>
      </c>
      <c r="H11" s="74" t="s">
        <v>35</v>
      </c>
      <c r="I11" s="76" t="str">
        <f>IF(W11="","",(IF(X11-W11&gt;0,CONCATENATE(TEXT(W11,"#,##0"),"~",TEXT(X11,"#,##0")),TEXT(W11,"#,##0"))))</f>
        <v>1,450</v>
      </c>
      <c r="J11" s="77">
        <v>5</v>
      </c>
      <c r="K11" s="78">
        <v>19.8</v>
      </c>
      <c r="L11" s="79">
        <f>IF(K11&gt;0,1/K11*34.6*67.1,"")</f>
        <v>117.25555555555556</v>
      </c>
      <c r="M11" s="80">
        <f>IFERROR(VALUE(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),"")</f>
        <v>14.4</v>
      </c>
      <c r="N11" s="81">
        <f>IFERROR(VALUE(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),"")</f>
        <v>17.600000000000001</v>
      </c>
      <c r="O11" s="82" t="s">
        <v>36</v>
      </c>
      <c r="P11" s="83" t="s">
        <v>37</v>
      </c>
      <c r="Q11" s="82" t="s">
        <v>38</v>
      </c>
      <c r="R11" s="84"/>
      <c r="S11" s="92" t="str">
        <f>IF((LEFT(D11,1)="6"),"☆☆☆☆☆",IF((LEFT(D11,1)="5"),"☆☆☆☆",IF((LEFT(D11,1)="4"),"☆☆☆"," ")))</f>
        <v xml:space="preserve"> </v>
      </c>
      <c r="T11" s="86">
        <f>IFERROR(IF(K11&lt;M11,"",(ROUNDDOWN(K11/M11*100,0))),"")</f>
        <v>137</v>
      </c>
      <c r="U11" s="87">
        <f>IFERROR(IF(K11&lt;N11,"",(ROUNDDOWN(K11/N11*100,0))),"")</f>
        <v>112</v>
      </c>
      <c r="W11" s="88">
        <v>1450</v>
      </c>
      <c r="X11" s="88"/>
    </row>
    <row r="12" spans="1:24" x14ac:dyDescent="0.2">
      <c r="E12" s="2"/>
    </row>
    <row r="13" spans="1:24" x14ac:dyDescent="0.2">
      <c r="B13" s="6" t="s">
        <v>43</v>
      </c>
      <c r="C13" s="6"/>
      <c r="E13" s="2"/>
    </row>
    <row r="14" spans="1:24" x14ac:dyDescent="0.2">
      <c r="B14" s="6" t="s">
        <v>44</v>
      </c>
      <c r="C14" s="6"/>
      <c r="E14" s="2"/>
    </row>
    <row r="15" spans="1:24" x14ac:dyDescent="0.2">
      <c r="B15" s="2" t="s">
        <v>45</v>
      </c>
      <c r="C15" s="6"/>
      <c r="E15" s="2"/>
    </row>
    <row r="16" spans="1:24" x14ac:dyDescent="0.2">
      <c r="B16" s="2" t="s">
        <v>46</v>
      </c>
      <c r="E16" s="2"/>
    </row>
    <row r="17" spans="2:5" x14ac:dyDescent="0.2">
      <c r="B17" s="2" t="s">
        <v>47</v>
      </c>
      <c r="E17" s="2"/>
    </row>
    <row r="18" spans="2:5" x14ac:dyDescent="0.2">
      <c r="B18" s="2" t="s">
        <v>48</v>
      </c>
      <c r="E18" s="2"/>
    </row>
    <row r="19" spans="2:5" x14ac:dyDescent="0.2">
      <c r="B19" s="2" t="s">
        <v>49</v>
      </c>
      <c r="E19" s="2"/>
    </row>
    <row r="20" spans="2:5" x14ac:dyDescent="0.2">
      <c r="B20" s="2" t="s">
        <v>50</v>
      </c>
      <c r="E20" s="2"/>
    </row>
  </sheetData>
  <sheetProtection selectLockedCells="1"/>
  <mergeCells count="31">
    <mergeCell ref="D6:D8"/>
    <mergeCell ref="E6:E8"/>
    <mergeCell ref="F6:F8"/>
    <mergeCell ref="G6:G8"/>
    <mergeCell ref="P6:P8"/>
    <mergeCell ref="Q6:Q8"/>
    <mergeCell ref="U4:U8"/>
    <mergeCell ref="W4:W8"/>
    <mergeCell ref="X4:X8"/>
    <mergeCell ref="K5:K8"/>
    <mergeCell ref="L5:L8"/>
    <mergeCell ref="M5:M8"/>
    <mergeCell ref="N5:N8"/>
    <mergeCell ref="R6:R8"/>
    <mergeCell ref="S6:S8"/>
    <mergeCell ref="J4:J8"/>
    <mergeCell ref="K4:N4"/>
    <mergeCell ref="O4:O8"/>
    <mergeCell ref="P4:R5"/>
    <mergeCell ref="S4:S5"/>
    <mergeCell ref="T4:T8"/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5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</vt:lpstr>
      <vt:lpstr>'1-6'!Print_Area</vt:lpstr>
      <vt:lpstr>'1-6'!Print_Titles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2023-06-27T05:48:14Z</dcterms:created>
  <dcterms:modified xsi:type="dcterms:W3CDTF">2023-06-27T05:48:54Z</dcterms:modified>
</cp:coreProperties>
</file>