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<sst xmlns="http://schemas.openxmlformats.org/spreadsheetml/2006/main" count="2982" uniqueCount="672">
  <si>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</si>
  <si>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</si>
  <si>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</si>
  <si>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</si>
  <si>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</si>
  <si>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</si>
  <si>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</si>
  <si>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</si>
  <si>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</si>
  <si>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</si>
  <si>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</si>
  <si>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</si>
  <si>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</si>
  <si>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</si>
  <si>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</si>
  <si>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</si>
  <si>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</si>
  <si>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</si>
  <si>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</si>
  <si>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</si>
  <si>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</si>
  <si>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</si>
  <si>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</si>
  <si>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</si>
  <si>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</si>
  <si>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</si>
  <si>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</si>
  <si>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</si>
  <si>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</si>
  <si>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</si>
  <si>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</si>
  <si>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</si>
  <si>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</si>
  <si>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</si>
  <si>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</si>
  <si>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</si>
  <si>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</si>
  <si>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</si>
  <si>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</si>
  <si>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</si>
  <si>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</si>
  <si>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</si>
  <si>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</si>
  <si>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</si>
  <si>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</si>
  <si>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</si>
  <si>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</si>
  <si>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</si>
  <si>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</si>
  <si>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</si>
  <si>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</si>
  <si>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</si>
  <si>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</si>
  <si>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</si>
  <si>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</si>
  <si>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</si>
  <si>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</si>
  <si>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</si>
  <si>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</si>
  <si>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</si>
  <si>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</si>
  <si>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</si>
  <si>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</si>
  <si>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</si>
  <si>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</si>
  <si>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</si>
  <si>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</si>
  <si>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</si>
  <si>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</si>
  <si>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</si>
  <si>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</si>
  <si>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</si>
  <si>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</si>
  <si>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</si>
  <si>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</si>
  <si>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</si>
  <si>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</si>
  <si>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</si>
  <si>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</si>
  <si>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</si>
  <si>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</si>
  <si>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</si>
  <si>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</si>
  <si>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</si>
  <si>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</si>
  <si>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</si>
  <si>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</si>
  <si>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</si>
  <si>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</si>
  <si>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</si>
  <si>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</si>
  <si>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</si>
  <si>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</si>
  <si>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</si>
  <si>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</si>
  <si>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</si>
  <si>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</si>
  <si>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</si>
  <si>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</si>
  <si>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</si>
  <si>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</si>
  <si>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</si>
  <si>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</si>
  <si>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</si>
  <si>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</si>
  <si>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</si>
  <si>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</si>
  <si>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</si>
  <si>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</si>
  <si>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</si>
  <si>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</si>
  <si>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</si>
  <si>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</si>
  <si>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</si>
  <si>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</si>
  <si>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</si>
  <si>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</si>
  <si>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</si>
  <si>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</si>
  <si>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</si>
  <si>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</si>
  <si>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</si>
  <si>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</si>
  <si>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</si>
  <si>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</si>
  <si>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</si>
  <si>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</si>
  <si>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</si>
  <si>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</si>
  <si>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</si>
  <si>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</si>
  <si>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</si>
  <si>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</si>
  <si>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</si>
  <si>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</si>
  <si>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</si>
  <si>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</si>
  <si>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</si>
  <si>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</si>
  <si>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</si>
  <si>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</si>
  <si>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</si>
  <si>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</si>
  <si>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</si>
  <si>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</si>
  <si>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</si>
  <si>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</si>
  <si>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</si>
  <si>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</si>
  <si>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</si>
  <si>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</si>
  <si>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</si>
  <si>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</si>
  <si>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</si>
  <si>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</si>
  <si>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</si>
  <si>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</si>
  <si>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</si>
  <si>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</si>
  <si>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</si>
  <si>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</si>
  <si>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</si>
  <si>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</si>
  <si>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</si>
  <si>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</si>
  <si>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</si>
  <si>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</si>
  <si>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</si>
  <si>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</si>
  <si>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</si>
  <si>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</si>
  <si>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</si>
  <si>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</si>
  <si>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</si>
  <si>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</si>
  <si>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</si>
  <si>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</si>
  <si>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</si>
  <si>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</si>
  <si>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</si>
  <si>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</si>
  <si>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</si>
  <si>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</si>
  <si>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</si>
  <si>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</si>
  <si>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</si>
  <si>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</si>
  <si>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</si>
  <si>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</si>
  <si>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</si>
  <si>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</si>
  <si>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</si>
  <si>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</si>
  <si>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</si>
  <si>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</si>
  <si>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</si>
  <si>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</si>
  <si>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</si>
  <si>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</si>
  <si>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</si>
  <si>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</si>
  <si>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</si>
  <si>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</si>
  <si>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</si>
  <si>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</si>
  <si>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</si>
  <si>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</si>
  <si>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</si>
  <si>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</si>
  <si>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</si>
  <si>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</si>
  <si>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</si>
  <si>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</si>
  <si>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</si>
  <si>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</si>
  <si>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</si>
  <si>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</si>
  <si>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</si>
  <si>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</si>
  <si>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</si>
  <si>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</si>
  <si>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</si>
  <si>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</si>
  <si>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</si>
  <si>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</si>
  <si>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</si>
  <si>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</si>
  <si>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</si>
  <si>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</si>
  <si>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</si>
  <si>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</si>
  <si>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</si>
  <si>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</si>
  <si>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</si>
  <si>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</si>
  <si>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</si>
  <si>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</si>
  <si>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</si>
  <si>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</si>
  <si>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</si>
  <si>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</si>
  <si>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</si>
  <si>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</si>
  <si>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</si>
  <si>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</si>
  <si>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</si>
  <si>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</si>
  <si>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</si>
  <si>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</si>
  <si>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</si>
  <si>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</si>
  <si>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</si>
  <si>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</si>
  <si>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</si>
  <si>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</si>
  <si>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</si>
  <si>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</si>
  <si>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</si>
  <si>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</si>
  <si>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</si>
  <si>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</si>
  <si>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</si>
  <si>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</si>
  <si>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</si>
  <si>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</si>
  <si>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</si>
  <si>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</si>
  <si>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</si>
  <si>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</si>
  <si>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</si>
  <si>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</si>
  <si>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</si>
  <si>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</si>
  <si>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</si>
  <si>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</si>
  <si>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</si>
  <si>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</si>
  <si>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</si>
  <si>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</si>
  <si>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</si>
  <si>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</si>
  <si>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</si>
  <si>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</si>
  <si>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</si>
  <si>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</si>
  <si>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</si>
  <si>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</si>
  <si>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</si>
  <si>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</si>
  <si>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</si>
  <si>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</si>
  <si>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</si>
  <si>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</si>
  <si>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</si>
  <si>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</si>
  <si>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</si>
  <si>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</si>
  <si>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</si>
  <si>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</si>
  <si>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</si>
  <si>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</si>
  <si>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</si>
  <si>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</si>
  <si>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</si>
  <si>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</si>
  <si>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</si>
  <si>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</si>
  <si>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</si>
  <si>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</si>
  <si>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</si>
  <si>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</si>
  <si>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</si>
  <si>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</si>
  <si>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</si>
  <si>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</si>
  <si>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</si>
  <si>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</si>
  <si>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</si>
  <si>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</si>
  <si>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</si>
  <si>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</si>
  <si>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</si>
  <si>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</si>
  <si>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</si>
  <si>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</si>
  <si>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</si>
  <si>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</si>
  <si>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</si>
  <si>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</si>
  <si>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</si>
  <si>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</si>
  <si>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</si>
  <si>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</si>
  <si>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</si>
  <si>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</si>
  <si>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</si>
  <si>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</si>
  <si>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</si>
  <si>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</si>
  <si>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</si>
  <si>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</si>
  <si>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</si>
  <si>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</si>
  <si>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</si>
  <si>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</si>
  <si>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</si>
  <si>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</si>
  <si>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</si>
  <si>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</si>
  <si>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</si>
  <si>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</si>
  <si>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</si>
  <si>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</si>
  <si>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</si>
  <si>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</si>
  <si>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</si>
  <si>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</si>
  <si>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</si>
  <si>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</si>
  <si>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</si>
  <si>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</si>
  <si>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</si>
  <si>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</si>
  <si>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</si>
  <si>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</si>
  <si>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</si>
  <si>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</si>
  <si>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</si>
  <si>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</si>
  <si>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</si>
  <si>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</si>
  <si>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</si>
  <si>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</si>
  <si>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</si>
  <si>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</si>
  <si>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</si>
  <si>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</si>
  <si>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</si>
  <si>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</si>
  <si>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</si>
  <si>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</si>
  <si>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</si>
  <si>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</si>
  <si>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</si>
  <si>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</si>
  <si>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</si>
  <si>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</si>
  <si>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</si>
  <si>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</si>
  <si>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</si>
  <si>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</si>
  <si>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</si>
  <si>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</si>
  <si>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</si>
  <si>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</si>
  <si>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</si>
  <si>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</si>
  <si>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</si>
  <si>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</si>
  <si>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</si>
  <si>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</si>
  <si>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</si>
  <si>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</si>
  <si>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</si>
  <si>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</si>
  <si>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</si>
  <si>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</si>
  <si>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</si>
  <si>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</si>
  <si>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</si>
  <si>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</si>
  <si>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</si>
  <si>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</si>
  <si>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</si>
  <si>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</si>
  <si>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</si>
  <si>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</si>
  <si>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</si>
  <si>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</si>
  <si>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</si>
  <si>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</si>
  <si>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</si>
  <si>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</si>
  <si>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</si>
  <si>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</si>
  <si>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</si>
  <si>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</si>
  <si>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</si>
  <si>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</si>
  <si>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</si>
  <si>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</si>
  <si>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</si>
  <si>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</si>
  <si>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</si>
  <si>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</si>
  <si>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</si>
  <si>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</si>
  <si>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</si>
  <si>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</si>
  <si>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</si>
  <si>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</si>
  <si>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</si>
  <si>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</si>
  <si>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</si>
  <si>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</si>
  <si>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</si>
  <si>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</si>
  <si>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</si>
  <si>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</si>
  <si>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</si>
  <si>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</si>
  <si>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</si>
  <si>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</si>
  <si>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</si>
  <si>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</si>
  <si>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</si>
  <si>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</si>
  <si>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</si>
  <si>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</si>
  <si>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</si>
  <si>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</si>
  <si>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</si>
  <si>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</si>
  <si>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</si>
  <si>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</si>
  <si>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</si>
  <si>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</si>
  <si>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</si>
  <si>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</si>
  <si>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</si>
  <si>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</si>
  <si>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</si>
  <si>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</si>
  <si>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</si>
  <si>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</si>
  <si>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</si>
  <si>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</si>
  <si>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</si>
  <si>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</si>
  <si>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</si>
  <si>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</si>
  <si>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</si>
  <si>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</si>
  <si>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</si>
  <si>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</si>
  <si>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</si>
  <si>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</si>
  <si>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</si>
  <si>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</si>
  <si>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</si>
  <si>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</si>
  <si>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</si>
  <si>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</si>
  <si>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</si>
  <si>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</si>
  <si>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</si>
  <si>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</si>
  <si>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</si>
  <si>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</si>
  <si>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</si>
  <si>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</si>
  <si>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</si>
  <si>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</si>
  <si>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</si>
  <si>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</si>
  <si>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</si>
  <si>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</si>
  <si>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</si>
  <si>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</si>
  <si>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</si>
  <si>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</si>
  <si>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</si>
  <si>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</si>
  <si>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</si>
  <si>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</si>
  <si>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</si>
  <si>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</si>
  <si>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</si>
  <si>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</si>
  <si>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</si>
  <si>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</si>
  <si>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</si>
  <si>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</si>
  <si>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</si>
  <si>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</si>
  <si>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</si>
  <si>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</si>
  <si>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</si>
  <si>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</si>
  <si>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</si>
  <si>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</si>
  <si>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</si>
  <si>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</si>
  <si>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</si>
  <si>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</si>
  <si>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</si>
  <si>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</si>
  <si>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</si>
  <si>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</si>
  <si>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</si>
  <si>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</si>
  <si>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</si>
  <si>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</si>
  <si>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</si>
  <si>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</si>
  <si>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</si>
  <si>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</si>
  <si>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</si>
  <si>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</si>
  <si>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</si>
  <si>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総務課長　森　宏之</t>
    <rPh sb="0" eb="2">
      <t>ソウム</t>
    </rPh>
    <rPh sb="2" eb="4">
      <t>カチョウ</t>
    </rPh>
    <rPh sb="5" eb="6">
      <t>モリ</t>
    </rPh>
    <rPh sb="7" eb="9">
      <t>ヒロユキ</t>
    </rPh>
    <phoneticPr fontId="5"/>
  </si>
  <si>
    <t>事務局総務課会計室</t>
    <rPh sb="0" eb="3">
      <t>ジムキョク</t>
    </rPh>
    <rPh sb="3" eb="6">
      <t>ソウムカ</t>
    </rPh>
    <rPh sb="6" eb="9">
      <t>カイケイシツ</t>
    </rPh>
    <phoneticPr fontId="5"/>
  </si>
  <si>
    <t>運輸安全委員会設置法第1条</t>
    <rPh sb="0" eb="2">
      <t>ウンユ</t>
    </rPh>
    <rPh sb="2" eb="4">
      <t>アンゼン</t>
    </rPh>
    <rPh sb="4" eb="7">
      <t>イインカイ</t>
    </rPh>
    <rPh sb="7" eb="10">
      <t>セッチホウ</t>
    </rPh>
    <rPh sb="10" eb="11">
      <t>ダイ</t>
    </rPh>
    <rPh sb="12" eb="13">
      <t>ジョウ</t>
    </rPh>
    <phoneticPr fontId="5"/>
  </si>
  <si>
    <t>○</t>
  </si>
  <si>
    <t>国土交通省</t>
  </si>
  <si>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</si>
  <si>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panda・Flight・Academy（株）</t>
    <rPh sb="20" eb="23">
      <t>カブ</t>
    </rPh>
    <phoneticPr fontId="5"/>
  </si>
  <si>
    <t>芙蓉総合リース（株）</t>
    <rPh sb="0" eb="2">
      <t>フヨウ</t>
    </rPh>
    <rPh sb="2" eb="4">
      <t>ソウゴウ</t>
    </rPh>
    <rPh sb="7" eb="10">
      <t>カブ</t>
    </rPh>
    <phoneticPr fontId="5"/>
  </si>
  <si>
    <t>走査電子顕微鏡賃貸借</t>
    <rPh sb="0" eb="2">
      <t>ソウサ</t>
    </rPh>
    <rPh sb="2" eb="4">
      <t>デンシ</t>
    </rPh>
    <rPh sb="4" eb="7">
      <t>ケンビキョウ</t>
    </rPh>
    <rPh sb="7" eb="10">
      <t>チンタイシャク</t>
    </rPh>
    <phoneticPr fontId="5"/>
  </si>
  <si>
    <t>テレビ会議システム賃貸借</t>
    <rPh sb="3" eb="5">
      <t>カイギ</t>
    </rPh>
    <rPh sb="9" eb="12">
      <t>チンタイシャク</t>
    </rPh>
    <phoneticPr fontId="5"/>
  </si>
  <si>
    <t>フライトレコーダー解析装置賃貸借</t>
    <rPh sb="9" eb="11">
      <t>カイセキ</t>
    </rPh>
    <rPh sb="11" eb="13">
      <t>ソウチ</t>
    </rPh>
    <rPh sb="13" eb="16">
      <t>チンタイシャク</t>
    </rPh>
    <phoneticPr fontId="5"/>
  </si>
  <si>
    <t>日立キャピタル（株）</t>
    <rPh sb="0" eb="2">
      <t>ヒタチ</t>
    </rPh>
    <rPh sb="7" eb="10">
      <t>カブ</t>
    </rPh>
    <phoneticPr fontId="5"/>
  </si>
  <si>
    <t>（株）オーエムシー</t>
    <rPh sb="0" eb="3">
      <t>カブ</t>
    </rPh>
    <phoneticPr fontId="5"/>
  </si>
  <si>
    <t>レンタカー借上</t>
    <rPh sb="5" eb="6">
      <t>カ</t>
    </rPh>
    <rPh sb="6" eb="7">
      <t>ア</t>
    </rPh>
    <phoneticPr fontId="5"/>
  </si>
  <si>
    <t>（株）ジェイアール東日本商事</t>
    <rPh sb="0" eb="3">
      <t>カブ</t>
    </rPh>
    <rPh sb="9" eb="12">
      <t>ヒガシニホン</t>
    </rPh>
    <rPh sb="12" eb="14">
      <t>ショウジ</t>
    </rPh>
    <phoneticPr fontId="5"/>
  </si>
  <si>
    <t>レール計測器賃貸借</t>
    <rPh sb="3" eb="6">
      <t>ケイソクキ</t>
    </rPh>
    <rPh sb="6" eb="9">
      <t>チンタイシャク</t>
    </rPh>
    <phoneticPr fontId="5"/>
  </si>
  <si>
    <t>朝日航洋（株）</t>
    <rPh sb="0" eb="2">
      <t>アサヒ</t>
    </rPh>
    <rPh sb="2" eb="4">
      <t>コウヨウ</t>
    </rPh>
    <rPh sb="5" eb="6">
      <t>カブ</t>
    </rPh>
    <phoneticPr fontId="5"/>
  </si>
  <si>
    <t>大型図面複写機賃貸借</t>
    <rPh sb="0" eb="2">
      <t>オオガタ</t>
    </rPh>
    <rPh sb="2" eb="4">
      <t>ズメン</t>
    </rPh>
    <rPh sb="4" eb="7">
      <t>フクシャキ</t>
    </rPh>
    <rPh sb="7" eb="10">
      <t>チンタイシャク</t>
    </rPh>
    <phoneticPr fontId="5"/>
  </si>
  <si>
    <t>オリックス自動車（株）</t>
    <rPh sb="5" eb="8">
      <t>ジドウシャ</t>
    </rPh>
    <rPh sb="8" eb="11">
      <t>カブ</t>
    </rPh>
    <phoneticPr fontId="5"/>
  </si>
  <si>
    <t>バス借上</t>
    <rPh sb="2" eb="3">
      <t>カ</t>
    </rPh>
    <rPh sb="3" eb="4">
      <t>ア</t>
    </rPh>
    <phoneticPr fontId="5"/>
  </si>
  <si>
    <t>個人A</t>
    <rPh sb="0" eb="2">
      <t>コジン</t>
    </rPh>
    <phoneticPr fontId="5"/>
  </si>
  <si>
    <t>レンタカー借上立替払</t>
    <rPh sb="5" eb="6">
      <t>カ</t>
    </rPh>
    <rPh sb="6" eb="7">
      <t>ア</t>
    </rPh>
    <rPh sb="7" eb="10">
      <t>タテカエバラ</t>
    </rPh>
    <phoneticPr fontId="5"/>
  </si>
  <si>
    <t>国庫債務負担行為等</t>
  </si>
  <si>
    <t>回転翼航空機借上</t>
    <rPh sb="0" eb="3">
      <t>カイテンヨク</t>
    </rPh>
    <rPh sb="3" eb="6">
      <t>コウクウキ</t>
    </rPh>
    <rPh sb="6" eb="7">
      <t>カ</t>
    </rPh>
    <rPh sb="7" eb="8">
      <t>ア</t>
    </rPh>
    <phoneticPr fontId="5"/>
  </si>
  <si>
    <t>日本エアロスペース（株）</t>
    <rPh sb="0" eb="2">
      <t>ニホン</t>
    </rPh>
    <rPh sb="9" eb="12">
      <t>カブ</t>
    </rPh>
    <phoneticPr fontId="5"/>
  </si>
  <si>
    <t>フライトレコーダー補修キット購入</t>
    <rPh sb="9" eb="11">
      <t>ホシュウ</t>
    </rPh>
    <rPh sb="14" eb="16">
      <t>コウニュウ</t>
    </rPh>
    <phoneticPr fontId="5"/>
  </si>
  <si>
    <t>電子海図及び海図の購入</t>
    <rPh sb="0" eb="4">
      <t>デンシカイズ</t>
    </rPh>
    <rPh sb="4" eb="5">
      <t>オヨ</t>
    </rPh>
    <rPh sb="6" eb="8">
      <t>カイズ</t>
    </rPh>
    <rPh sb="9" eb="11">
      <t>コウニュウ</t>
    </rPh>
    <phoneticPr fontId="5"/>
  </si>
  <si>
    <t>（株）サンビジョン</t>
    <rPh sb="0" eb="3">
      <t>カブ</t>
    </rPh>
    <phoneticPr fontId="5"/>
  </si>
  <si>
    <t>GPS測量機器一式の購入</t>
    <rPh sb="3" eb="5">
      <t>ソクリョウ</t>
    </rPh>
    <rPh sb="5" eb="7">
      <t>キキ</t>
    </rPh>
    <rPh sb="7" eb="9">
      <t>イッシキ</t>
    </rPh>
    <rPh sb="10" eb="12">
      <t>コウニュウ</t>
    </rPh>
    <phoneticPr fontId="5"/>
  </si>
  <si>
    <t>フライトレコーダー解析装置用</t>
    <rPh sb="9" eb="11">
      <t>カイセキ</t>
    </rPh>
    <rPh sb="11" eb="14">
      <t>ソウチヨウ</t>
    </rPh>
    <phoneticPr fontId="5"/>
  </si>
  <si>
    <t>（株）エヌエスエス</t>
    <rPh sb="0" eb="3">
      <t>カブ</t>
    </rPh>
    <phoneticPr fontId="5"/>
  </si>
  <si>
    <t>（株）人材バンク</t>
    <rPh sb="0" eb="3">
      <t>カブ</t>
    </rPh>
    <rPh sb="3" eb="5">
      <t>ジンザイ</t>
    </rPh>
    <phoneticPr fontId="5"/>
  </si>
  <si>
    <t>（株）日本翻訳センター</t>
    <rPh sb="0" eb="3">
      <t>カブ</t>
    </rPh>
    <rPh sb="3" eb="5">
      <t>ニホン</t>
    </rPh>
    <rPh sb="5" eb="7">
      <t>ホンヤク</t>
    </rPh>
    <phoneticPr fontId="5"/>
  </si>
  <si>
    <t>シミュレータ訓練請負</t>
    <rPh sb="6" eb="8">
      <t>クンレン</t>
    </rPh>
    <rPh sb="8" eb="10">
      <t>ウケオイ</t>
    </rPh>
    <phoneticPr fontId="5"/>
  </si>
  <si>
    <t>日本コンベンションサービス（株）</t>
    <rPh sb="0" eb="2">
      <t>ニホン</t>
    </rPh>
    <rPh sb="13" eb="16">
      <t>カブ</t>
    </rPh>
    <phoneticPr fontId="5"/>
  </si>
  <si>
    <t>レール計測用ソフトの購入</t>
    <rPh sb="3" eb="6">
      <t>ケイソクヨウ</t>
    </rPh>
    <rPh sb="10" eb="12">
      <t>コウニュウ</t>
    </rPh>
    <phoneticPr fontId="5"/>
  </si>
  <si>
    <t>キャノンマーケティングジャパン（株）</t>
    <rPh sb="15" eb="18">
      <t>カブ</t>
    </rPh>
    <phoneticPr fontId="5"/>
  </si>
  <si>
    <t>トナー等の購入（官房との連名契約）</t>
    <rPh sb="3" eb="4">
      <t>トウ</t>
    </rPh>
    <rPh sb="5" eb="7">
      <t>コウニュウ</t>
    </rPh>
    <rPh sb="8" eb="10">
      <t>カンボウ</t>
    </rPh>
    <rPh sb="12" eb="14">
      <t>レンメイ</t>
    </rPh>
    <rPh sb="14" eb="16">
      <t>ケイヤク</t>
    </rPh>
    <phoneticPr fontId="5"/>
  </si>
  <si>
    <t>（株）フォーサイト</t>
    <rPh sb="0" eb="3">
      <t>カブ</t>
    </rPh>
    <phoneticPr fontId="5"/>
  </si>
  <si>
    <t>騒音計一式の購入</t>
    <rPh sb="0" eb="3">
      <t>ソウオンケイ</t>
    </rPh>
    <rPh sb="3" eb="5">
      <t>イッシキ</t>
    </rPh>
    <rPh sb="6" eb="8">
      <t>コウニュウ</t>
    </rPh>
    <phoneticPr fontId="5"/>
  </si>
  <si>
    <t>消耗品購入</t>
    <rPh sb="0" eb="3">
      <t>ショウモウヒン</t>
    </rPh>
    <rPh sb="3" eb="5">
      <t>コウニュウ</t>
    </rPh>
    <phoneticPr fontId="5"/>
  </si>
  <si>
    <t>（株）ジョイフル</t>
    <rPh sb="0" eb="3">
      <t>カブ</t>
    </rPh>
    <phoneticPr fontId="5"/>
  </si>
  <si>
    <t>PC購入</t>
    <rPh sb="2" eb="4">
      <t>コウニュウ</t>
    </rPh>
    <phoneticPr fontId="5"/>
  </si>
  <si>
    <t>スキャナー他購入</t>
    <rPh sb="5" eb="6">
      <t>タ</t>
    </rPh>
    <rPh sb="6" eb="8">
      <t>コウニュウ</t>
    </rPh>
    <phoneticPr fontId="5"/>
  </si>
  <si>
    <t>HDD他の購入</t>
    <rPh sb="3" eb="4">
      <t>タ</t>
    </rPh>
    <rPh sb="5" eb="7">
      <t>コウニュウ</t>
    </rPh>
    <phoneticPr fontId="5"/>
  </si>
  <si>
    <t>３Dプリンター他購入</t>
    <rPh sb="7" eb="8">
      <t>タ</t>
    </rPh>
    <rPh sb="8" eb="10">
      <t>コウニュウ</t>
    </rPh>
    <phoneticPr fontId="5"/>
  </si>
  <si>
    <t>吸煙器他の購入</t>
    <rPh sb="0" eb="1">
      <t>ス</t>
    </rPh>
    <rPh sb="1" eb="2">
      <t>ケムリ</t>
    </rPh>
    <rPh sb="2" eb="3">
      <t>キ</t>
    </rPh>
    <rPh sb="3" eb="4">
      <t>タ</t>
    </rPh>
    <rPh sb="5" eb="7">
      <t>コウニュウ</t>
    </rPh>
    <phoneticPr fontId="5"/>
  </si>
  <si>
    <t>SSD他購入</t>
    <rPh sb="3" eb="4">
      <t>タ</t>
    </rPh>
    <rPh sb="4" eb="6">
      <t>コウニュウ</t>
    </rPh>
    <phoneticPr fontId="5"/>
  </si>
  <si>
    <t>データリカバリー装置購入</t>
    <rPh sb="8" eb="10">
      <t>ソウチ</t>
    </rPh>
    <rPh sb="10" eb="12">
      <t>コウニュウ</t>
    </rPh>
    <phoneticPr fontId="5"/>
  </si>
  <si>
    <t>事故調査に係る翻訳</t>
    <rPh sb="0" eb="2">
      <t>ジコ</t>
    </rPh>
    <rPh sb="2" eb="4">
      <t>チョウサ</t>
    </rPh>
    <rPh sb="5" eb="6">
      <t>カカ</t>
    </rPh>
    <rPh sb="7" eb="9">
      <t>ホンヤク</t>
    </rPh>
    <phoneticPr fontId="5"/>
  </si>
  <si>
    <t>富士ゼロックス（株）</t>
    <rPh sb="0" eb="2">
      <t>フジ</t>
    </rPh>
    <rPh sb="7" eb="10">
      <t>カブ</t>
    </rPh>
    <phoneticPr fontId="5"/>
  </si>
  <si>
    <t>複写機保守</t>
    <rPh sb="0" eb="3">
      <t>フクシャキ</t>
    </rPh>
    <rPh sb="3" eb="5">
      <t>ホシュ</t>
    </rPh>
    <phoneticPr fontId="5"/>
  </si>
  <si>
    <t>会議支援業務</t>
    <rPh sb="0" eb="2">
      <t>カイギ</t>
    </rPh>
    <rPh sb="2" eb="4">
      <t>シエン</t>
    </rPh>
    <rPh sb="4" eb="6">
      <t>ギョウム</t>
    </rPh>
    <phoneticPr fontId="5"/>
  </si>
  <si>
    <t>労働者派遣業務</t>
    <rPh sb="0" eb="3">
      <t>ロウドウシャ</t>
    </rPh>
    <rPh sb="3" eb="5">
      <t>ハケン</t>
    </rPh>
    <rPh sb="5" eb="7">
      <t>ギョウム</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</si>
  <si>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</si>
  <si>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t>
  </si>
  <si>
    <t>職員旅費</t>
    <rPh sb="0" eb="2">
      <t>ショクイン</t>
    </rPh>
    <rPh sb="2" eb="4">
      <t>リョヒ</t>
    </rPh>
    <phoneticPr fontId="5"/>
  </si>
  <si>
    <t>委員手当</t>
    <rPh sb="0" eb="2">
      <t>イイン</t>
    </rPh>
    <rPh sb="2" eb="4">
      <t>テアテ</t>
    </rPh>
    <phoneticPr fontId="5"/>
  </si>
  <si>
    <t>委員等旅費</t>
    <rPh sb="0" eb="2">
      <t>イイン</t>
    </rPh>
    <rPh sb="2" eb="3">
      <t>トウ</t>
    </rPh>
    <rPh sb="3" eb="5">
      <t>リョヒ</t>
    </rPh>
    <phoneticPr fontId="5"/>
  </si>
  <si>
    <t>諸謝金</t>
    <rPh sb="0" eb="1">
      <t>ショ</t>
    </rPh>
    <rPh sb="1" eb="3">
      <t>シャキン</t>
    </rPh>
    <phoneticPr fontId="5"/>
  </si>
  <si>
    <t>ニッポンレンタカーサービス（株）</t>
    <rPh sb="13" eb="16">
      <t>カブ</t>
    </rPh>
    <phoneticPr fontId="5"/>
  </si>
  <si>
    <t>コニカミノルタジャパン（株）</t>
    <rPh sb="11" eb="14">
      <t>カブ</t>
    </rPh>
    <phoneticPr fontId="5"/>
  </si>
  <si>
    <t>（有）アトムバス</t>
    <rPh sb="1" eb="2">
      <t>ユウ</t>
    </rPh>
    <phoneticPr fontId="5"/>
  </si>
  <si>
    <t>日本水路書誌（株）</t>
    <rPh sb="0" eb="2">
      <t>ニホン</t>
    </rPh>
    <rPh sb="2" eb="4">
      <t>スイロ</t>
    </rPh>
    <rPh sb="4" eb="6">
      <t>ショシ</t>
    </rPh>
    <rPh sb="6" eb="9">
      <t>カブ</t>
    </rPh>
    <phoneticPr fontId="5"/>
  </si>
  <si>
    <t>（株）テックインターナショナル</t>
    <rPh sb="0" eb="3">
      <t>カブ</t>
    </rPh>
    <phoneticPr fontId="5"/>
  </si>
  <si>
    <t>（株）JAL　CAE　FLIGHT　TRAINING</t>
    <rPh sb="0" eb="3">
      <t>カブ</t>
    </rPh>
    <phoneticPr fontId="5"/>
  </si>
  <si>
    <t>（株）東洋信号通信社</t>
    <rPh sb="0" eb="3">
      <t>カブ</t>
    </rPh>
    <rPh sb="3" eb="5">
      <t>トウヨウ</t>
    </rPh>
    <rPh sb="5" eb="7">
      <t>シンゴウ</t>
    </rPh>
    <rPh sb="7" eb="10">
      <t>ツウシンシャ</t>
    </rPh>
    <phoneticPr fontId="5"/>
  </si>
  <si>
    <t>（株）ジェイアール総研情報システム</t>
    <rPh sb="0" eb="3">
      <t>カブ</t>
    </rPh>
    <rPh sb="9" eb="11">
      <t>ソウケン</t>
    </rPh>
    <rPh sb="11" eb="13">
      <t>ジョウホウ</t>
    </rPh>
    <phoneticPr fontId="5"/>
  </si>
  <si>
    <t>B.　panda・Flight・Academy（株）</t>
    <phoneticPr fontId="5"/>
  </si>
  <si>
    <t>A.　日本エアロスペース（株）</t>
    <rPh sb="3" eb="5">
      <t>ニホン</t>
    </rPh>
    <rPh sb="12" eb="15">
      <t>カブ</t>
    </rPh>
    <phoneticPr fontId="5"/>
  </si>
  <si>
    <t>C.　芙蓉総合リース（株）</t>
    <phoneticPr fontId="5"/>
  </si>
  <si>
    <t>フライトレコーダー補修キット購入</t>
    <phoneticPr fontId="5"/>
  </si>
  <si>
    <t>シミュレータ訓練請負</t>
    <rPh sb="6" eb="8">
      <t>クンレン</t>
    </rPh>
    <rPh sb="8" eb="10">
      <t>ウケオイ</t>
    </rPh>
    <phoneticPr fontId="5"/>
  </si>
  <si>
    <t>雑役務費</t>
    <rPh sb="0" eb="1">
      <t>ザツ</t>
    </rPh>
    <rPh sb="1" eb="3">
      <t>エキム</t>
    </rPh>
    <rPh sb="3" eb="4">
      <t>ヒ</t>
    </rPh>
    <phoneticPr fontId="5"/>
  </si>
  <si>
    <t>備品費</t>
    <rPh sb="0" eb="3">
      <t>ビヒンヒ</t>
    </rPh>
    <phoneticPr fontId="5"/>
  </si>
  <si>
    <t>借料及び損料</t>
    <rPh sb="0" eb="2">
      <t>シャクリョウ</t>
    </rPh>
    <rPh sb="2" eb="3">
      <t>オヨ</t>
    </rPh>
    <rPh sb="4" eb="6">
      <t>ソンリョウ</t>
    </rPh>
    <phoneticPr fontId="5"/>
  </si>
  <si>
    <t>走査電子顕微鏡賃貸借</t>
    <rPh sb="0" eb="2">
      <t>ソウサ</t>
    </rPh>
    <rPh sb="2" eb="4">
      <t>デンシ</t>
    </rPh>
    <rPh sb="4" eb="7">
      <t>ケンビキョウ</t>
    </rPh>
    <rPh sb="7" eb="10">
      <t>チンタイシャク</t>
    </rPh>
    <phoneticPr fontId="5"/>
  </si>
  <si>
    <t>テレビ会議システム賃貸借</t>
    <rPh sb="3" eb="5">
      <t>カイギ</t>
    </rPh>
    <rPh sb="9" eb="12">
      <t>チンタイシャク</t>
    </rPh>
    <phoneticPr fontId="5"/>
  </si>
  <si>
    <t>複合機賃貸借及び保守</t>
    <rPh sb="0" eb="3">
      <t>フクゴウキ</t>
    </rPh>
    <rPh sb="3" eb="6">
      <t>チンタイシャク</t>
    </rPh>
    <rPh sb="6" eb="7">
      <t>オヨ</t>
    </rPh>
    <rPh sb="8" eb="10">
      <t>ホシュ</t>
    </rPh>
    <phoneticPr fontId="5"/>
  </si>
  <si>
    <t>富士ゼロックス（株）</t>
    <rPh sb="0" eb="2">
      <t>フジ</t>
    </rPh>
    <rPh sb="7" eb="10">
      <t>カブ</t>
    </rPh>
    <phoneticPr fontId="5"/>
  </si>
  <si>
    <t>事故調査に係る通訳</t>
    <rPh sb="0" eb="2">
      <t>ジコ</t>
    </rPh>
    <rPh sb="2" eb="4">
      <t>チョウサ</t>
    </rPh>
    <rPh sb="5" eb="6">
      <t>カカ</t>
    </rPh>
    <rPh sb="7" eb="9">
      <t>ツウヤク</t>
    </rPh>
    <phoneticPr fontId="5"/>
  </si>
  <si>
    <t>飛行航跡解析装置保守</t>
    <rPh sb="0" eb="2">
      <t>ヒコウ</t>
    </rPh>
    <rPh sb="2" eb="4">
      <t>コウセキ</t>
    </rPh>
    <rPh sb="4" eb="6">
      <t>カイセキ</t>
    </rPh>
    <rPh sb="6" eb="8">
      <t>ソウチ</t>
    </rPh>
    <rPh sb="8" eb="10">
      <t>ホシュ</t>
    </rPh>
    <phoneticPr fontId="5"/>
  </si>
  <si>
    <t>AISデータダウンロードシステム利用</t>
    <rPh sb="16" eb="18">
      <t>リヨウ</t>
    </rPh>
    <phoneticPr fontId="5"/>
  </si>
  <si>
    <t>AIS情報リアルタイム表示サイト利用</t>
    <rPh sb="3" eb="5">
      <t>ジョウホウ</t>
    </rPh>
    <rPh sb="11" eb="13">
      <t>ヒョウジ</t>
    </rPh>
    <rPh sb="16" eb="18">
      <t>リヨウ</t>
    </rPh>
    <phoneticPr fontId="5"/>
  </si>
  <si>
    <t>漁船転覆事故解析調査</t>
    <rPh sb="0" eb="2">
      <t>ギョセン</t>
    </rPh>
    <rPh sb="2" eb="4">
      <t>テンプク</t>
    </rPh>
    <rPh sb="4" eb="6">
      <t>ジコ</t>
    </rPh>
    <rPh sb="6" eb="8">
      <t>カイセキ</t>
    </rPh>
    <rPh sb="8" eb="10">
      <t>チョウサ</t>
    </rPh>
    <phoneticPr fontId="5"/>
  </si>
  <si>
    <t>船舶事故等管理システム保守</t>
    <rPh sb="0" eb="2">
      <t>センパク</t>
    </rPh>
    <rPh sb="2" eb="4">
      <t>ジコ</t>
    </rPh>
    <rPh sb="4" eb="5">
      <t>トウ</t>
    </rPh>
    <rPh sb="11" eb="13">
      <t>ホシュ</t>
    </rPh>
    <phoneticPr fontId="5"/>
  </si>
  <si>
    <t>船舶事故ハザードマップ保守</t>
    <rPh sb="0" eb="2">
      <t>センパク</t>
    </rPh>
    <rPh sb="2" eb="4">
      <t>ジコ</t>
    </rPh>
    <rPh sb="11" eb="13">
      <t>ホシュ</t>
    </rPh>
    <phoneticPr fontId="5"/>
  </si>
  <si>
    <t>加賀ソルネット（株）</t>
    <rPh sb="0" eb="2">
      <t>カガ</t>
    </rPh>
    <rPh sb="7" eb="10">
      <t>カブ</t>
    </rPh>
    <phoneticPr fontId="5"/>
  </si>
  <si>
    <t>会議会場借上</t>
    <rPh sb="0" eb="2">
      <t>カイギ</t>
    </rPh>
    <rPh sb="2" eb="4">
      <t>カイジョウ</t>
    </rPh>
    <rPh sb="4" eb="5">
      <t>カ</t>
    </rPh>
    <rPh sb="5" eb="6">
      <t>ア</t>
    </rPh>
    <phoneticPr fontId="5"/>
  </si>
  <si>
    <t>594</t>
    <phoneticPr fontId="5"/>
  </si>
  <si>
    <t>491</t>
    <phoneticPr fontId="5"/>
  </si>
  <si>
    <t>533</t>
    <phoneticPr fontId="5"/>
  </si>
  <si>
    <t>173</t>
    <phoneticPr fontId="5"/>
  </si>
  <si>
    <t>167</t>
    <phoneticPr fontId="5"/>
  </si>
  <si>
    <t>172</t>
    <phoneticPr fontId="5"/>
  </si>
  <si>
    <t>185</t>
    <phoneticPr fontId="5"/>
  </si>
  <si>
    <t>B</t>
  </si>
  <si>
    <t>件</t>
    <rPh sb="0" eb="1">
      <t>ケン</t>
    </rPh>
    <phoneticPr fontId="5"/>
  </si>
  <si>
    <t>航空、鉄道及び船舶の事故調査報告書の公表件数</t>
    <rPh sb="0" eb="2">
      <t>コウクウ</t>
    </rPh>
    <rPh sb="3" eb="5">
      <t>テツドウ</t>
    </rPh>
    <rPh sb="5" eb="6">
      <t>オヨ</t>
    </rPh>
    <rPh sb="7" eb="9">
      <t>センパク</t>
    </rPh>
    <rPh sb="10" eb="12">
      <t>ジコ</t>
    </rPh>
    <rPh sb="12" eb="14">
      <t>チョウサ</t>
    </rPh>
    <rPh sb="14" eb="17">
      <t>ホウコクショ</t>
    </rPh>
    <rPh sb="18" eb="20">
      <t>コウヒョウ</t>
    </rPh>
    <rPh sb="20" eb="22">
      <t>ケンスウ</t>
    </rPh>
    <phoneticPr fontId="5"/>
  </si>
  <si>
    <t>執行額/航空、鉄道、船舶の事故等調査報告書の公表件数</t>
    <rPh sb="0" eb="2">
      <t>シッコウ</t>
    </rPh>
    <rPh sb="2" eb="3">
      <t>ガク</t>
    </rPh>
    <rPh sb="4" eb="6">
      <t>コウクウ</t>
    </rPh>
    <rPh sb="7" eb="9">
      <t>テツドウ</t>
    </rPh>
    <rPh sb="10" eb="12">
      <t>センパク</t>
    </rPh>
    <rPh sb="13" eb="15">
      <t>ジコ</t>
    </rPh>
    <rPh sb="15" eb="16">
      <t>トウ</t>
    </rPh>
    <rPh sb="16" eb="18">
      <t>チョウサ</t>
    </rPh>
    <rPh sb="18" eb="21">
      <t>ホウコクショ</t>
    </rPh>
    <rPh sb="22" eb="24">
      <t>コウヒョウ</t>
    </rPh>
    <rPh sb="24" eb="26">
      <t>ケンスウ</t>
    </rPh>
    <phoneticPr fontId="5"/>
  </si>
  <si>
    <t>　　148,585,858/1,025</t>
    <phoneticPr fontId="5"/>
  </si>
  <si>
    <t>　　157,805,661/944</t>
    <phoneticPr fontId="5"/>
  </si>
  <si>
    <t>　152,230,234　/1.025</t>
    <phoneticPr fontId="5"/>
  </si>
  <si>
    <t>152,900,000/1,357</t>
    <phoneticPr fontId="5"/>
  </si>
  <si>
    <t>5　安全で安心できる交通の確保治安・生活安全の確保</t>
    <rPh sb="2" eb="4">
      <t>アンゼン</t>
    </rPh>
    <rPh sb="5" eb="7">
      <t>アンシン</t>
    </rPh>
    <rPh sb="10" eb="12">
      <t>コウツウ</t>
    </rPh>
    <rPh sb="13" eb="15">
      <t>カクホ</t>
    </rPh>
    <rPh sb="15" eb="17">
      <t>チアン</t>
    </rPh>
    <rPh sb="18" eb="20">
      <t>セイカツ</t>
    </rPh>
    <rPh sb="20" eb="22">
      <t>アンゼン</t>
    </rPh>
    <rPh sb="23" eb="25">
      <t>カクホ</t>
    </rPh>
    <phoneticPr fontId="5"/>
  </si>
  <si>
    <t>14　公共交通の安全確保・鉄道の安全性向上、バスジャック・航空機のテロ防止を推進する。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5" eb="37">
      <t>ボウシ</t>
    </rPh>
    <rPh sb="38" eb="40">
      <t>スイシン</t>
    </rPh>
    <phoneticPr fontId="5"/>
  </si>
  <si>
    <t>有</t>
  </si>
  <si>
    <t>調達に当たっては、一般競争を原則とする。</t>
    <rPh sb="0" eb="2">
      <t>チョウタツ</t>
    </rPh>
    <rPh sb="3" eb="4">
      <t>ア</t>
    </rPh>
    <rPh sb="9" eb="11">
      <t>イッパン</t>
    </rPh>
    <rPh sb="11" eb="13">
      <t>キョウソウ</t>
    </rPh>
    <rPh sb="14" eb="16">
      <t>ゲンソク</t>
    </rPh>
    <phoneticPr fontId="5"/>
  </si>
  <si>
    <t>‐</t>
  </si>
  <si>
    <t>契約の履行に必要な検査を行うことにより支出状況を把握している。</t>
    <rPh sb="0" eb="2">
      <t>ケイヤク</t>
    </rPh>
    <rPh sb="3" eb="5">
      <t>リコウ</t>
    </rPh>
    <rPh sb="6" eb="8">
      <t>ヒツヨウ</t>
    </rPh>
    <rPh sb="9" eb="11">
      <t>ケンサ</t>
    </rPh>
    <rPh sb="12" eb="13">
      <t>オコナ</t>
    </rPh>
    <rPh sb="19" eb="21">
      <t>シシュツ</t>
    </rPh>
    <rPh sb="21" eb="23">
      <t>ジョウキョウ</t>
    </rPh>
    <rPh sb="24" eb="26">
      <t>ハアク</t>
    </rPh>
    <phoneticPr fontId="5"/>
  </si>
  <si>
    <t>事故等調査に必要なものについて、限られた予算の範囲内で必要性・優先度等の精査を厳しく行ったうえで執行しコスト縮減に努めている。</t>
    <rPh sb="0" eb="2">
      <t>ジコ</t>
    </rPh>
    <rPh sb="2" eb="3">
      <t>トウ</t>
    </rPh>
    <rPh sb="3" eb="5">
      <t>チョウサ</t>
    </rPh>
    <rPh sb="6" eb="8">
      <t>ヒツヨウ</t>
    </rPh>
    <rPh sb="16" eb="17">
      <t>カギ</t>
    </rPh>
    <rPh sb="20" eb="22">
      <t>ヨサン</t>
    </rPh>
    <rPh sb="23" eb="26">
      <t>ハンイナイ</t>
    </rPh>
    <rPh sb="27" eb="30">
      <t>ヒツヨウセイ</t>
    </rPh>
    <rPh sb="31" eb="34">
      <t>ユウセンド</t>
    </rPh>
    <rPh sb="34" eb="35">
      <t>トウ</t>
    </rPh>
    <rPh sb="36" eb="38">
      <t>セイサ</t>
    </rPh>
    <rPh sb="39" eb="40">
      <t>キビ</t>
    </rPh>
    <rPh sb="42" eb="43">
      <t>オコナ</t>
    </rPh>
    <rPh sb="48" eb="50">
      <t>シッコウ</t>
    </rPh>
    <rPh sb="54" eb="56">
      <t>シュクゲン</t>
    </rPh>
    <rPh sb="57" eb="58">
      <t>ツト</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</si>
  <si>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</si>
  <si>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公共交通機関の事故等の調査分析は国民の安全を守るために必要不可欠な事業であり、地方自治体が個別に実施したり,民間等に委ねる性質のものではない。</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7" eb="29">
      <t>ヒツヨウ</t>
    </rPh>
    <rPh sb="29" eb="32">
      <t>フカケツ</t>
    </rPh>
    <rPh sb="33" eb="35">
      <t>ジギョウ</t>
    </rPh>
    <rPh sb="39" eb="41">
      <t>チホウ</t>
    </rPh>
    <rPh sb="41" eb="44">
      <t>ジチタイ</t>
    </rPh>
    <rPh sb="45" eb="47">
      <t>コベツ</t>
    </rPh>
    <rPh sb="48" eb="50">
      <t>ジッシ</t>
    </rPh>
    <rPh sb="54" eb="56">
      <t>ミンカン</t>
    </rPh>
    <rPh sb="56" eb="57">
      <t>トウ</t>
    </rPh>
    <rPh sb="58" eb="59">
      <t>ユダ</t>
    </rPh>
    <rPh sb="61" eb="63">
      <t>セイシツ</t>
    </rPh>
    <phoneticPr fontId="5"/>
  </si>
  <si>
    <t>（株）ジツタ</t>
    <rPh sb="0" eb="3">
      <t>カブ</t>
    </rPh>
    <phoneticPr fontId="5"/>
  </si>
  <si>
    <t>-</t>
    <phoneticPr fontId="5"/>
  </si>
  <si>
    <t>運輸安全委員会年報（http://www.mlit.go.jp/jtsb/bunseki-kankoubutu/jtsbannualreport/jtsbannualreport_new.html）による。</t>
    <rPh sb="0" eb="2">
      <t>ウンユ</t>
    </rPh>
    <rPh sb="2" eb="4">
      <t>アンゼン</t>
    </rPh>
    <rPh sb="4" eb="7">
      <t>イインカイ</t>
    </rPh>
    <rPh sb="7" eb="9">
      <t>ネンポウ</t>
    </rPh>
    <phoneticPr fontId="5"/>
  </si>
  <si>
    <t>航空、鉄道及び船舶の事故・重大インシデントが発生した原因や事故による被害の原因究明のための調査を行い、関係者等に勧告・意見を述べることで、改善を促している。調査結果は報告書として公表することにより、事故等の再発防止や被害を抑制することで公共交通の安全確保に寄与している。</t>
    <rPh sb="0" eb="2">
      <t>コウクウ</t>
    </rPh>
    <rPh sb="3" eb="5">
      <t>テツドウ</t>
    </rPh>
    <rPh sb="5" eb="6">
      <t>オヨ</t>
    </rPh>
    <rPh sb="7" eb="9">
      <t>センパク</t>
    </rPh>
    <rPh sb="10" eb="12">
      <t>ジコ</t>
    </rPh>
    <rPh sb="13" eb="15">
      <t>ジュウダイ</t>
    </rPh>
    <rPh sb="22" eb="24">
      <t>ハッセイ</t>
    </rPh>
    <rPh sb="26" eb="28">
      <t>ゲンイン</t>
    </rPh>
    <rPh sb="29" eb="31">
      <t>ジコ</t>
    </rPh>
    <rPh sb="34" eb="36">
      <t>ヒガイ</t>
    </rPh>
    <rPh sb="37" eb="39">
      <t>ゲンイン</t>
    </rPh>
    <rPh sb="39" eb="41">
      <t>キュウメイ</t>
    </rPh>
    <rPh sb="45" eb="47">
      <t>チョウサ</t>
    </rPh>
    <rPh sb="48" eb="49">
      <t>オコナ</t>
    </rPh>
    <rPh sb="51" eb="53">
      <t>カンケイ</t>
    </rPh>
    <rPh sb="53" eb="54">
      <t>シャ</t>
    </rPh>
    <rPh sb="54" eb="55">
      <t>トウ</t>
    </rPh>
    <rPh sb="56" eb="58">
      <t>カンコク</t>
    </rPh>
    <rPh sb="59" eb="61">
      <t>イケン</t>
    </rPh>
    <rPh sb="62" eb="63">
      <t>ノ</t>
    </rPh>
    <rPh sb="69" eb="71">
      <t>カイゼン</t>
    </rPh>
    <rPh sb="72" eb="73">
      <t>ウナガ</t>
    </rPh>
    <rPh sb="78" eb="80">
      <t>チョウサ</t>
    </rPh>
    <rPh sb="80" eb="82">
      <t>ケッカ</t>
    </rPh>
    <rPh sb="83" eb="86">
      <t>ホウコクショ</t>
    </rPh>
    <rPh sb="89" eb="91">
      <t>コウヒョウ</t>
    </rPh>
    <rPh sb="99" eb="101">
      <t>ジコ</t>
    </rPh>
    <rPh sb="101" eb="102">
      <t>トウ</t>
    </rPh>
    <rPh sb="103" eb="105">
      <t>サイハツ</t>
    </rPh>
    <rPh sb="105" eb="107">
      <t>ボウシ</t>
    </rPh>
    <rPh sb="108" eb="110">
      <t>ヒガイ</t>
    </rPh>
    <rPh sb="111" eb="113">
      <t>ヨクセイ</t>
    </rPh>
    <rPh sb="118" eb="120">
      <t>コウキョウ</t>
    </rPh>
    <rPh sb="120" eb="122">
      <t>コウツウ</t>
    </rPh>
    <rPh sb="123" eb="125">
      <t>アンゼン</t>
    </rPh>
    <rPh sb="125" eb="127">
      <t>カクホ</t>
    </rPh>
    <rPh sb="128" eb="130">
      <t>キヨ</t>
    </rPh>
    <phoneticPr fontId="5"/>
  </si>
  <si>
    <t>航空、鉄道、船舶事故の発生件数※初期値1,178(22～26年度　5ヶ年平均）</t>
    <rPh sb="0" eb="2">
      <t>コウクウ</t>
    </rPh>
    <rPh sb="3" eb="5">
      <t>テツドウ</t>
    </rPh>
    <rPh sb="6" eb="8">
      <t>センパク</t>
    </rPh>
    <rPh sb="8" eb="10">
      <t>ジコ</t>
    </rPh>
    <rPh sb="11" eb="13">
      <t>ハッセイ</t>
    </rPh>
    <rPh sb="13" eb="15">
      <t>ケンスウ</t>
    </rPh>
    <rPh sb="16" eb="19">
      <t>ショキチ</t>
    </rPh>
    <rPh sb="30" eb="32">
      <t>ネンド</t>
    </rPh>
    <rPh sb="35" eb="36">
      <t>ネン</t>
    </rPh>
    <rPh sb="36" eb="38">
      <t>ヘイキン</t>
    </rPh>
    <phoneticPr fontId="5"/>
  </si>
  <si>
    <t>件</t>
    <rPh sb="0" eb="1">
      <t>ケン</t>
    </rPh>
    <phoneticPr fontId="5"/>
  </si>
  <si>
    <t>航空、鉄道及び船舶事故・インシデントの発生件数</t>
    <rPh sb="0" eb="2">
      <t>コウクウ</t>
    </rPh>
    <rPh sb="3" eb="5">
      <t>テツドウ</t>
    </rPh>
    <rPh sb="5" eb="6">
      <t>オヨ</t>
    </rPh>
    <rPh sb="7" eb="9">
      <t>センパク</t>
    </rPh>
    <rPh sb="9" eb="11">
      <t>ジコ</t>
    </rPh>
    <rPh sb="19" eb="21">
      <t>ハッセイ</t>
    </rPh>
    <rPh sb="21" eb="23">
      <t>ケンスウ</t>
    </rPh>
    <phoneticPr fontId="5"/>
  </si>
  <si>
    <t>航空、鉄道及び船舶事故・インシデントの発生件数を1,060（※初期値の1割削減を目標とする。）</t>
    <rPh sb="0" eb="2">
      <t>コウクウ</t>
    </rPh>
    <rPh sb="3" eb="5">
      <t>テツドウ</t>
    </rPh>
    <rPh sb="5" eb="6">
      <t>オヨ</t>
    </rPh>
    <rPh sb="7" eb="9">
      <t>センパク</t>
    </rPh>
    <rPh sb="9" eb="11">
      <t>ジコ</t>
    </rPh>
    <rPh sb="19" eb="21">
      <t>ハッセイ</t>
    </rPh>
    <rPh sb="21" eb="23">
      <t>ケンスウ</t>
    </rPh>
    <rPh sb="31" eb="34">
      <t>ショキチ</t>
    </rPh>
    <rPh sb="36" eb="37">
      <t>ワリ</t>
    </rPh>
    <rPh sb="37" eb="39">
      <t>サクゲン</t>
    </rPh>
    <rPh sb="40" eb="42">
      <t>モクヒョウ</t>
    </rPh>
    <phoneticPr fontId="5"/>
  </si>
  <si>
    <t>　航空、鉄道及び船舶の事故等が発生した原因や、事故による被害の原因を究明するための調査を行い、その調査結果に基づき、関係する行政機関や事故を起こした関係者等に勧告・意見を述べ改善を促すとともに、広く公表することにより事故の再発防止や事故による被害の軽減に寄与する。</t>
    <rPh sb="97" eb="98">
      <t>ヒロ</t>
    </rPh>
    <rPh sb="99" eb="101">
      <t>コウヒョウ</t>
    </rPh>
    <rPh sb="108" eb="110">
      <t>ジコ</t>
    </rPh>
    <rPh sb="111" eb="113">
      <t>サイハツ</t>
    </rPh>
    <rPh sb="113" eb="115">
      <t>ボウシ</t>
    </rPh>
    <rPh sb="116" eb="118">
      <t>ジコ</t>
    </rPh>
    <rPh sb="121" eb="123">
      <t>ヒガイ</t>
    </rPh>
    <rPh sb="124" eb="126">
      <t>ケイゲン</t>
    </rPh>
    <rPh sb="127" eb="129">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</si>
</sst>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18</xdr:col>
      <xdr:colOff>58965</xdr:colOff>
      <xdr:row>750</xdr:row>
      <xdr:rowOff>47063</xdr:rowOff>
    </xdr:to>
    <xdr:sp macro="" textlink="">
      <xdr:nvSpPr>
        <xdr:cNvPr id="42" name="正方形/長方形 41"/>
        <xdr:cNvSpPr/>
      </xdr:nvSpPr>
      <xdr:spPr>
        <a:xfrm>
          <a:off x="1800225" y="47605950"/>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152.2</a:t>
          </a:r>
          <a:r>
            <a:rPr kumimoji="1" lang="ja-JP" altLang="en-US" sz="1100">
              <a:solidFill>
                <a:sysClr val="windowText" lastClr="000000"/>
              </a:solidFill>
            </a:rPr>
            <a:t>百万円</a:t>
          </a:r>
        </a:p>
      </xdr:txBody>
    </xdr:sp>
    <xdr:clientData/>
  </xdr:twoCellAnchor>
  <xdr:twoCellAnchor>
    <xdr:from>
      <xdr:col>24</xdr:col>
      <xdr:colOff>0</xdr:colOff>
      <xdr:row>742</xdr:row>
      <xdr:rowOff>1</xdr:rowOff>
    </xdr:from>
    <xdr:to>
      <xdr:col>35</xdr:col>
      <xdr:colOff>60779</xdr:colOff>
      <xdr:row>749</xdr:row>
      <xdr:rowOff>302560</xdr:rowOff>
    </xdr:to>
    <xdr:sp macro="" textlink="">
      <xdr:nvSpPr>
        <xdr:cNvPr id="43" name="大かっこ 42"/>
        <xdr:cNvSpPr/>
      </xdr:nvSpPr>
      <xdr:spPr>
        <a:xfrm>
          <a:off x="4800600" y="47605951"/>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750</xdr:row>
      <xdr:rowOff>76204</xdr:rowOff>
    </xdr:from>
    <xdr:to>
      <xdr:col>18</xdr:col>
      <xdr:colOff>180973</xdr:colOff>
      <xdr:row>758</xdr:row>
      <xdr:rowOff>325223</xdr:rowOff>
    </xdr:to>
    <xdr:grpSp>
      <xdr:nvGrpSpPr>
        <xdr:cNvPr id="44" name="グループ化 43"/>
        <xdr:cNvGrpSpPr>
          <a:grpSpLocks/>
        </xdr:cNvGrpSpPr>
      </xdr:nvGrpSpPr>
      <xdr:grpSpPr bwMode="auto">
        <a:xfrm>
          <a:off x="2638424" y="42176704"/>
          <a:ext cx="1200149" cy="3728819"/>
          <a:chOff x="3730680" y="30890976"/>
          <a:chExt cx="1041345" cy="3856224"/>
        </a:xfrm>
      </xdr:grpSpPr>
      <xdr:cxnSp macro="">
        <xdr:nvCxnSpPr>
          <xdr:cNvPr id="45" name="直線コネクタ 44"/>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752</xdr:row>
      <xdr:rowOff>333375</xdr:rowOff>
    </xdr:from>
    <xdr:to>
      <xdr:col>29</xdr:col>
      <xdr:colOff>161925</xdr:colOff>
      <xdr:row>755</xdr:row>
      <xdr:rowOff>9525</xdr:rowOff>
    </xdr:to>
    <xdr:sp macro="" textlink="">
      <xdr:nvSpPr>
        <xdr:cNvPr id="49" name="正方形/長方形 48"/>
        <xdr:cNvSpPr/>
      </xdr:nvSpPr>
      <xdr:spPr>
        <a:xfrm>
          <a:off x="3763735" y="51463575"/>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54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33.3</a:t>
          </a:r>
          <a:r>
            <a:rPr kumimoji="1" lang="ja-JP" altLang="en-US" sz="1100">
              <a:solidFill>
                <a:sysClr val="windowText" lastClr="000000"/>
              </a:solidFill>
            </a:rPr>
            <a:t>百万円</a:t>
          </a:r>
        </a:p>
      </xdr:txBody>
    </xdr:sp>
    <xdr:clientData/>
  </xdr:twoCellAnchor>
  <xdr:twoCellAnchor>
    <xdr:from>
      <xdr:col>18</xdr:col>
      <xdr:colOff>180976</xdr:colOff>
      <xdr:row>756</xdr:row>
      <xdr:rowOff>85725</xdr:rowOff>
    </xdr:from>
    <xdr:to>
      <xdr:col>29</xdr:col>
      <xdr:colOff>180975</xdr:colOff>
      <xdr:row>757</xdr:row>
      <xdr:rowOff>561975</xdr:rowOff>
    </xdr:to>
    <xdr:sp macro="" textlink="">
      <xdr:nvSpPr>
        <xdr:cNvPr id="50" name="正方形/長方形 49"/>
        <xdr:cNvSpPr/>
      </xdr:nvSpPr>
      <xdr:spPr>
        <a:xfrm>
          <a:off x="3781426" y="52625625"/>
          <a:ext cx="2200274" cy="8286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129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62.5</a:t>
          </a:r>
          <a:r>
            <a:rPr kumimoji="1" lang="ja-JP" altLang="en-US" sz="1100">
              <a:solidFill>
                <a:sysClr val="windowText" lastClr="000000"/>
              </a:solidFill>
            </a:rPr>
            <a:t>百万円</a:t>
          </a:r>
        </a:p>
      </xdr:txBody>
    </xdr:sp>
    <xdr:clientData/>
  </xdr:twoCellAnchor>
  <xdr:twoCellAnchor>
    <xdr:from>
      <xdr:col>19</xdr:col>
      <xdr:colOff>9525</xdr:colOff>
      <xdr:row>758</xdr:row>
      <xdr:rowOff>200024</xdr:rowOff>
    </xdr:from>
    <xdr:to>
      <xdr:col>29</xdr:col>
      <xdr:colOff>161925</xdr:colOff>
      <xdr:row>759</xdr:row>
      <xdr:rowOff>380999</xdr:rowOff>
    </xdr:to>
    <xdr:sp macro="" textlink="">
      <xdr:nvSpPr>
        <xdr:cNvPr id="51" name="正方形/長方形 50"/>
        <xdr:cNvSpPr/>
      </xdr:nvSpPr>
      <xdr:spPr>
        <a:xfrm>
          <a:off x="3810000" y="53759099"/>
          <a:ext cx="2152650" cy="8477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60</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12.7</a:t>
          </a:r>
          <a:r>
            <a:rPr kumimoji="1" lang="ja-JP" altLang="en-US" sz="1100">
              <a:solidFill>
                <a:sysClr val="windowText" lastClr="000000"/>
              </a:solidFill>
            </a:rPr>
            <a:t>百万円</a:t>
          </a:r>
        </a:p>
      </xdr:txBody>
    </xdr:sp>
    <xdr:clientData/>
  </xdr:twoCellAnchor>
  <xdr:twoCellAnchor>
    <xdr:from>
      <xdr:col>31</xdr:col>
      <xdr:colOff>114300</xdr:colOff>
      <xdr:row>758</xdr:row>
      <xdr:rowOff>266700</xdr:rowOff>
    </xdr:from>
    <xdr:to>
      <xdr:col>44</xdr:col>
      <xdr:colOff>142875</xdr:colOff>
      <xdr:row>759</xdr:row>
      <xdr:rowOff>323850</xdr:rowOff>
    </xdr:to>
    <xdr:sp macro="" textlink="">
      <xdr:nvSpPr>
        <xdr:cNvPr id="52" name="大かっこ 51"/>
        <xdr:cNvSpPr/>
      </xdr:nvSpPr>
      <xdr:spPr>
        <a:xfrm>
          <a:off x="6315075" y="53825775"/>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757</xdr:row>
      <xdr:rowOff>592230</xdr:rowOff>
    </xdr:from>
    <xdr:to>
      <xdr:col>46</xdr:col>
      <xdr:colOff>178994</xdr:colOff>
      <xdr:row>758</xdr:row>
      <xdr:rowOff>230280</xdr:rowOff>
    </xdr:to>
    <xdr:sp macro="" textlink="">
      <xdr:nvSpPr>
        <xdr:cNvPr id="53" name="正方形/長方形 52"/>
        <xdr:cNvSpPr/>
      </xdr:nvSpPr>
      <xdr:spPr>
        <a:xfrm>
          <a:off x="6176122" y="53484555"/>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756</xdr:row>
      <xdr:rowOff>133350</xdr:rowOff>
    </xdr:from>
    <xdr:to>
      <xdr:col>44</xdr:col>
      <xdr:colOff>133349</xdr:colOff>
      <xdr:row>757</xdr:row>
      <xdr:rowOff>523875</xdr:rowOff>
    </xdr:to>
    <xdr:sp macro="" textlink="">
      <xdr:nvSpPr>
        <xdr:cNvPr id="54" name="大かっこ 53"/>
        <xdr:cNvSpPr/>
      </xdr:nvSpPr>
      <xdr:spPr>
        <a:xfrm>
          <a:off x="6314754" y="52673250"/>
          <a:ext cx="2619695"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755</xdr:row>
      <xdr:rowOff>227719</xdr:rowOff>
    </xdr:from>
    <xdr:to>
      <xdr:col>46</xdr:col>
      <xdr:colOff>182818</xdr:colOff>
      <xdr:row>756</xdr:row>
      <xdr:rowOff>65794</xdr:rowOff>
    </xdr:to>
    <xdr:sp macro="" textlink="">
      <xdr:nvSpPr>
        <xdr:cNvPr id="55" name="正方形/長方形 54"/>
        <xdr:cNvSpPr/>
      </xdr:nvSpPr>
      <xdr:spPr>
        <a:xfrm>
          <a:off x="6163476" y="52415194"/>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753</xdr:row>
      <xdr:rowOff>57150</xdr:rowOff>
    </xdr:from>
    <xdr:to>
      <xdr:col>44</xdr:col>
      <xdr:colOff>133350</xdr:colOff>
      <xdr:row>755</xdr:row>
      <xdr:rowOff>76200</xdr:rowOff>
    </xdr:to>
    <xdr:sp macro="" textlink="">
      <xdr:nvSpPr>
        <xdr:cNvPr id="56" name="大かっこ 55"/>
        <xdr:cNvSpPr/>
      </xdr:nvSpPr>
      <xdr:spPr>
        <a:xfrm>
          <a:off x="6334125" y="51539775"/>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752</xdr:row>
      <xdr:rowOff>132790</xdr:rowOff>
    </xdr:from>
    <xdr:to>
      <xdr:col>46</xdr:col>
      <xdr:colOff>170090</xdr:colOff>
      <xdr:row>753</xdr:row>
      <xdr:rowOff>18650</xdr:rowOff>
    </xdr:to>
    <xdr:sp macro="" textlink="">
      <xdr:nvSpPr>
        <xdr:cNvPr id="57" name="正方形/長方形 56"/>
        <xdr:cNvSpPr/>
      </xdr:nvSpPr>
      <xdr:spPr>
        <a:xfrm>
          <a:off x="6153150" y="51262990"/>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752</xdr:row>
      <xdr:rowOff>149678</xdr:rowOff>
    </xdr:from>
    <xdr:to>
      <xdr:col>28</xdr:col>
      <xdr:colOff>87085</xdr:colOff>
      <xdr:row>752</xdr:row>
      <xdr:rowOff>524165</xdr:rowOff>
    </xdr:to>
    <xdr:sp macro="" textlink="">
      <xdr:nvSpPr>
        <xdr:cNvPr id="58" name="正方形/長方形 57"/>
        <xdr:cNvSpPr/>
      </xdr:nvSpPr>
      <xdr:spPr>
        <a:xfrm>
          <a:off x="4054928" y="51279878"/>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755</xdr:row>
      <xdr:rowOff>135350</xdr:rowOff>
    </xdr:from>
    <xdr:to>
      <xdr:col>28</xdr:col>
      <xdr:colOff>52667</xdr:colOff>
      <xdr:row>756</xdr:row>
      <xdr:rowOff>114830</xdr:rowOff>
    </xdr:to>
    <xdr:sp macro="" textlink="">
      <xdr:nvSpPr>
        <xdr:cNvPr id="59" name="正方形/長方形 58"/>
        <xdr:cNvSpPr/>
      </xdr:nvSpPr>
      <xdr:spPr>
        <a:xfrm>
          <a:off x="4018109" y="52322825"/>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757</xdr:row>
      <xdr:rowOff>609519</xdr:rowOff>
    </xdr:from>
    <xdr:to>
      <xdr:col>27</xdr:col>
      <xdr:colOff>182735</xdr:colOff>
      <xdr:row>758</xdr:row>
      <xdr:rowOff>159813</xdr:rowOff>
    </xdr:to>
    <xdr:sp macro="" textlink="">
      <xdr:nvSpPr>
        <xdr:cNvPr id="60" name="正方形/長方形 59"/>
        <xdr:cNvSpPr/>
      </xdr:nvSpPr>
      <xdr:spPr>
        <a:xfrm>
          <a:off x="3950553" y="53501844"/>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19050</xdr:colOff>
      <xdr:row>742</xdr:row>
      <xdr:rowOff>38100</xdr:rowOff>
    </xdr:from>
    <xdr:to>
      <xdr:col>48</xdr:col>
      <xdr:colOff>66674</xdr:colOff>
      <xdr:row>745</xdr:row>
      <xdr:rowOff>352424</xdr:rowOff>
    </xdr:to>
    <xdr:sp macro="" textlink="">
      <xdr:nvSpPr>
        <xdr:cNvPr id="61" name="大かっこ 60"/>
        <xdr:cNvSpPr/>
      </xdr:nvSpPr>
      <xdr:spPr>
        <a:xfrm>
          <a:off x="7820025" y="46139100"/>
          <a:ext cx="1847849" cy="1371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4.3</a:t>
          </a:r>
          <a:r>
            <a:rPr kumimoji="1" lang="ja-JP" altLang="en-US" sz="1100"/>
            <a:t>百万円</a:t>
          </a:r>
          <a:endParaRPr kumimoji="1" lang="en-US" altLang="ja-JP" sz="1100"/>
        </a:p>
        <a:p>
          <a:pPr algn="l"/>
          <a:r>
            <a:rPr kumimoji="1" lang="ja-JP" altLang="en-US" sz="1100"/>
            <a:t>②諸謝金</a:t>
          </a:r>
          <a:r>
            <a:rPr kumimoji="1" lang="en-US" altLang="ja-JP" sz="1100"/>
            <a:t>0.2</a:t>
          </a:r>
          <a:r>
            <a:rPr kumimoji="1" lang="ja-JP" altLang="en-US" sz="1100"/>
            <a:t>百万円</a:t>
          </a:r>
          <a:endParaRPr kumimoji="1" lang="en-US" altLang="ja-JP" sz="1100"/>
        </a:p>
        <a:p>
          <a:pPr algn="l"/>
          <a:r>
            <a:rPr kumimoji="1" lang="ja-JP" altLang="en-US" sz="1100"/>
            <a:t>②旅費の類</a:t>
          </a:r>
          <a:r>
            <a:rPr kumimoji="1" lang="en-US" altLang="ja-JP" sz="1100"/>
            <a:t>39.2</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8" t="s">
        <v>0</v>
      </c>
      <c r="AK2" s="968"/>
      <c r="AL2" s="968"/>
      <c r="AM2" s="968"/>
      <c r="AN2" s="968"/>
      <c r="AO2" s="969" t="s">
        <v>483</v>
      </c>
      <c r="AP2" s="969"/>
      <c r="AQ2" s="969"/>
      <c r="AR2" s="79" t="str">
        <f>IF(OR(AO2="　", AO2=""), "", "-")</f>
        <v/>
      </c>
      <c r="AS2" s="970">
        <v>177</v>
      </c>
      <c r="AT2" s="970"/>
      <c r="AU2" s="970"/>
      <c r="AV2" s="52" t="str">
        <f>IF(AW2="", "", "-")</f>
        <v/>
      </c>
      <c r="AW2" s="941"/>
      <c r="AX2" s="941"/>
    </row>
    <row r="3" spans="1:50" ht="21" customHeight="1" thickBot="1" x14ac:dyDescent="0.2">
      <c r="A3" s="898" t="s">
        <v>533</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554</v>
      </c>
      <c r="AK3" s="900"/>
      <c r="AL3" s="900"/>
      <c r="AM3" s="900"/>
      <c r="AN3" s="900"/>
      <c r="AO3" s="900"/>
      <c r="AP3" s="900"/>
      <c r="AQ3" s="900"/>
      <c r="AR3" s="900"/>
      <c r="AS3" s="900"/>
      <c r="AT3" s="900"/>
      <c r="AU3" s="900"/>
      <c r="AV3" s="900"/>
      <c r="AW3" s="900"/>
      <c r="AX3" s="24" t="s">
        <v>65</v>
      </c>
    </row>
    <row r="4" spans="1:50" ht="24.75" customHeight="1" x14ac:dyDescent="0.15">
      <c r="A4" s="727" t="s">
        <v>25</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72" t="s">
        <v>183</v>
      </c>
      <c r="H5" s="873"/>
      <c r="I5" s="873"/>
      <c r="J5" s="873"/>
      <c r="K5" s="873"/>
      <c r="L5" s="873"/>
      <c r="M5" s="874" t="s">
        <v>66</v>
      </c>
      <c r="N5" s="875"/>
      <c r="O5" s="875"/>
      <c r="P5" s="875"/>
      <c r="Q5" s="875"/>
      <c r="R5" s="876"/>
      <c r="S5" s="877" t="s">
        <v>131</v>
      </c>
      <c r="T5" s="873"/>
      <c r="U5" s="873"/>
      <c r="V5" s="873"/>
      <c r="W5" s="873"/>
      <c r="X5" s="878"/>
      <c r="Y5" s="721" t="s">
        <v>3</v>
      </c>
      <c r="Z5" s="555"/>
      <c r="AA5" s="555"/>
      <c r="AB5" s="555"/>
      <c r="AC5" s="555"/>
      <c r="AD5" s="556"/>
      <c r="AE5" s="722" t="s">
        <v>551</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552</v>
      </c>
      <c r="H7" s="511"/>
      <c r="I7" s="511"/>
      <c r="J7" s="511"/>
      <c r="K7" s="511"/>
      <c r="L7" s="511"/>
      <c r="M7" s="511"/>
      <c r="N7" s="511"/>
      <c r="O7" s="511"/>
      <c r="P7" s="511"/>
      <c r="Q7" s="511"/>
      <c r="R7" s="511"/>
      <c r="S7" s="511"/>
      <c r="T7" s="511"/>
      <c r="U7" s="511"/>
      <c r="V7" s="511"/>
      <c r="W7" s="511"/>
      <c r="X7" s="512"/>
      <c r="Y7" s="952" t="s">
        <v>546</v>
      </c>
      <c r="Z7" s="455"/>
      <c r="AA7" s="455"/>
      <c r="AB7" s="455"/>
      <c r="AC7" s="455"/>
      <c r="AD7" s="953"/>
      <c r="AE7" s="942"/>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507" t="s">
        <v>389</v>
      </c>
      <c r="B8" s="508"/>
      <c r="C8" s="508"/>
      <c r="D8" s="508"/>
      <c r="E8" s="508"/>
      <c r="F8" s="509"/>
      <c r="G8" s="971" t="str">
        <f>入力規則等!A26</f>
        <v>-</v>
      </c>
      <c r="H8" s="743"/>
      <c r="I8" s="743"/>
      <c r="J8" s="743"/>
      <c r="K8" s="743"/>
      <c r="L8" s="743"/>
      <c r="M8" s="743"/>
      <c r="N8" s="743"/>
      <c r="O8" s="743"/>
      <c r="P8" s="743"/>
      <c r="Q8" s="743"/>
      <c r="R8" s="743"/>
      <c r="S8" s="743"/>
      <c r="T8" s="743"/>
      <c r="U8" s="743"/>
      <c r="V8" s="743"/>
      <c r="W8" s="743"/>
      <c r="X8" s="972"/>
      <c r="Y8" s="879" t="s">
        <v>390</v>
      </c>
      <c r="Z8" s="880"/>
      <c r="AA8" s="880"/>
      <c r="AB8" s="880"/>
      <c r="AC8" s="880"/>
      <c r="AD8" s="88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x14ac:dyDescent="0.15">
      <c r="A9" s="882" t="s">
        <v>23</v>
      </c>
      <c r="B9" s="883"/>
      <c r="C9" s="883"/>
      <c r="D9" s="883"/>
      <c r="E9" s="883"/>
      <c r="F9" s="883"/>
      <c r="G9" s="777" t="s">
        <v>671</v>
      </c>
      <c r="H9" s="778"/>
      <c r="I9" s="778"/>
      <c r="J9" s="778"/>
      <c r="K9" s="778"/>
      <c r="L9" s="778"/>
      <c r="M9" s="778"/>
      <c r="N9" s="778"/>
      <c r="O9" s="778"/>
      <c r="P9" s="778"/>
      <c r="Q9" s="778"/>
      <c r="R9" s="778"/>
      <c r="S9" s="778"/>
      <c r="T9" s="778"/>
      <c r="U9" s="778"/>
      <c r="V9" s="778"/>
      <c r="W9" s="778"/>
      <c r="X9" s="778"/>
      <c r="Y9" s="884"/>
      <c r="Z9" s="884"/>
      <c r="AA9" s="884"/>
      <c r="AB9" s="884"/>
      <c r="AC9" s="884"/>
      <c r="AD9" s="884"/>
      <c r="AE9" s="778"/>
      <c r="AF9" s="778"/>
      <c r="AG9" s="778"/>
      <c r="AH9" s="778"/>
      <c r="AI9" s="778"/>
      <c r="AJ9" s="778"/>
      <c r="AK9" s="778"/>
      <c r="AL9" s="778"/>
      <c r="AM9" s="778"/>
      <c r="AN9" s="778"/>
      <c r="AO9" s="778"/>
      <c r="AP9" s="778"/>
      <c r="AQ9" s="778"/>
      <c r="AR9" s="778"/>
      <c r="AS9" s="778"/>
      <c r="AT9" s="778"/>
      <c r="AU9" s="778"/>
      <c r="AV9" s="778"/>
      <c r="AW9" s="778"/>
      <c r="AX9" s="779"/>
    </row>
    <row r="10" spans="1:50" ht="80.25" customHeight="1" x14ac:dyDescent="0.15">
      <c r="A10" s="683" t="s">
        <v>30</v>
      </c>
      <c r="B10" s="684"/>
      <c r="C10" s="684"/>
      <c r="D10" s="684"/>
      <c r="E10" s="684"/>
      <c r="F10" s="684"/>
      <c r="G10" s="777" t="s">
        <v>555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3" t="s">
        <v>24</v>
      </c>
      <c r="B12" s="974"/>
      <c r="C12" s="974"/>
      <c r="D12" s="974"/>
      <c r="E12" s="974"/>
      <c r="F12" s="975"/>
      <c r="G12" s="789"/>
      <c r="H12" s="790"/>
      <c r="I12" s="790"/>
      <c r="J12" s="790"/>
      <c r="K12" s="790"/>
      <c r="L12" s="790"/>
      <c r="M12" s="790"/>
      <c r="N12" s="790"/>
      <c r="O12" s="790"/>
      <c r="P12" s="427" t="s">
        <v>357</v>
      </c>
      <c r="Q12" s="428"/>
      <c r="R12" s="428"/>
      <c r="S12" s="428"/>
      <c r="T12" s="428"/>
      <c r="U12" s="428"/>
      <c r="V12" s="429"/>
      <c r="W12" s="427" t="s">
        <v>363</v>
      </c>
      <c r="X12" s="428"/>
      <c r="Y12" s="428"/>
      <c r="Z12" s="428"/>
      <c r="AA12" s="428"/>
      <c r="AB12" s="428"/>
      <c r="AC12" s="429"/>
      <c r="AD12" s="427" t="s">
        <v>471</v>
      </c>
      <c r="AE12" s="428"/>
      <c r="AF12" s="428"/>
      <c r="AG12" s="428"/>
      <c r="AH12" s="428"/>
      <c r="AI12" s="428"/>
      <c r="AJ12" s="429"/>
      <c r="AK12" s="427" t="s">
        <v>534</v>
      </c>
      <c r="AL12" s="428"/>
      <c r="AM12" s="428"/>
      <c r="AN12" s="428"/>
      <c r="AO12" s="428"/>
      <c r="AP12" s="428"/>
      <c r="AQ12" s="429"/>
      <c r="AR12" s="427" t="s">
        <v>535</v>
      </c>
      <c r="AS12" s="428"/>
      <c r="AT12" s="428"/>
      <c r="AU12" s="428"/>
      <c r="AV12" s="428"/>
      <c r="AW12" s="428"/>
      <c r="AX12" s="745"/>
    </row>
    <row r="13" spans="1:50" ht="21" customHeight="1" x14ac:dyDescent="0.15">
      <c r="A13" s="637"/>
      <c r="B13" s="638"/>
      <c r="C13" s="638"/>
      <c r="D13" s="638"/>
      <c r="E13" s="638"/>
      <c r="F13" s="639"/>
      <c r="G13" s="746" t="s">
        <v>6</v>
      </c>
      <c r="H13" s="747"/>
      <c r="I13" s="793" t="s">
        <v>7</v>
      </c>
      <c r="J13" s="794"/>
      <c r="K13" s="794"/>
      <c r="L13" s="794"/>
      <c r="M13" s="794"/>
      <c r="N13" s="794"/>
      <c r="O13" s="795"/>
      <c r="P13" s="680">
        <v>169</v>
      </c>
      <c r="Q13" s="681"/>
      <c r="R13" s="681"/>
      <c r="S13" s="681"/>
      <c r="T13" s="681"/>
      <c r="U13" s="681"/>
      <c r="V13" s="682"/>
      <c r="W13" s="680">
        <v>167</v>
      </c>
      <c r="X13" s="681"/>
      <c r="Y13" s="681"/>
      <c r="Z13" s="681"/>
      <c r="AA13" s="681"/>
      <c r="AB13" s="681"/>
      <c r="AC13" s="682"/>
      <c r="AD13" s="680">
        <v>159</v>
      </c>
      <c r="AE13" s="681"/>
      <c r="AF13" s="681"/>
      <c r="AG13" s="681"/>
      <c r="AH13" s="681"/>
      <c r="AI13" s="681"/>
      <c r="AJ13" s="682"/>
      <c r="AK13" s="680">
        <v>153</v>
      </c>
      <c r="AL13" s="681"/>
      <c r="AM13" s="681"/>
      <c r="AN13" s="681"/>
      <c r="AO13" s="681"/>
      <c r="AP13" s="681"/>
      <c r="AQ13" s="682"/>
      <c r="AR13" s="949"/>
      <c r="AS13" s="950"/>
      <c r="AT13" s="950"/>
      <c r="AU13" s="950"/>
      <c r="AV13" s="950"/>
      <c r="AW13" s="950"/>
      <c r="AX13" s="951"/>
    </row>
    <row r="14" spans="1:50" ht="21" customHeight="1" x14ac:dyDescent="0.15">
      <c r="A14" s="637"/>
      <c r="B14" s="638"/>
      <c r="C14" s="638"/>
      <c r="D14" s="638"/>
      <c r="E14" s="638"/>
      <c r="F14" s="639"/>
      <c r="G14" s="748"/>
      <c r="H14" s="749"/>
      <c r="I14" s="734" t="s">
        <v>8</v>
      </c>
      <c r="J14" s="791"/>
      <c r="K14" s="791"/>
      <c r="L14" s="791"/>
      <c r="M14" s="791"/>
      <c r="N14" s="791"/>
      <c r="O14" s="792"/>
      <c r="P14" s="680">
        <v>-0.185</v>
      </c>
      <c r="Q14" s="681"/>
      <c r="R14" s="681"/>
      <c r="S14" s="681"/>
      <c r="T14" s="681"/>
      <c r="U14" s="681"/>
      <c r="V14" s="682"/>
      <c r="W14" s="680">
        <v>-0.18099999999999999</v>
      </c>
      <c r="X14" s="681"/>
      <c r="Y14" s="681"/>
      <c r="Z14" s="681"/>
      <c r="AA14" s="681"/>
      <c r="AB14" s="681"/>
      <c r="AC14" s="682"/>
      <c r="AD14" s="680">
        <v>-0.14499999999999999</v>
      </c>
      <c r="AE14" s="681"/>
      <c r="AF14" s="681"/>
      <c r="AG14" s="681"/>
      <c r="AH14" s="681"/>
      <c r="AI14" s="681"/>
      <c r="AJ14" s="682"/>
      <c r="AK14" s="680"/>
      <c r="AL14" s="681"/>
      <c r="AM14" s="681"/>
      <c r="AN14" s="681"/>
      <c r="AO14" s="681"/>
      <c r="AP14" s="681"/>
      <c r="AQ14" s="682"/>
      <c r="AR14" s="817"/>
      <c r="AS14" s="817"/>
      <c r="AT14" s="817"/>
      <c r="AU14" s="817"/>
      <c r="AV14" s="817"/>
      <c r="AW14" s="817"/>
      <c r="AX14" s="818"/>
    </row>
    <row r="15" spans="1:50" ht="21" customHeight="1" x14ac:dyDescent="0.15">
      <c r="A15" s="637"/>
      <c r="B15" s="638"/>
      <c r="C15" s="638"/>
      <c r="D15" s="638"/>
      <c r="E15" s="638"/>
      <c r="F15" s="639"/>
      <c r="G15" s="748"/>
      <c r="H15" s="749"/>
      <c r="I15" s="734" t="s">
        <v>51</v>
      </c>
      <c r="J15" s="735"/>
      <c r="K15" s="735"/>
      <c r="L15" s="735"/>
      <c r="M15" s="735"/>
      <c r="N15" s="735"/>
      <c r="O15" s="736"/>
      <c r="P15" s="680" t="s">
        <v>605</v>
      </c>
      <c r="Q15" s="681"/>
      <c r="R15" s="681"/>
      <c r="S15" s="681"/>
      <c r="T15" s="681"/>
      <c r="U15" s="681"/>
      <c r="V15" s="682"/>
      <c r="W15" s="680" t="s">
        <v>605</v>
      </c>
      <c r="X15" s="681"/>
      <c r="Y15" s="681"/>
      <c r="Z15" s="681"/>
      <c r="AA15" s="681"/>
      <c r="AB15" s="681"/>
      <c r="AC15" s="682"/>
      <c r="AD15" s="680" t="s">
        <v>605</v>
      </c>
      <c r="AE15" s="681"/>
      <c r="AF15" s="681"/>
      <c r="AG15" s="681"/>
      <c r="AH15" s="681"/>
      <c r="AI15" s="681"/>
      <c r="AJ15" s="682"/>
      <c r="AK15" s="680"/>
      <c r="AL15" s="681"/>
      <c r="AM15" s="681"/>
      <c r="AN15" s="681"/>
      <c r="AO15" s="681"/>
      <c r="AP15" s="681"/>
      <c r="AQ15" s="682"/>
      <c r="AR15" s="680"/>
      <c r="AS15" s="681"/>
      <c r="AT15" s="681"/>
      <c r="AU15" s="681"/>
      <c r="AV15" s="681"/>
      <c r="AW15" s="681"/>
      <c r="AX15" s="835"/>
    </row>
    <row r="16" spans="1:50" ht="21" customHeight="1" x14ac:dyDescent="0.15">
      <c r="A16" s="637"/>
      <c r="B16" s="638"/>
      <c r="C16" s="638"/>
      <c r="D16" s="638"/>
      <c r="E16" s="638"/>
      <c r="F16" s="639"/>
      <c r="G16" s="748"/>
      <c r="H16" s="749"/>
      <c r="I16" s="734" t="s">
        <v>52</v>
      </c>
      <c r="J16" s="735"/>
      <c r="K16" s="735"/>
      <c r="L16" s="735"/>
      <c r="M16" s="735"/>
      <c r="N16" s="735"/>
      <c r="O16" s="736"/>
      <c r="P16" s="680" t="s">
        <v>605</v>
      </c>
      <c r="Q16" s="681"/>
      <c r="R16" s="681"/>
      <c r="S16" s="681"/>
      <c r="T16" s="681"/>
      <c r="U16" s="681"/>
      <c r="V16" s="682"/>
      <c r="W16" s="680" t="s">
        <v>605</v>
      </c>
      <c r="X16" s="681"/>
      <c r="Y16" s="681"/>
      <c r="Z16" s="681"/>
      <c r="AA16" s="681"/>
      <c r="AB16" s="681"/>
      <c r="AC16" s="682"/>
      <c r="AD16" s="680" t="s">
        <v>605</v>
      </c>
      <c r="AE16" s="681"/>
      <c r="AF16" s="681"/>
      <c r="AG16" s="681"/>
      <c r="AH16" s="681"/>
      <c r="AI16" s="681"/>
      <c r="AJ16" s="682"/>
      <c r="AK16" s="680"/>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8"/>
      <c r="H17" s="749"/>
      <c r="I17" s="734" t="s">
        <v>50</v>
      </c>
      <c r="J17" s="791"/>
      <c r="K17" s="791"/>
      <c r="L17" s="791"/>
      <c r="M17" s="791"/>
      <c r="N17" s="791"/>
      <c r="O17" s="792"/>
      <c r="P17" s="680" t="s">
        <v>605</v>
      </c>
      <c r="Q17" s="681"/>
      <c r="R17" s="681"/>
      <c r="S17" s="681"/>
      <c r="T17" s="681"/>
      <c r="U17" s="681"/>
      <c r="V17" s="682"/>
      <c r="W17" s="680" t="s">
        <v>605</v>
      </c>
      <c r="X17" s="681"/>
      <c r="Y17" s="681"/>
      <c r="Z17" s="681"/>
      <c r="AA17" s="681"/>
      <c r="AB17" s="681"/>
      <c r="AC17" s="682"/>
      <c r="AD17" s="680" t="s">
        <v>605</v>
      </c>
      <c r="AE17" s="681"/>
      <c r="AF17" s="681"/>
      <c r="AG17" s="681"/>
      <c r="AH17" s="681"/>
      <c r="AI17" s="681"/>
      <c r="AJ17" s="682"/>
      <c r="AK17" s="680"/>
      <c r="AL17" s="681"/>
      <c r="AM17" s="681"/>
      <c r="AN17" s="681"/>
      <c r="AO17" s="681"/>
      <c r="AP17" s="681"/>
      <c r="AQ17" s="682"/>
      <c r="AR17" s="947"/>
      <c r="AS17" s="947"/>
      <c r="AT17" s="947"/>
      <c r="AU17" s="947"/>
      <c r="AV17" s="947"/>
      <c r="AW17" s="947"/>
      <c r="AX17" s="948"/>
    </row>
    <row r="18" spans="1:50" ht="24.75" customHeight="1" x14ac:dyDescent="0.15">
      <c r="A18" s="637"/>
      <c r="B18" s="638"/>
      <c r="C18" s="638"/>
      <c r="D18" s="638"/>
      <c r="E18" s="638"/>
      <c r="F18" s="639"/>
      <c r="G18" s="750"/>
      <c r="H18" s="751"/>
      <c r="I18" s="739" t="s">
        <v>20</v>
      </c>
      <c r="J18" s="740"/>
      <c r="K18" s="740"/>
      <c r="L18" s="740"/>
      <c r="M18" s="740"/>
      <c r="N18" s="740"/>
      <c r="O18" s="741"/>
      <c r="P18" s="909">
        <f>SUM(P13:V17)</f>
        <v>168.815</v>
      </c>
      <c r="Q18" s="910"/>
      <c r="R18" s="910"/>
      <c r="S18" s="910"/>
      <c r="T18" s="910"/>
      <c r="U18" s="910"/>
      <c r="V18" s="911"/>
      <c r="W18" s="909">
        <f>SUM(W13:AC17)</f>
        <v>166.81899999999999</v>
      </c>
      <c r="X18" s="910"/>
      <c r="Y18" s="910"/>
      <c r="Z18" s="910"/>
      <c r="AA18" s="910"/>
      <c r="AB18" s="910"/>
      <c r="AC18" s="911"/>
      <c r="AD18" s="909">
        <f>SUM(AD13:AJ17)</f>
        <v>158.85499999999999</v>
      </c>
      <c r="AE18" s="910"/>
      <c r="AF18" s="910"/>
      <c r="AG18" s="910"/>
      <c r="AH18" s="910"/>
      <c r="AI18" s="910"/>
      <c r="AJ18" s="911"/>
      <c r="AK18" s="909">
        <f>SUM(AK13:AQ17)</f>
        <v>153</v>
      </c>
      <c r="AL18" s="910"/>
      <c r="AM18" s="910"/>
      <c r="AN18" s="910"/>
      <c r="AO18" s="910"/>
      <c r="AP18" s="910"/>
      <c r="AQ18" s="911"/>
      <c r="AR18" s="909">
        <f>SUM(AR13:AX17)</f>
        <v>0</v>
      </c>
      <c r="AS18" s="910"/>
      <c r="AT18" s="910"/>
      <c r="AU18" s="910"/>
      <c r="AV18" s="910"/>
      <c r="AW18" s="910"/>
      <c r="AX18" s="912"/>
    </row>
    <row r="19" spans="1:50" ht="24.75" customHeight="1" x14ac:dyDescent="0.15">
      <c r="A19" s="637"/>
      <c r="B19" s="638"/>
      <c r="C19" s="638"/>
      <c r="D19" s="638"/>
      <c r="E19" s="638"/>
      <c r="F19" s="639"/>
      <c r="G19" s="907" t="s">
        <v>9</v>
      </c>
      <c r="H19" s="908"/>
      <c r="I19" s="908"/>
      <c r="J19" s="908"/>
      <c r="K19" s="908"/>
      <c r="L19" s="908"/>
      <c r="M19" s="908"/>
      <c r="N19" s="908"/>
      <c r="O19" s="908"/>
      <c r="P19" s="680">
        <v>149</v>
      </c>
      <c r="Q19" s="681"/>
      <c r="R19" s="681"/>
      <c r="S19" s="681"/>
      <c r="T19" s="681"/>
      <c r="U19" s="681"/>
      <c r="V19" s="682"/>
      <c r="W19" s="680">
        <v>158</v>
      </c>
      <c r="X19" s="681"/>
      <c r="Y19" s="681"/>
      <c r="Z19" s="681"/>
      <c r="AA19" s="681"/>
      <c r="AB19" s="681"/>
      <c r="AC19" s="682"/>
      <c r="AD19" s="680">
        <v>152</v>
      </c>
      <c r="AE19" s="681"/>
      <c r="AF19" s="681"/>
      <c r="AG19" s="681"/>
      <c r="AH19" s="681"/>
      <c r="AI19" s="681"/>
      <c r="AJ19" s="682"/>
      <c r="AK19" s="323"/>
      <c r="AL19" s="323"/>
      <c r="AM19" s="323"/>
      <c r="AN19" s="323"/>
      <c r="AO19" s="323"/>
      <c r="AP19" s="323"/>
      <c r="AQ19" s="323"/>
      <c r="AR19" s="323"/>
      <c r="AS19" s="323"/>
      <c r="AT19" s="323"/>
      <c r="AU19" s="323"/>
      <c r="AV19" s="323"/>
      <c r="AW19" s="323"/>
      <c r="AX19" s="325"/>
    </row>
    <row r="20" spans="1:50" ht="24.75" customHeight="1" x14ac:dyDescent="0.15">
      <c r="A20" s="637"/>
      <c r="B20" s="638"/>
      <c r="C20" s="638"/>
      <c r="D20" s="638"/>
      <c r="E20" s="638"/>
      <c r="F20" s="639"/>
      <c r="G20" s="907" t="s">
        <v>10</v>
      </c>
      <c r="H20" s="908"/>
      <c r="I20" s="908"/>
      <c r="J20" s="908"/>
      <c r="K20" s="908"/>
      <c r="L20" s="908"/>
      <c r="M20" s="908"/>
      <c r="N20" s="908"/>
      <c r="O20" s="908"/>
      <c r="P20" s="311">
        <f>IF(P18=0, "-", SUM(P19)/P18)</f>
        <v>0.88262298966324082</v>
      </c>
      <c r="Q20" s="311"/>
      <c r="R20" s="311"/>
      <c r="S20" s="311"/>
      <c r="T20" s="311"/>
      <c r="U20" s="311"/>
      <c r="V20" s="311"/>
      <c r="W20" s="311">
        <f t="shared" ref="W20" si="0">IF(W18=0, "-", SUM(W19)/W18)</f>
        <v>0.9471343192322218</v>
      </c>
      <c r="X20" s="311"/>
      <c r="Y20" s="311"/>
      <c r="Z20" s="311"/>
      <c r="AA20" s="311"/>
      <c r="AB20" s="311"/>
      <c r="AC20" s="311"/>
      <c r="AD20" s="311">
        <f t="shared" ref="AD20" si="1">IF(AD18=0, "-", SUM(AD19)/AD18)</f>
        <v>0.9568474394888421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82"/>
      <c r="B21" s="883"/>
      <c r="C21" s="883"/>
      <c r="D21" s="883"/>
      <c r="E21" s="883"/>
      <c r="F21" s="976"/>
      <c r="G21" s="309" t="s">
        <v>496</v>
      </c>
      <c r="H21" s="310"/>
      <c r="I21" s="310"/>
      <c r="J21" s="310"/>
      <c r="K21" s="310"/>
      <c r="L21" s="310"/>
      <c r="M21" s="310"/>
      <c r="N21" s="310"/>
      <c r="O21" s="310"/>
      <c r="P21" s="311">
        <f>IF(P19=0, "-", SUM(P19)/SUM(P13,P14))</f>
        <v>0.88262298966324082</v>
      </c>
      <c r="Q21" s="311"/>
      <c r="R21" s="311"/>
      <c r="S21" s="311"/>
      <c r="T21" s="311"/>
      <c r="U21" s="311"/>
      <c r="V21" s="311"/>
      <c r="W21" s="311">
        <f t="shared" ref="W21" si="2">IF(W19=0, "-", SUM(W19)/SUM(W13,W14))</f>
        <v>0.9471343192322218</v>
      </c>
      <c r="X21" s="311"/>
      <c r="Y21" s="311"/>
      <c r="Z21" s="311"/>
      <c r="AA21" s="311"/>
      <c r="AB21" s="311"/>
      <c r="AC21" s="311"/>
      <c r="AD21" s="311">
        <f t="shared" ref="AD21" si="3">IF(AD19=0, "-", SUM(AD19)/SUM(AD13,AD14))</f>
        <v>0.9568474394888421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4" t="s">
        <v>538</v>
      </c>
      <c r="B22" s="995"/>
      <c r="C22" s="995"/>
      <c r="D22" s="995"/>
      <c r="E22" s="995"/>
      <c r="F22" s="996"/>
      <c r="G22" s="981" t="s">
        <v>473</v>
      </c>
      <c r="H22" s="215"/>
      <c r="I22" s="215"/>
      <c r="J22" s="215"/>
      <c r="K22" s="215"/>
      <c r="L22" s="215"/>
      <c r="M22" s="215"/>
      <c r="N22" s="215"/>
      <c r="O22" s="216"/>
      <c r="P22" s="966" t="s">
        <v>536</v>
      </c>
      <c r="Q22" s="215"/>
      <c r="R22" s="215"/>
      <c r="S22" s="215"/>
      <c r="T22" s="215"/>
      <c r="U22" s="215"/>
      <c r="V22" s="216"/>
      <c r="W22" s="966" t="s">
        <v>537</v>
      </c>
      <c r="X22" s="215"/>
      <c r="Y22" s="215"/>
      <c r="Z22" s="215"/>
      <c r="AA22" s="215"/>
      <c r="AB22" s="215"/>
      <c r="AC22" s="216"/>
      <c r="AD22" s="966" t="s">
        <v>472</v>
      </c>
      <c r="AE22" s="215"/>
      <c r="AF22" s="215"/>
      <c r="AG22" s="215"/>
      <c r="AH22" s="215"/>
      <c r="AI22" s="215"/>
      <c r="AJ22" s="215"/>
      <c r="AK22" s="215"/>
      <c r="AL22" s="215"/>
      <c r="AM22" s="215"/>
      <c r="AN22" s="215"/>
      <c r="AO22" s="215"/>
      <c r="AP22" s="215"/>
      <c r="AQ22" s="215"/>
      <c r="AR22" s="215"/>
      <c r="AS22" s="215"/>
      <c r="AT22" s="215"/>
      <c r="AU22" s="215"/>
      <c r="AV22" s="215"/>
      <c r="AW22" s="215"/>
      <c r="AX22" s="1003"/>
    </row>
    <row r="23" spans="1:50" ht="25.5" customHeight="1" x14ac:dyDescent="0.15">
      <c r="A23" s="997"/>
      <c r="B23" s="998"/>
      <c r="C23" s="998"/>
      <c r="D23" s="998"/>
      <c r="E23" s="998"/>
      <c r="F23" s="999"/>
      <c r="G23" s="982" t="s">
        <v>661</v>
      </c>
      <c r="H23" s="983"/>
      <c r="I23" s="983"/>
      <c r="J23" s="983"/>
      <c r="K23" s="983"/>
      <c r="L23" s="983"/>
      <c r="M23" s="983"/>
      <c r="N23" s="983"/>
      <c r="O23" s="984"/>
      <c r="P23" s="949">
        <v>107</v>
      </c>
      <c r="Q23" s="950"/>
      <c r="R23" s="950"/>
      <c r="S23" s="950"/>
      <c r="T23" s="950"/>
      <c r="U23" s="950"/>
      <c r="V23" s="967"/>
      <c r="W23" s="949"/>
      <c r="X23" s="950"/>
      <c r="Y23" s="950"/>
      <c r="Z23" s="950"/>
      <c r="AA23" s="950"/>
      <c r="AB23" s="950"/>
      <c r="AC23" s="967"/>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606</v>
      </c>
      <c r="H24" s="986"/>
      <c r="I24" s="986"/>
      <c r="J24" s="986"/>
      <c r="K24" s="986"/>
      <c r="L24" s="986"/>
      <c r="M24" s="986"/>
      <c r="N24" s="986"/>
      <c r="O24" s="987"/>
      <c r="P24" s="680">
        <v>38</v>
      </c>
      <c r="Q24" s="681"/>
      <c r="R24" s="681"/>
      <c r="S24" s="681"/>
      <c r="T24" s="681"/>
      <c r="U24" s="681"/>
      <c r="V24" s="682"/>
      <c r="W24" s="680"/>
      <c r="X24" s="681"/>
      <c r="Y24" s="681"/>
      <c r="Z24" s="681"/>
      <c r="AA24" s="681"/>
      <c r="AB24" s="681"/>
      <c r="AC24" s="682"/>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607</v>
      </c>
      <c r="H25" s="986"/>
      <c r="I25" s="986"/>
      <c r="J25" s="986"/>
      <c r="K25" s="986"/>
      <c r="L25" s="986"/>
      <c r="M25" s="986"/>
      <c r="N25" s="986"/>
      <c r="O25" s="987"/>
      <c r="P25" s="680">
        <v>5</v>
      </c>
      <c r="Q25" s="681"/>
      <c r="R25" s="681"/>
      <c r="S25" s="681"/>
      <c r="T25" s="681"/>
      <c r="U25" s="681"/>
      <c r="V25" s="682"/>
      <c r="W25" s="680"/>
      <c r="X25" s="681"/>
      <c r="Y25" s="681"/>
      <c r="Z25" s="681"/>
      <c r="AA25" s="681"/>
      <c r="AB25" s="681"/>
      <c r="AC25" s="682"/>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t="s">
        <v>608</v>
      </c>
      <c r="H26" s="986"/>
      <c r="I26" s="986"/>
      <c r="J26" s="986"/>
      <c r="K26" s="986"/>
      <c r="L26" s="986"/>
      <c r="M26" s="986"/>
      <c r="N26" s="986"/>
      <c r="O26" s="987"/>
      <c r="P26" s="680">
        <v>2</v>
      </c>
      <c r="Q26" s="681"/>
      <c r="R26" s="681"/>
      <c r="S26" s="681"/>
      <c r="T26" s="681"/>
      <c r="U26" s="681"/>
      <c r="V26" s="682"/>
      <c r="W26" s="680"/>
      <c r="X26" s="681"/>
      <c r="Y26" s="681"/>
      <c r="Z26" s="681"/>
      <c r="AA26" s="681"/>
      <c r="AB26" s="681"/>
      <c r="AC26" s="682"/>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t="s">
        <v>609</v>
      </c>
      <c r="H27" s="986"/>
      <c r="I27" s="986"/>
      <c r="J27" s="986"/>
      <c r="K27" s="986"/>
      <c r="L27" s="986"/>
      <c r="M27" s="986"/>
      <c r="N27" s="986"/>
      <c r="O27" s="987"/>
      <c r="P27" s="680">
        <v>1</v>
      </c>
      <c r="Q27" s="681"/>
      <c r="R27" s="681"/>
      <c r="S27" s="681"/>
      <c r="T27" s="681"/>
      <c r="U27" s="681"/>
      <c r="V27" s="682"/>
      <c r="W27" s="680"/>
      <c r="X27" s="681"/>
      <c r="Y27" s="681"/>
      <c r="Z27" s="681"/>
      <c r="AA27" s="681"/>
      <c r="AB27" s="681"/>
      <c r="AC27" s="682"/>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477</v>
      </c>
      <c r="H28" s="989"/>
      <c r="I28" s="989"/>
      <c r="J28" s="989"/>
      <c r="K28" s="989"/>
      <c r="L28" s="989"/>
      <c r="M28" s="989"/>
      <c r="N28" s="989"/>
      <c r="O28" s="990"/>
      <c r="P28" s="909">
        <f>P29-SUM(P23:P27)</f>
        <v>0</v>
      </c>
      <c r="Q28" s="910"/>
      <c r="R28" s="910"/>
      <c r="S28" s="910"/>
      <c r="T28" s="910"/>
      <c r="U28" s="910"/>
      <c r="V28" s="911"/>
      <c r="W28" s="909">
        <f>W29-SUM(W23:W27)</f>
        <v>0</v>
      </c>
      <c r="X28" s="910"/>
      <c r="Y28" s="910"/>
      <c r="Z28" s="910"/>
      <c r="AA28" s="910"/>
      <c r="AB28" s="910"/>
      <c r="AC28" s="911"/>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474</v>
      </c>
      <c r="H29" s="992"/>
      <c r="I29" s="992"/>
      <c r="J29" s="992"/>
      <c r="K29" s="992"/>
      <c r="L29" s="992"/>
      <c r="M29" s="992"/>
      <c r="N29" s="992"/>
      <c r="O29" s="993"/>
      <c r="P29" s="963">
        <f>AK13</f>
        <v>153</v>
      </c>
      <c r="Q29" s="964"/>
      <c r="R29" s="964"/>
      <c r="S29" s="964"/>
      <c r="T29" s="964"/>
      <c r="U29" s="964"/>
      <c r="V29" s="965"/>
      <c r="W29" s="963">
        <f>AR13</f>
        <v>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2" t="s">
        <v>490</v>
      </c>
      <c r="B30" s="893"/>
      <c r="C30" s="893"/>
      <c r="D30" s="893"/>
      <c r="E30" s="893"/>
      <c r="F30" s="894"/>
      <c r="G30" s="802" t="s">
        <v>265</v>
      </c>
      <c r="H30" s="803"/>
      <c r="I30" s="803"/>
      <c r="J30" s="803"/>
      <c r="K30" s="803"/>
      <c r="L30" s="803"/>
      <c r="M30" s="803"/>
      <c r="N30" s="803"/>
      <c r="O30" s="804"/>
      <c r="P30" s="888" t="s">
        <v>59</v>
      </c>
      <c r="Q30" s="803"/>
      <c r="R30" s="803"/>
      <c r="S30" s="803"/>
      <c r="T30" s="803"/>
      <c r="U30" s="803"/>
      <c r="V30" s="803"/>
      <c r="W30" s="803"/>
      <c r="X30" s="804"/>
      <c r="Y30" s="885"/>
      <c r="Z30" s="886"/>
      <c r="AA30" s="887"/>
      <c r="AB30" s="889" t="s">
        <v>11</v>
      </c>
      <c r="AC30" s="890"/>
      <c r="AD30" s="891"/>
      <c r="AE30" s="889" t="s">
        <v>357</v>
      </c>
      <c r="AF30" s="890"/>
      <c r="AG30" s="890"/>
      <c r="AH30" s="891"/>
      <c r="AI30" s="889" t="s">
        <v>363</v>
      </c>
      <c r="AJ30" s="890"/>
      <c r="AK30" s="890"/>
      <c r="AL30" s="891"/>
      <c r="AM30" s="945" t="s">
        <v>471</v>
      </c>
      <c r="AN30" s="945"/>
      <c r="AO30" s="945"/>
      <c r="AP30" s="889"/>
      <c r="AQ30" s="796" t="s">
        <v>355</v>
      </c>
      <c r="AR30" s="797"/>
      <c r="AS30" s="797"/>
      <c r="AT30" s="798"/>
      <c r="AU30" s="803" t="s">
        <v>253</v>
      </c>
      <c r="AV30" s="803"/>
      <c r="AW30" s="803"/>
      <c r="AX30" s="9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0"/>
      <c r="AC31" s="241"/>
      <c r="AD31" s="242"/>
      <c r="AE31" s="240"/>
      <c r="AF31" s="241"/>
      <c r="AG31" s="241"/>
      <c r="AH31" s="242"/>
      <c r="AI31" s="240"/>
      <c r="AJ31" s="241"/>
      <c r="AK31" s="241"/>
      <c r="AL31" s="242"/>
      <c r="AM31" s="244"/>
      <c r="AN31" s="244"/>
      <c r="AO31" s="244"/>
      <c r="AP31" s="240"/>
      <c r="AQ31" s="613"/>
      <c r="AR31" s="193"/>
      <c r="AS31" s="126" t="s">
        <v>356</v>
      </c>
      <c r="AT31" s="127"/>
      <c r="AU31" s="192">
        <v>30</v>
      </c>
      <c r="AV31" s="192"/>
      <c r="AW31" s="410" t="s">
        <v>300</v>
      </c>
      <c r="AX31" s="411"/>
    </row>
    <row r="32" spans="1:50" ht="23.25" customHeight="1" x14ac:dyDescent="0.15">
      <c r="A32" s="415"/>
      <c r="B32" s="413"/>
      <c r="C32" s="413"/>
      <c r="D32" s="413"/>
      <c r="E32" s="413"/>
      <c r="F32" s="414"/>
      <c r="G32" s="576" t="s">
        <v>670</v>
      </c>
      <c r="H32" s="595"/>
      <c r="I32" s="595"/>
      <c r="J32" s="595"/>
      <c r="K32" s="595"/>
      <c r="L32" s="595"/>
      <c r="M32" s="595"/>
      <c r="N32" s="595"/>
      <c r="O32" s="596"/>
      <c r="P32" s="98" t="s">
        <v>667</v>
      </c>
      <c r="Q32" s="783"/>
      <c r="R32" s="783"/>
      <c r="S32" s="783"/>
      <c r="T32" s="783"/>
      <c r="U32" s="783"/>
      <c r="V32" s="783"/>
      <c r="W32" s="783"/>
      <c r="X32" s="784"/>
      <c r="Y32" s="483" t="s">
        <v>12</v>
      </c>
      <c r="Z32" s="543"/>
      <c r="AA32" s="544"/>
      <c r="AB32" s="473" t="s">
        <v>647</v>
      </c>
      <c r="AC32" s="473"/>
      <c r="AD32" s="473"/>
      <c r="AE32" s="211">
        <v>962</v>
      </c>
      <c r="AF32" s="212"/>
      <c r="AG32" s="212"/>
      <c r="AH32" s="212"/>
      <c r="AI32" s="211">
        <v>897</v>
      </c>
      <c r="AJ32" s="212"/>
      <c r="AK32" s="212"/>
      <c r="AL32" s="212"/>
      <c r="AM32" s="211">
        <v>952</v>
      </c>
      <c r="AN32" s="212"/>
      <c r="AO32" s="212"/>
      <c r="AP32" s="212"/>
      <c r="AQ32" s="333"/>
      <c r="AR32" s="200"/>
      <c r="AS32" s="200"/>
      <c r="AT32" s="334"/>
      <c r="AU32" s="212"/>
      <c r="AV32" s="212"/>
      <c r="AW32" s="212"/>
      <c r="AX32" s="214"/>
    </row>
    <row r="33" spans="1:50" ht="23.25" customHeight="1" x14ac:dyDescent="0.15">
      <c r="A33" s="416"/>
      <c r="B33" s="417"/>
      <c r="C33" s="417"/>
      <c r="D33" s="417"/>
      <c r="E33" s="417"/>
      <c r="F33" s="418"/>
      <c r="G33" s="597"/>
      <c r="H33" s="598"/>
      <c r="I33" s="598"/>
      <c r="J33" s="598"/>
      <c r="K33" s="598"/>
      <c r="L33" s="598"/>
      <c r="M33" s="598"/>
      <c r="N33" s="598"/>
      <c r="O33" s="599"/>
      <c r="P33" s="785"/>
      <c r="Q33" s="785"/>
      <c r="R33" s="785"/>
      <c r="S33" s="785"/>
      <c r="T33" s="785"/>
      <c r="U33" s="785"/>
      <c r="V33" s="785"/>
      <c r="W33" s="785"/>
      <c r="X33" s="786"/>
      <c r="Y33" s="427" t="s">
        <v>54</v>
      </c>
      <c r="Z33" s="428"/>
      <c r="AA33" s="429"/>
      <c r="AB33" s="535" t="s">
        <v>668</v>
      </c>
      <c r="AC33" s="535"/>
      <c r="AD33" s="535"/>
      <c r="AE33" s="211">
        <v>1060</v>
      </c>
      <c r="AF33" s="212"/>
      <c r="AG33" s="212"/>
      <c r="AH33" s="212"/>
      <c r="AI33" s="211">
        <v>1060</v>
      </c>
      <c r="AJ33" s="212"/>
      <c r="AK33" s="212"/>
      <c r="AL33" s="212"/>
      <c r="AM33" s="211">
        <v>1060</v>
      </c>
      <c r="AN33" s="212"/>
      <c r="AO33" s="212"/>
      <c r="AP33" s="212"/>
      <c r="AQ33" s="333"/>
      <c r="AR33" s="200"/>
      <c r="AS33" s="200"/>
      <c r="AT33" s="334"/>
      <c r="AU33" s="212">
        <v>1060</v>
      </c>
      <c r="AV33" s="212"/>
      <c r="AW33" s="212"/>
      <c r="AX33" s="214"/>
    </row>
    <row r="34" spans="1:50" ht="23.25" customHeight="1" x14ac:dyDescent="0.15">
      <c r="A34" s="415"/>
      <c r="B34" s="413"/>
      <c r="C34" s="413"/>
      <c r="D34" s="413"/>
      <c r="E34" s="413"/>
      <c r="F34" s="414"/>
      <c r="G34" s="600"/>
      <c r="H34" s="601"/>
      <c r="I34" s="601"/>
      <c r="J34" s="601"/>
      <c r="K34" s="601"/>
      <c r="L34" s="601"/>
      <c r="M34" s="601"/>
      <c r="N34" s="601"/>
      <c r="O34" s="602"/>
      <c r="P34" s="787"/>
      <c r="Q34" s="787"/>
      <c r="R34" s="787"/>
      <c r="S34" s="787"/>
      <c r="T34" s="787"/>
      <c r="U34" s="787"/>
      <c r="V34" s="787"/>
      <c r="W34" s="787"/>
      <c r="X34" s="788"/>
      <c r="Y34" s="427" t="s">
        <v>13</v>
      </c>
      <c r="Z34" s="428"/>
      <c r="AA34" s="429"/>
      <c r="AB34" s="568" t="s">
        <v>301</v>
      </c>
      <c r="AC34" s="568"/>
      <c r="AD34" s="568"/>
      <c r="AE34" s="211">
        <v>110</v>
      </c>
      <c r="AF34" s="212"/>
      <c r="AG34" s="212"/>
      <c r="AH34" s="212"/>
      <c r="AI34" s="211">
        <v>120</v>
      </c>
      <c r="AJ34" s="212"/>
      <c r="AK34" s="212"/>
      <c r="AL34" s="212"/>
      <c r="AM34" s="211">
        <v>111</v>
      </c>
      <c r="AN34" s="212"/>
      <c r="AO34" s="212"/>
      <c r="AP34" s="212"/>
      <c r="AQ34" s="333"/>
      <c r="AR34" s="200"/>
      <c r="AS34" s="200"/>
      <c r="AT34" s="334"/>
      <c r="AU34" s="212"/>
      <c r="AV34" s="212"/>
      <c r="AW34" s="212"/>
      <c r="AX34" s="214"/>
    </row>
    <row r="35" spans="1:50" ht="23.25" customHeight="1" x14ac:dyDescent="0.15">
      <c r="A35" s="219" t="s">
        <v>526</v>
      </c>
      <c r="B35" s="220"/>
      <c r="C35" s="220"/>
      <c r="D35" s="220"/>
      <c r="E35" s="220"/>
      <c r="F35" s="221"/>
      <c r="G35" s="225" t="s">
        <v>665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99" t="s">
        <v>490</v>
      </c>
      <c r="B37" s="800"/>
      <c r="C37" s="800"/>
      <c r="D37" s="800"/>
      <c r="E37" s="800"/>
      <c r="F37" s="801"/>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23" t="s">
        <v>253</v>
      </c>
      <c r="AV37" s="423"/>
      <c r="AW37" s="423"/>
      <c r="AX37" s="940"/>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0"/>
      <c r="AC38" s="241"/>
      <c r="AD38" s="242"/>
      <c r="AE38" s="240"/>
      <c r="AF38" s="241"/>
      <c r="AG38" s="241"/>
      <c r="AH38" s="242"/>
      <c r="AI38" s="240"/>
      <c r="AJ38" s="241"/>
      <c r="AK38" s="241"/>
      <c r="AL38" s="242"/>
      <c r="AM38" s="244"/>
      <c r="AN38" s="244"/>
      <c r="AO38" s="244"/>
      <c r="AP38" s="240"/>
      <c r="AQ38" s="613"/>
      <c r="AR38" s="193"/>
      <c r="AS38" s="126" t="s">
        <v>356</v>
      </c>
      <c r="AT38" s="127"/>
      <c r="AU38" s="192"/>
      <c r="AV38" s="192"/>
      <c r="AW38" s="410" t="s">
        <v>300</v>
      </c>
      <c r="AX38" s="411"/>
    </row>
    <row r="39" spans="1:50" ht="23.25" hidden="1" customHeight="1" x14ac:dyDescent="0.15">
      <c r="A39" s="415"/>
      <c r="B39" s="413"/>
      <c r="C39" s="413"/>
      <c r="D39" s="413"/>
      <c r="E39" s="413"/>
      <c r="F39" s="414"/>
      <c r="G39" s="576"/>
      <c r="H39" s="595"/>
      <c r="I39" s="595"/>
      <c r="J39" s="595"/>
      <c r="K39" s="595"/>
      <c r="L39" s="595"/>
      <c r="M39" s="595"/>
      <c r="N39" s="595"/>
      <c r="O39" s="596"/>
      <c r="P39" s="98"/>
      <c r="Q39" s="783"/>
      <c r="R39" s="783"/>
      <c r="S39" s="783"/>
      <c r="T39" s="783"/>
      <c r="U39" s="783"/>
      <c r="V39" s="783"/>
      <c r="W39" s="783"/>
      <c r="X39" s="784"/>
      <c r="Y39" s="483" t="s">
        <v>12</v>
      </c>
      <c r="Z39" s="543"/>
      <c r="AA39" s="544"/>
      <c r="AB39" s="473"/>
      <c r="AC39" s="473"/>
      <c r="AD39" s="47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6"/>
      <c r="B40" s="417"/>
      <c r="C40" s="417"/>
      <c r="D40" s="417"/>
      <c r="E40" s="417"/>
      <c r="F40" s="418"/>
      <c r="G40" s="597"/>
      <c r="H40" s="598"/>
      <c r="I40" s="598"/>
      <c r="J40" s="598"/>
      <c r="K40" s="598"/>
      <c r="L40" s="598"/>
      <c r="M40" s="598"/>
      <c r="N40" s="598"/>
      <c r="O40" s="599"/>
      <c r="P40" s="785"/>
      <c r="Q40" s="785"/>
      <c r="R40" s="785"/>
      <c r="S40" s="785"/>
      <c r="T40" s="785"/>
      <c r="U40" s="785"/>
      <c r="V40" s="785"/>
      <c r="W40" s="785"/>
      <c r="X40" s="786"/>
      <c r="Y40" s="427" t="s">
        <v>54</v>
      </c>
      <c r="Z40" s="428"/>
      <c r="AA40" s="429"/>
      <c r="AB40" s="535"/>
      <c r="AC40" s="535"/>
      <c r="AD40" s="5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9"/>
      <c r="B41" s="420"/>
      <c r="C41" s="420"/>
      <c r="D41" s="420"/>
      <c r="E41" s="420"/>
      <c r="F41" s="421"/>
      <c r="G41" s="600"/>
      <c r="H41" s="601"/>
      <c r="I41" s="601"/>
      <c r="J41" s="601"/>
      <c r="K41" s="601"/>
      <c r="L41" s="601"/>
      <c r="M41" s="601"/>
      <c r="N41" s="601"/>
      <c r="O41" s="602"/>
      <c r="P41" s="787"/>
      <c r="Q41" s="787"/>
      <c r="R41" s="787"/>
      <c r="S41" s="787"/>
      <c r="T41" s="787"/>
      <c r="U41" s="787"/>
      <c r="V41" s="787"/>
      <c r="W41" s="787"/>
      <c r="X41" s="788"/>
      <c r="Y41" s="427" t="s">
        <v>13</v>
      </c>
      <c r="Z41" s="428"/>
      <c r="AA41" s="429"/>
      <c r="AB41" s="568" t="s">
        <v>301</v>
      </c>
      <c r="AC41" s="568"/>
      <c r="AD41" s="56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9" t="s">
        <v>490</v>
      </c>
      <c r="B44" s="800"/>
      <c r="C44" s="800"/>
      <c r="D44" s="800"/>
      <c r="E44" s="800"/>
      <c r="F44" s="801"/>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23" t="s">
        <v>253</v>
      </c>
      <c r="AV44" s="423"/>
      <c r="AW44" s="423"/>
      <c r="AX44" s="940"/>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0"/>
      <c r="AC45" s="241"/>
      <c r="AD45" s="242"/>
      <c r="AE45" s="240"/>
      <c r="AF45" s="241"/>
      <c r="AG45" s="241"/>
      <c r="AH45" s="242"/>
      <c r="AI45" s="240"/>
      <c r="AJ45" s="241"/>
      <c r="AK45" s="241"/>
      <c r="AL45" s="242"/>
      <c r="AM45" s="244"/>
      <c r="AN45" s="244"/>
      <c r="AO45" s="244"/>
      <c r="AP45" s="240"/>
      <c r="AQ45" s="613"/>
      <c r="AR45" s="193"/>
      <c r="AS45" s="126" t="s">
        <v>356</v>
      </c>
      <c r="AT45" s="127"/>
      <c r="AU45" s="192">
        <v>30</v>
      </c>
      <c r="AV45" s="192"/>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98"/>
      <c r="Q46" s="783"/>
      <c r="R46" s="783"/>
      <c r="S46" s="783"/>
      <c r="T46" s="783"/>
      <c r="U46" s="783"/>
      <c r="V46" s="783"/>
      <c r="W46" s="783"/>
      <c r="X46" s="784"/>
      <c r="Y46" s="483" t="s">
        <v>12</v>
      </c>
      <c r="Z46" s="543"/>
      <c r="AA46" s="544"/>
      <c r="AB46" s="473"/>
      <c r="AC46" s="473"/>
      <c r="AD46" s="47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6"/>
      <c r="B47" s="417"/>
      <c r="C47" s="417"/>
      <c r="D47" s="417"/>
      <c r="E47" s="417"/>
      <c r="F47" s="418"/>
      <c r="G47" s="579"/>
      <c r="H47" s="580"/>
      <c r="I47" s="580"/>
      <c r="J47" s="580"/>
      <c r="K47" s="580"/>
      <c r="L47" s="580"/>
      <c r="M47" s="580"/>
      <c r="N47" s="580"/>
      <c r="O47" s="581"/>
      <c r="P47" s="785"/>
      <c r="Q47" s="785"/>
      <c r="R47" s="785"/>
      <c r="S47" s="785"/>
      <c r="T47" s="785"/>
      <c r="U47" s="785"/>
      <c r="V47" s="785"/>
      <c r="W47" s="785"/>
      <c r="X47" s="786"/>
      <c r="Y47" s="427" t="s">
        <v>54</v>
      </c>
      <c r="Z47" s="428"/>
      <c r="AA47" s="429"/>
      <c r="AB47" s="535"/>
      <c r="AC47" s="535"/>
      <c r="AD47" s="5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9"/>
      <c r="B48" s="420"/>
      <c r="C48" s="420"/>
      <c r="D48" s="420"/>
      <c r="E48" s="420"/>
      <c r="F48" s="421"/>
      <c r="G48" s="582"/>
      <c r="H48" s="583"/>
      <c r="I48" s="583"/>
      <c r="J48" s="583"/>
      <c r="K48" s="583"/>
      <c r="L48" s="583"/>
      <c r="M48" s="583"/>
      <c r="N48" s="583"/>
      <c r="O48" s="584"/>
      <c r="P48" s="787"/>
      <c r="Q48" s="787"/>
      <c r="R48" s="787"/>
      <c r="S48" s="787"/>
      <c r="T48" s="787"/>
      <c r="U48" s="787"/>
      <c r="V48" s="787"/>
      <c r="W48" s="787"/>
      <c r="X48" s="788"/>
      <c r="Y48" s="427" t="s">
        <v>13</v>
      </c>
      <c r="Z48" s="428"/>
      <c r="AA48" s="429"/>
      <c r="AB48" s="568" t="s">
        <v>301</v>
      </c>
      <c r="AC48" s="568"/>
      <c r="AD48" s="56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2" t="s">
        <v>490</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54" t="s">
        <v>253</v>
      </c>
      <c r="AV51" s="954"/>
      <c r="AW51" s="954"/>
      <c r="AX51" s="955"/>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0"/>
      <c r="AC52" s="241"/>
      <c r="AD52" s="242"/>
      <c r="AE52" s="240"/>
      <c r="AF52" s="241"/>
      <c r="AG52" s="241"/>
      <c r="AH52" s="242"/>
      <c r="AI52" s="240"/>
      <c r="AJ52" s="241"/>
      <c r="AK52" s="241"/>
      <c r="AL52" s="242"/>
      <c r="AM52" s="244"/>
      <c r="AN52" s="244"/>
      <c r="AO52" s="244"/>
      <c r="AP52" s="240"/>
      <c r="AQ52" s="613"/>
      <c r="AR52" s="193"/>
      <c r="AS52" s="126" t="s">
        <v>356</v>
      </c>
      <c r="AT52" s="127"/>
      <c r="AU52" s="192"/>
      <c r="AV52" s="192"/>
      <c r="AW52" s="410" t="s">
        <v>300</v>
      </c>
      <c r="AX52" s="411"/>
    </row>
    <row r="53" spans="1:50" ht="23.25" hidden="1" customHeight="1" x14ac:dyDescent="0.15">
      <c r="A53" s="415"/>
      <c r="B53" s="413"/>
      <c r="C53" s="413"/>
      <c r="D53" s="413"/>
      <c r="E53" s="413"/>
      <c r="F53" s="414"/>
      <c r="G53" s="576"/>
      <c r="H53" s="595"/>
      <c r="I53" s="595"/>
      <c r="J53" s="595"/>
      <c r="K53" s="595"/>
      <c r="L53" s="595"/>
      <c r="M53" s="595"/>
      <c r="N53" s="595"/>
      <c r="O53" s="596"/>
      <c r="P53" s="98"/>
      <c r="Q53" s="98"/>
      <c r="R53" s="98"/>
      <c r="S53" s="98"/>
      <c r="T53" s="98"/>
      <c r="U53" s="98"/>
      <c r="V53" s="98"/>
      <c r="W53" s="98"/>
      <c r="X53" s="99"/>
      <c r="Y53" s="483" t="s">
        <v>12</v>
      </c>
      <c r="Z53" s="543"/>
      <c r="AA53" s="544"/>
      <c r="AB53" s="473"/>
      <c r="AC53" s="473"/>
      <c r="AD53" s="47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6"/>
      <c r="B54" s="417"/>
      <c r="C54" s="417"/>
      <c r="D54" s="417"/>
      <c r="E54" s="417"/>
      <c r="F54" s="418"/>
      <c r="G54" s="597"/>
      <c r="H54" s="598"/>
      <c r="I54" s="598"/>
      <c r="J54" s="598"/>
      <c r="K54" s="598"/>
      <c r="L54" s="598"/>
      <c r="M54" s="598"/>
      <c r="N54" s="598"/>
      <c r="O54" s="599"/>
      <c r="P54" s="101"/>
      <c r="Q54" s="101"/>
      <c r="R54" s="101"/>
      <c r="S54" s="101"/>
      <c r="T54" s="101"/>
      <c r="U54" s="101"/>
      <c r="V54" s="101"/>
      <c r="W54" s="101"/>
      <c r="X54" s="102"/>
      <c r="Y54" s="427" t="s">
        <v>54</v>
      </c>
      <c r="Z54" s="428"/>
      <c r="AA54" s="429"/>
      <c r="AB54" s="535"/>
      <c r="AC54" s="535"/>
      <c r="AD54" s="5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9"/>
      <c r="B55" s="420"/>
      <c r="C55" s="420"/>
      <c r="D55" s="420"/>
      <c r="E55" s="420"/>
      <c r="F55" s="421"/>
      <c r="G55" s="600"/>
      <c r="H55" s="601"/>
      <c r="I55" s="601"/>
      <c r="J55" s="601"/>
      <c r="K55" s="601"/>
      <c r="L55" s="601"/>
      <c r="M55" s="601"/>
      <c r="N55" s="601"/>
      <c r="O55" s="602"/>
      <c r="P55" s="104"/>
      <c r="Q55" s="104"/>
      <c r="R55" s="104"/>
      <c r="S55" s="104"/>
      <c r="T55" s="104"/>
      <c r="U55" s="104"/>
      <c r="V55" s="104"/>
      <c r="W55" s="104"/>
      <c r="X55" s="105"/>
      <c r="Y55" s="427" t="s">
        <v>13</v>
      </c>
      <c r="Z55" s="428"/>
      <c r="AA55" s="429"/>
      <c r="AB55" s="617" t="s">
        <v>14</v>
      </c>
      <c r="AC55" s="617"/>
      <c r="AD55" s="6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2" t="s">
        <v>490</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54" t="s">
        <v>253</v>
      </c>
      <c r="AV58" s="954"/>
      <c r="AW58" s="954"/>
      <c r="AX58" s="955"/>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0"/>
      <c r="AC59" s="241"/>
      <c r="AD59" s="242"/>
      <c r="AE59" s="240"/>
      <c r="AF59" s="241"/>
      <c r="AG59" s="241"/>
      <c r="AH59" s="242"/>
      <c r="AI59" s="240"/>
      <c r="AJ59" s="241"/>
      <c r="AK59" s="241"/>
      <c r="AL59" s="242"/>
      <c r="AM59" s="244"/>
      <c r="AN59" s="244"/>
      <c r="AO59" s="244"/>
      <c r="AP59" s="240"/>
      <c r="AQ59" s="613"/>
      <c r="AR59" s="193"/>
      <c r="AS59" s="126" t="s">
        <v>356</v>
      </c>
      <c r="AT59" s="127"/>
      <c r="AU59" s="192"/>
      <c r="AV59" s="192"/>
      <c r="AW59" s="410" t="s">
        <v>300</v>
      </c>
      <c r="AX59" s="411"/>
    </row>
    <row r="60" spans="1:50" ht="23.25" hidden="1" customHeight="1" x14ac:dyDescent="0.15">
      <c r="A60" s="415"/>
      <c r="B60" s="413"/>
      <c r="C60" s="413"/>
      <c r="D60" s="413"/>
      <c r="E60" s="413"/>
      <c r="F60" s="414"/>
      <c r="G60" s="576"/>
      <c r="H60" s="595"/>
      <c r="I60" s="595"/>
      <c r="J60" s="595"/>
      <c r="K60" s="595"/>
      <c r="L60" s="595"/>
      <c r="M60" s="595"/>
      <c r="N60" s="595"/>
      <c r="O60" s="596"/>
      <c r="P60" s="98"/>
      <c r="Q60" s="98"/>
      <c r="R60" s="98"/>
      <c r="S60" s="98"/>
      <c r="T60" s="98"/>
      <c r="U60" s="98"/>
      <c r="V60" s="98"/>
      <c r="W60" s="98"/>
      <c r="X60" s="99"/>
      <c r="Y60" s="483" t="s">
        <v>12</v>
      </c>
      <c r="Z60" s="543"/>
      <c r="AA60" s="544"/>
      <c r="AB60" s="473"/>
      <c r="AC60" s="473"/>
      <c r="AD60" s="47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6"/>
      <c r="B61" s="417"/>
      <c r="C61" s="417"/>
      <c r="D61" s="417"/>
      <c r="E61" s="417"/>
      <c r="F61" s="418"/>
      <c r="G61" s="597"/>
      <c r="H61" s="598"/>
      <c r="I61" s="598"/>
      <c r="J61" s="598"/>
      <c r="K61" s="598"/>
      <c r="L61" s="598"/>
      <c r="M61" s="598"/>
      <c r="N61" s="598"/>
      <c r="O61" s="599"/>
      <c r="P61" s="101"/>
      <c r="Q61" s="101"/>
      <c r="R61" s="101"/>
      <c r="S61" s="101"/>
      <c r="T61" s="101"/>
      <c r="U61" s="101"/>
      <c r="V61" s="101"/>
      <c r="W61" s="101"/>
      <c r="X61" s="102"/>
      <c r="Y61" s="427" t="s">
        <v>54</v>
      </c>
      <c r="Z61" s="428"/>
      <c r="AA61" s="429"/>
      <c r="AB61" s="535"/>
      <c r="AC61" s="535"/>
      <c r="AD61" s="5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6"/>
      <c r="B62" s="417"/>
      <c r="C62" s="417"/>
      <c r="D62" s="417"/>
      <c r="E62" s="417"/>
      <c r="F62" s="418"/>
      <c r="G62" s="600"/>
      <c r="H62" s="601"/>
      <c r="I62" s="601"/>
      <c r="J62" s="601"/>
      <c r="K62" s="601"/>
      <c r="L62" s="601"/>
      <c r="M62" s="601"/>
      <c r="N62" s="601"/>
      <c r="O62" s="602"/>
      <c r="P62" s="104"/>
      <c r="Q62" s="104"/>
      <c r="R62" s="104"/>
      <c r="S62" s="104"/>
      <c r="T62" s="104"/>
      <c r="U62" s="104"/>
      <c r="V62" s="104"/>
      <c r="W62" s="104"/>
      <c r="X62" s="105"/>
      <c r="Y62" s="427" t="s">
        <v>13</v>
      </c>
      <c r="Z62" s="428"/>
      <c r="AA62" s="429"/>
      <c r="AB62" s="568" t="s">
        <v>14</v>
      </c>
      <c r="AC62" s="568"/>
      <c r="AD62" s="56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4" t="s">
        <v>491</v>
      </c>
      <c r="B65" s="495"/>
      <c r="C65" s="495"/>
      <c r="D65" s="495"/>
      <c r="E65" s="495"/>
      <c r="F65" s="496"/>
      <c r="G65" s="497"/>
      <c r="H65" s="232" t="s">
        <v>265</v>
      </c>
      <c r="I65" s="232"/>
      <c r="J65" s="232"/>
      <c r="K65" s="232"/>
      <c r="L65" s="232"/>
      <c r="M65" s="232"/>
      <c r="N65" s="232"/>
      <c r="O65" s="233"/>
      <c r="P65" s="231" t="s">
        <v>59</v>
      </c>
      <c r="Q65" s="232"/>
      <c r="R65" s="232"/>
      <c r="S65" s="232"/>
      <c r="T65" s="232"/>
      <c r="U65" s="232"/>
      <c r="V65" s="233"/>
      <c r="W65" s="499" t="s">
        <v>486</v>
      </c>
      <c r="X65" s="500"/>
      <c r="Y65" s="503"/>
      <c r="Z65" s="503"/>
      <c r="AA65" s="504"/>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87"/>
      <c r="B66" s="488"/>
      <c r="C66" s="488"/>
      <c r="D66" s="488"/>
      <c r="E66" s="488"/>
      <c r="F66" s="489"/>
      <c r="G66" s="498"/>
      <c r="H66" s="235"/>
      <c r="I66" s="235"/>
      <c r="J66" s="235"/>
      <c r="K66" s="235"/>
      <c r="L66" s="235"/>
      <c r="M66" s="235"/>
      <c r="N66" s="235"/>
      <c r="O66" s="236"/>
      <c r="P66" s="234"/>
      <c r="Q66" s="235"/>
      <c r="R66" s="235"/>
      <c r="S66" s="235"/>
      <c r="T66" s="235"/>
      <c r="U66" s="235"/>
      <c r="V66" s="236"/>
      <c r="W66" s="501"/>
      <c r="X66" s="502"/>
      <c r="Y66" s="505"/>
      <c r="Z66" s="505"/>
      <c r="AA66" s="50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87"/>
      <c r="B67" s="488"/>
      <c r="C67" s="488"/>
      <c r="D67" s="488"/>
      <c r="E67" s="488"/>
      <c r="F67" s="48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7"/>
      <c r="B68" s="488"/>
      <c r="C68" s="488"/>
      <c r="D68" s="488"/>
      <c r="E68" s="488"/>
      <c r="F68" s="48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7"/>
      <c r="B69" s="488"/>
      <c r="C69" s="488"/>
      <c r="D69" s="488"/>
      <c r="E69" s="488"/>
      <c r="F69" s="48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7" t="s">
        <v>497</v>
      </c>
      <c r="B70" s="488"/>
      <c r="C70" s="488"/>
      <c r="D70" s="488"/>
      <c r="E70" s="488"/>
      <c r="F70" s="489"/>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7"/>
      <c r="B71" s="488"/>
      <c r="C71" s="488"/>
      <c r="D71" s="488"/>
      <c r="E71" s="488"/>
      <c r="F71" s="48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0"/>
      <c r="B72" s="491"/>
      <c r="C72" s="491"/>
      <c r="D72" s="491"/>
      <c r="E72" s="491"/>
      <c r="F72" s="49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8" t="s">
        <v>491</v>
      </c>
      <c r="B73" s="519"/>
      <c r="C73" s="519"/>
      <c r="D73" s="519"/>
      <c r="E73" s="519"/>
      <c r="F73" s="520"/>
      <c r="G73" s="605"/>
      <c r="H73" s="123" t="s">
        <v>265</v>
      </c>
      <c r="I73" s="123"/>
      <c r="J73" s="123"/>
      <c r="K73" s="123"/>
      <c r="L73" s="123"/>
      <c r="M73" s="123"/>
      <c r="N73" s="123"/>
      <c r="O73" s="124"/>
      <c r="P73" s="152" t="s">
        <v>59</v>
      </c>
      <c r="Q73" s="123"/>
      <c r="R73" s="123"/>
      <c r="S73" s="123"/>
      <c r="T73" s="123"/>
      <c r="U73" s="123"/>
      <c r="V73" s="123"/>
      <c r="W73" s="123"/>
      <c r="X73" s="124"/>
      <c r="Y73" s="607"/>
      <c r="Z73" s="608"/>
      <c r="AA73" s="609"/>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21"/>
      <c r="B74" s="522"/>
      <c r="C74" s="522"/>
      <c r="D74" s="522"/>
      <c r="E74" s="522"/>
      <c r="F74" s="523"/>
      <c r="G74" s="60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3"/>
      <c r="AR74" s="193"/>
      <c r="AS74" s="126" t="s">
        <v>356</v>
      </c>
      <c r="AT74" s="127"/>
      <c r="AU74" s="613"/>
      <c r="AV74" s="193"/>
      <c r="AW74" s="126" t="s">
        <v>300</v>
      </c>
      <c r="AX74" s="188"/>
    </row>
    <row r="75" spans="1:50" ht="23.25" hidden="1" customHeight="1" x14ac:dyDescent="0.15">
      <c r="A75" s="521"/>
      <c r="B75" s="522"/>
      <c r="C75" s="522"/>
      <c r="D75" s="522"/>
      <c r="E75" s="522"/>
      <c r="F75" s="523"/>
      <c r="G75" s="63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1"/>
      <c r="B76" s="522"/>
      <c r="C76" s="522"/>
      <c r="D76" s="522"/>
      <c r="E76" s="522"/>
      <c r="F76" s="523"/>
      <c r="G76" s="63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1"/>
      <c r="B77" s="522"/>
      <c r="C77" s="522"/>
      <c r="D77" s="522"/>
      <c r="E77" s="522"/>
      <c r="F77" s="523"/>
      <c r="G77" s="634"/>
      <c r="H77" s="104"/>
      <c r="I77" s="104"/>
      <c r="J77" s="104"/>
      <c r="K77" s="104"/>
      <c r="L77" s="104"/>
      <c r="M77" s="104"/>
      <c r="N77" s="104"/>
      <c r="O77" s="105"/>
      <c r="P77" s="101"/>
      <c r="Q77" s="101"/>
      <c r="R77" s="101"/>
      <c r="S77" s="101"/>
      <c r="T77" s="101"/>
      <c r="U77" s="101"/>
      <c r="V77" s="101"/>
      <c r="W77" s="101"/>
      <c r="X77" s="102"/>
      <c r="Y77" s="152" t="s">
        <v>13</v>
      </c>
      <c r="Z77" s="123"/>
      <c r="AA77" s="124"/>
      <c r="AB77" s="591" t="s">
        <v>14</v>
      </c>
      <c r="AC77" s="591"/>
      <c r="AD77" s="591"/>
      <c r="AE77" s="921"/>
      <c r="AF77" s="922"/>
      <c r="AG77" s="922"/>
      <c r="AH77" s="922"/>
      <c r="AI77" s="921"/>
      <c r="AJ77" s="922"/>
      <c r="AK77" s="922"/>
      <c r="AL77" s="922"/>
      <c r="AM77" s="921"/>
      <c r="AN77" s="922"/>
      <c r="AO77" s="922"/>
      <c r="AP77" s="922"/>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610"/>
      <c r="I78" s="611"/>
      <c r="J78" s="611"/>
      <c r="K78" s="611"/>
      <c r="L78" s="611"/>
      <c r="M78" s="611"/>
      <c r="N78" s="611"/>
      <c r="O78" s="612"/>
      <c r="P78" s="140"/>
      <c r="Q78" s="140"/>
      <c r="R78" s="140"/>
      <c r="S78" s="140"/>
      <c r="T78" s="140"/>
      <c r="U78" s="140"/>
      <c r="V78" s="140"/>
      <c r="W78" s="140"/>
      <c r="X78" s="140"/>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1" t="s">
        <v>485</v>
      </c>
      <c r="AP79" s="272"/>
      <c r="AQ79" s="272"/>
      <c r="AR79" s="81" t="s">
        <v>483</v>
      </c>
      <c r="AS79" s="271"/>
      <c r="AT79" s="272"/>
      <c r="AU79" s="272"/>
      <c r="AV79" s="272"/>
      <c r="AW79" s="272"/>
      <c r="AX79" s="977"/>
    </row>
    <row r="80" spans="1:50" ht="18.75" hidden="1" customHeight="1" x14ac:dyDescent="0.15">
      <c r="A80" s="895" t="s">
        <v>266</v>
      </c>
      <c r="B80" s="536" t="s">
        <v>482</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547</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96"/>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96"/>
      <c r="B82" s="539"/>
      <c r="C82" s="440"/>
      <c r="D82" s="440"/>
      <c r="E82" s="440"/>
      <c r="F82" s="441"/>
      <c r="G82" s="699"/>
      <c r="H82" s="699"/>
      <c r="I82" s="699"/>
      <c r="J82" s="699"/>
      <c r="K82" s="699"/>
      <c r="L82" s="699"/>
      <c r="M82" s="699"/>
      <c r="N82" s="699"/>
      <c r="O82" s="699"/>
      <c r="P82" s="699"/>
      <c r="Q82" s="699"/>
      <c r="R82" s="699"/>
      <c r="S82" s="699"/>
      <c r="T82" s="699"/>
      <c r="U82" s="699"/>
      <c r="V82" s="699"/>
      <c r="W82" s="699"/>
      <c r="X82" s="699"/>
      <c r="Y82" s="699"/>
      <c r="Z82" s="699"/>
      <c r="AA82" s="700"/>
      <c r="AB82" s="915"/>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6"/>
    </row>
    <row r="83" spans="1:60" ht="22.5" hidden="1" customHeight="1" x14ac:dyDescent="0.15">
      <c r="A83" s="896"/>
      <c r="B83" s="539"/>
      <c r="C83" s="440"/>
      <c r="D83" s="440"/>
      <c r="E83" s="440"/>
      <c r="F83" s="441"/>
      <c r="G83" s="701"/>
      <c r="H83" s="701"/>
      <c r="I83" s="701"/>
      <c r="J83" s="701"/>
      <c r="K83" s="701"/>
      <c r="L83" s="701"/>
      <c r="M83" s="701"/>
      <c r="N83" s="701"/>
      <c r="O83" s="701"/>
      <c r="P83" s="701"/>
      <c r="Q83" s="701"/>
      <c r="R83" s="701"/>
      <c r="S83" s="701"/>
      <c r="T83" s="701"/>
      <c r="U83" s="701"/>
      <c r="V83" s="701"/>
      <c r="W83" s="701"/>
      <c r="X83" s="701"/>
      <c r="Y83" s="701"/>
      <c r="Z83" s="701"/>
      <c r="AA83" s="702"/>
      <c r="AB83" s="917"/>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8"/>
    </row>
    <row r="84" spans="1:60" ht="19.5" hidden="1" customHeight="1" x14ac:dyDescent="0.15">
      <c r="A84" s="896"/>
      <c r="B84" s="540"/>
      <c r="C84" s="541"/>
      <c r="D84" s="541"/>
      <c r="E84" s="541"/>
      <c r="F84" s="542"/>
      <c r="G84" s="703"/>
      <c r="H84" s="703"/>
      <c r="I84" s="703"/>
      <c r="J84" s="703"/>
      <c r="K84" s="703"/>
      <c r="L84" s="703"/>
      <c r="M84" s="703"/>
      <c r="N84" s="703"/>
      <c r="O84" s="703"/>
      <c r="P84" s="703"/>
      <c r="Q84" s="703"/>
      <c r="R84" s="703"/>
      <c r="S84" s="703"/>
      <c r="T84" s="703"/>
      <c r="U84" s="703"/>
      <c r="V84" s="703"/>
      <c r="W84" s="703"/>
      <c r="X84" s="703"/>
      <c r="Y84" s="703"/>
      <c r="Z84" s="703"/>
      <c r="AA84" s="704"/>
      <c r="AB84" s="919"/>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20"/>
    </row>
    <row r="85" spans="1:60" ht="18.75" hidden="1" customHeight="1" x14ac:dyDescent="0.15">
      <c r="A85" s="896"/>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57"/>
      <c r="Z85" s="158"/>
      <c r="AA85" s="159"/>
      <c r="AB85" s="569" t="s">
        <v>11</v>
      </c>
      <c r="AC85" s="570"/>
      <c r="AD85" s="571"/>
      <c r="AE85" s="237" t="s">
        <v>357</v>
      </c>
      <c r="AF85" s="238"/>
      <c r="AG85" s="238"/>
      <c r="AH85" s="239"/>
      <c r="AI85" s="237" t="s">
        <v>363</v>
      </c>
      <c r="AJ85" s="238"/>
      <c r="AK85" s="238"/>
      <c r="AL85" s="239"/>
      <c r="AM85" s="243" t="s">
        <v>471</v>
      </c>
      <c r="AN85" s="243"/>
      <c r="AO85" s="243"/>
      <c r="AP85" s="237"/>
      <c r="AQ85" s="152" t="s">
        <v>355</v>
      </c>
      <c r="AR85" s="123"/>
      <c r="AS85" s="123"/>
      <c r="AT85" s="124"/>
      <c r="AU85" s="545" t="s">
        <v>253</v>
      </c>
      <c r="AV85" s="545"/>
      <c r="AW85" s="545"/>
      <c r="AX85" s="546"/>
      <c r="AY85" s="10"/>
      <c r="AZ85" s="10"/>
      <c r="BA85" s="10"/>
      <c r="BB85" s="10"/>
      <c r="BC85" s="10"/>
    </row>
    <row r="86" spans="1:60" ht="18.75" hidden="1" customHeight="1" x14ac:dyDescent="0.15">
      <c r="A86" s="896"/>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0" t="s">
        <v>300</v>
      </c>
      <c r="AX86" s="411"/>
      <c r="AY86" s="10"/>
      <c r="AZ86" s="10"/>
      <c r="BA86" s="10"/>
      <c r="BB86" s="10"/>
      <c r="BC86" s="10"/>
      <c r="BD86" s="10"/>
      <c r="BE86" s="10"/>
      <c r="BF86" s="10"/>
      <c r="BG86" s="10"/>
      <c r="BH86" s="10"/>
    </row>
    <row r="87" spans="1:60" ht="23.25" hidden="1" customHeight="1" x14ac:dyDescent="0.15">
      <c r="A87" s="896"/>
      <c r="B87" s="440"/>
      <c r="C87" s="440"/>
      <c r="D87" s="440"/>
      <c r="E87" s="440"/>
      <c r="F87" s="441"/>
      <c r="G87" s="97"/>
      <c r="H87" s="98"/>
      <c r="I87" s="98"/>
      <c r="J87" s="98"/>
      <c r="K87" s="98"/>
      <c r="L87" s="98"/>
      <c r="M87" s="98"/>
      <c r="N87" s="98"/>
      <c r="O87" s="99"/>
      <c r="P87" s="98"/>
      <c r="Q87" s="526"/>
      <c r="R87" s="526"/>
      <c r="S87" s="526"/>
      <c r="T87" s="526"/>
      <c r="U87" s="526"/>
      <c r="V87" s="526"/>
      <c r="W87" s="526"/>
      <c r="X87" s="527"/>
      <c r="Y87" s="573" t="s">
        <v>62</v>
      </c>
      <c r="Z87" s="574"/>
      <c r="AA87" s="575"/>
      <c r="AB87" s="473"/>
      <c r="AC87" s="473"/>
      <c r="AD87" s="473"/>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96"/>
      <c r="B88" s="440"/>
      <c r="C88" s="440"/>
      <c r="D88" s="440"/>
      <c r="E88" s="440"/>
      <c r="F88" s="441"/>
      <c r="G88" s="100"/>
      <c r="H88" s="101"/>
      <c r="I88" s="101"/>
      <c r="J88" s="101"/>
      <c r="K88" s="101"/>
      <c r="L88" s="101"/>
      <c r="M88" s="101"/>
      <c r="N88" s="101"/>
      <c r="O88" s="102"/>
      <c r="P88" s="528"/>
      <c r="Q88" s="528"/>
      <c r="R88" s="528"/>
      <c r="S88" s="528"/>
      <c r="T88" s="528"/>
      <c r="U88" s="528"/>
      <c r="V88" s="528"/>
      <c r="W88" s="528"/>
      <c r="X88" s="529"/>
      <c r="Y88" s="470" t="s">
        <v>54</v>
      </c>
      <c r="Z88" s="471"/>
      <c r="AA88" s="472"/>
      <c r="AB88" s="535"/>
      <c r="AC88" s="535"/>
      <c r="AD88" s="535"/>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96"/>
      <c r="B89" s="541"/>
      <c r="C89" s="541"/>
      <c r="D89" s="541"/>
      <c r="E89" s="541"/>
      <c r="F89" s="542"/>
      <c r="G89" s="103"/>
      <c r="H89" s="104"/>
      <c r="I89" s="104"/>
      <c r="J89" s="104"/>
      <c r="K89" s="104"/>
      <c r="L89" s="104"/>
      <c r="M89" s="104"/>
      <c r="N89" s="104"/>
      <c r="O89" s="105"/>
      <c r="P89" s="169"/>
      <c r="Q89" s="169"/>
      <c r="R89" s="169"/>
      <c r="S89" s="169"/>
      <c r="T89" s="169"/>
      <c r="U89" s="169"/>
      <c r="V89" s="169"/>
      <c r="W89" s="169"/>
      <c r="X89" s="572"/>
      <c r="Y89" s="470" t="s">
        <v>13</v>
      </c>
      <c r="Z89" s="471"/>
      <c r="AA89" s="472"/>
      <c r="AB89" s="617" t="s">
        <v>14</v>
      </c>
      <c r="AC89" s="617"/>
      <c r="AD89" s="61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96"/>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57"/>
      <c r="Z90" s="158"/>
      <c r="AA90" s="159"/>
      <c r="AB90" s="569" t="s">
        <v>11</v>
      </c>
      <c r="AC90" s="570"/>
      <c r="AD90" s="571"/>
      <c r="AE90" s="237" t="s">
        <v>357</v>
      </c>
      <c r="AF90" s="238"/>
      <c r="AG90" s="238"/>
      <c r="AH90" s="239"/>
      <c r="AI90" s="237" t="s">
        <v>363</v>
      </c>
      <c r="AJ90" s="238"/>
      <c r="AK90" s="238"/>
      <c r="AL90" s="239"/>
      <c r="AM90" s="243" t="s">
        <v>471</v>
      </c>
      <c r="AN90" s="243"/>
      <c r="AO90" s="243"/>
      <c r="AP90" s="237"/>
      <c r="AQ90" s="152" t="s">
        <v>355</v>
      </c>
      <c r="AR90" s="123"/>
      <c r="AS90" s="123"/>
      <c r="AT90" s="124"/>
      <c r="AU90" s="545" t="s">
        <v>253</v>
      </c>
      <c r="AV90" s="545"/>
      <c r="AW90" s="545"/>
      <c r="AX90" s="546"/>
    </row>
    <row r="91" spans="1:60" ht="18.75" hidden="1" customHeight="1" x14ac:dyDescent="0.15">
      <c r="A91" s="896"/>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0" t="s">
        <v>300</v>
      </c>
      <c r="AX91" s="411"/>
      <c r="AY91" s="10"/>
      <c r="AZ91" s="10"/>
      <c r="BA91" s="10"/>
      <c r="BB91" s="10"/>
      <c r="BC91" s="10"/>
    </row>
    <row r="92" spans="1:60" ht="23.25" hidden="1" customHeight="1" x14ac:dyDescent="0.15">
      <c r="A92" s="896"/>
      <c r="B92" s="440"/>
      <c r="C92" s="440"/>
      <c r="D92" s="440"/>
      <c r="E92" s="440"/>
      <c r="F92" s="441"/>
      <c r="G92" s="97"/>
      <c r="H92" s="98"/>
      <c r="I92" s="98"/>
      <c r="J92" s="98"/>
      <c r="K92" s="98"/>
      <c r="L92" s="98"/>
      <c r="M92" s="98"/>
      <c r="N92" s="98"/>
      <c r="O92" s="99"/>
      <c r="P92" s="98"/>
      <c r="Q92" s="526"/>
      <c r="R92" s="526"/>
      <c r="S92" s="526"/>
      <c r="T92" s="526"/>
      <c r="U92" s="526"/>
      <c r="V92" s="526"/>
      <c r="W92" s="526"/>
      <c r="X92" s="527"/>
      <c r="Y92" s="573" t="s">
        <v>62</v>
      </c>
      <c r="Z92" s="574"/>
      <c r="AA92" s="575"/>
      <c r="AB92" s="473"/>
      <c r="AC92" s="473"/>
      <c r="AD92" s="473"/>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96"/>
      <c r="B93" s="440"/>
      <c r="C93" s="440"/>
      <c r="D93" s="440"/>
      <c r="E93" s="440"/>
      <c r="F93" s="441"/>
      <c r="G93" s="100"/>
      <c r="H93" s="101"/>
      <c r="I93" s="101"/>
      <c r="J93" s="101"/>
      <c r="K93" s="101"/>
      <c r="L93" s="101"/>
      <c r="M93" s="101"/>
      <c r="N93" s="101"/>
      <c r="O93" s="102"/>
      <c r="P93" s="528"/>
      <c r="Q93" s="528"/>
      <c r="R93" s="528"/>
      <c r="S93" s="528"/>
      <c r="T93" s="528"/>
      <c r="U93" s="528"/>
      <c r="V93" s="528"/>
      <c r="W93" s="528"/>
      <c r="X93" s="529"/>
      <c r="Y93" s="470" t="s">
        <v>54</v>
      </c>
      <c r="Z93" s="471"/>
      <c r="AA93" s="472"/>
      <c r="AB93" s="535"/>
      <c r="AC93" s="535"/>
      <c r="AD93" s="535"/>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96"/>
      <c r="B94" s="541"/>
      <c r="C94" s="541"/>
      <c r="D94" s="541"/>
      <c r="E94" s="541"/>
      <c r="F94" s="542"/>
      <c r="G94" s="103"/>
      <c r="H94" s="104"/>
      <c r="I94" s="104"/>
      <c r="J94" s="104"/>
      <c r="K94" s="104"/>
      <c r="L94" s="104"/>
      <c r="M94" s="104"/>
      <c r="N94" s="104"/>
      <c r="O94" s="105"/>
      <c r="P94" s="169"/>
      <c r="Q94" s="169"/>
      <c r="R94" s="169"/>
      <c r="S94" s="169"/>
      <c r="T94" s="169"/>
      <c r="U94" s="169"/>
      <c r="V94" s="169"/>
      <c r="W94" s="169"/>
      <c r="X94" s="572"/>
      <c r="Y94" s="470" t="s">
        <v>13</v>
      </c>
      <c r="Z94" s="471"/>
      <c r="AA94" s="472"/>
      <c r="AB94" s="617" t="s">
        <v>14</v>
      </c>
      <c r="AC94" s="617"/>
      <c r="AD94" s="61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96"/>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57"/>
      <c r="Z95" s="158"/>
      <c r="AA95" s="159"/>
      <c r="AB95" s="569" t="s">
        <v>11</v>
      </c>
      <c r="AC95" s="570"/>
      <c r="AD95" s="571"/>
      <c r="AE95" s="237" t="s">
        <v>357</v>
      </c>
      <c r="AF95" s="238"/>
      <c r="AG95" s="238"/>
      <c r="AH95" s="239"/>
      <c r="AI95" s="237" t="s">
        <v>363</v>
      </c>
      <c r="AJ95" s="238"/>
      <c r="AK95" s="238"/>
      <c r="AL95" s="239"/>
      <c r="AM95" s="243" t="s">
        <v>471</v>
      </c>
      <c r="AN95" s="243"/>
      <c r="AO95" s="243"/>
      <c r="AP95" s="237"/>
      <c r="AQ95" s="152" t="s">
        <v>355</v>
      </c>
      <c r="AR95" s="123"/>
      <c r="AS95" s="123"/>
      <c r="AT95" s="124"/>
      <c r="AU95" s="545" t="s">
        <v>253</v>
      </c>
      <c r="AV95" s="545"/>
      <c r="AW95" s="545"/>
      <c r="AX95" s="546"/>
      <c r="AY95" s="10"/>
      <c r="AZ95" s="10"/>
      <c r="BA95" s="10"/>
      <c r="BB95" s="10"/>
      <c r="BC95" s="10"/>
      <c r="BD95" s="10"/>
      <c r="BE95" s="10"/>
      <c r="BF95" s="10"/>
      <c r="BG95" s="10"/>
      <c r="BH95" s="10"/>
    </row>
    <row r="96" spans="1:60" ht="18.75" hidden="1" customHeight="1" x14ac:dyDescent="0.15">
      <c r="A96" s="896"/>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0" t="s">
        <v>300</v>
      </c>
      <c r="AX96" s="411"/>
    </row>
    <row r="97" spans="1:60" ht="23.25" hidden="1" customHeight="1" x14ac:dyDescent="0.15">
      <c r="A97" s="896"/>
      <c r="B97" s="440"/>
      <c r="C97" s="440"/>
      <c r="D97" s="440"/>
      <c r="E97" s="440"/>
      <c r="F97" s="441"/>
      <c r="G97" s="97"/>
      <c r="H97" s="98"/>
      <c r="I97" s="98"/>
      <c r="J97" s="98"/>
      <c r="K97" s="98"/>
      <c r="L97" s="98"/>
      <c r="M97" s="98"/>
      <c r="N97" s="98"/>
      <c r="O97" s="99"/>
      <c r="P97" s="98"/>
      <c r="Q97" s="526"/>
      <c r="R97" s="526"/>
      <c r="S97" s="526"/>
      <c r="T97" s="526"/>
      <c r="U97" s="526"/>
      <c r="V97" s="526"/>
      <c r="W97" s="526"/>
      <c r="X97" s="527"/>
      <c r="Y97" s="573" t="s">
        <v>62</v>
      </c>
      <c r="Z97" s="574"/>
      <c r="AA97" s="575"/>
      <c r="AB97" s="480"/>
      <c r="AC97" s="481"/>
      <c r="AD97" s="482"/>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96"/>
      <c r="B98" s="440"/>
      <c r="C98" s="440"/>
      <c r="D98" s="440"/>
      <c r="E98" s="440"/>
      <c r="F98" s="441"/>
      <c r="G98" s="100"/>
      <c r="H98" s="101"/>
      <c r="I98" s="101"/>
      <c r="J98" s="101"/>
      <c r="K98" s="101"/>
      <c r="L98" s="101"/>
      <c r="M98" s="101"/>
      <c r="N98" s="101"/>
      <c r="O98" s="102"/>
      <c r="P98" s="528"/>
      <c r="Q98" s="528"/>
      <c r="R98" s="528"/>
      <c r="S98" s="528"/>
      <c r="T98" s="528"/>
      <c r="U98" s="528"/>
      <c r="V98" s="528"/>
      <c r="W98" s="528"/>
      <c r="X98" s="529"/>
      <c r="Y98" s="470" t="s">
        <v>54</v>
      </c>
      <c r="Z98" s="471"/>
      <c r="AA98" s="472"/>
      <c r="AB98" s="592"/>
      <c r="AC98" s="593"/>
      <c r="AD98" s="59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97"/>
      <c r="B99" s="442"/>
      <c r="C99" s="442"/>
      <c r="D99" s="442"/>
      <c r="E99" s="442"/>
      <c r="F99" s="443"/>
      <c r="G99" s="603"/>
      <c r="H99" s="208"/>
      <c r="I99" s="208"/>
      <c r="J99" s="208"/>
      <c r="K99" s="208"/>
      <c r="L99" s="208"/>
      <c r="M99" s="208"/>
      <c r="N99" s="208"/>
      <c r="O99" s="604"/>
      <c r="P99" s="530"/>
      <c r="Q99" s="530"/>
      <c r="R99" s="530"/>
      <c r="S99" s="530"/>
      <c r="T99" s="530"/>
      <c r="U99" s="530"/>
      <c r="V99" s="530"/>
      <c r="W99" s="530"/>
      <c r="X99" s="531"/>
      <c r="Y99" s="926" t="s">
        <v>13</v>
      </c>
      <c r="Z99" s="927"/>
      <c r="AA99" s="928"/>
      <c r="AB99" s="923" t="s">
        <v>14</v>
      </c>
      <c r="AC99" s="924"/>
      <c r="AD99" s="925"/>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492</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85"/>
      <c r="Z100" s="886"/>
      <c r="AA100" s="887"/>
      <c r="AB100" s="493" t="s">
        <v>11</v>
      </c>
      <c r="AC100" s="493"/>
      <c r="AD100" s="493"/>
      <c r="AE100" s="551" t="s">
        <v>357</v>
      </c>
      <c r="AF100" s="552"/>
      <c r="AG100" s="552"/>
      <c r="AH100" s="553"/>
      <c r="AI100" s="551" t="s">
        <v>363</v>
      </c>
      <c r="AJ100" s="552"/>
      <c r="AK100" s="552"/>
      <c r="AL100" s="553"/>
      <c r="AM100" s="551" t="s">
        <v>471</v>
      </c>
      <c r="AN100" s="552"/>
      <c r="AO100" s="552"/>
      <c r="AP100" s="553"/>
      <c r="AQ100" s="313" t="s">
        <v>493</v>
      </c>
      <c r="AR100" s="314"/>
      <c r="AS100" s="314"/>
      <c r="AT100" s="315"/>
      <c r="AU100" s="313" t="s">
        <v>539</v>
      </c>
      <c r="AV100" s="314"/>
      <c r="AW100" s="314"/>
      <c r="AX100" s="316"/>
    </row>
    <row r="101" spans="1:60" ht="23.25" customHeight="1" x14ac:dyDescent="0.15">
      <c r="A101" s="434"/>
      <c r="B101" s="435"/>
      <c r="C101" s="435"/>
      <c r="D101" s="435"/>
      <c r="E101" s="435"/>
      <c r="F101" s="436"/>
      <c r="G101" s="98" t="s">
        <v>648</v>
      </c>
      <c r="H101" s="98"/>
      <c r="I101" s="98"/>
      <c r="J101" s="98"/>
      <c r="K101" s="98"/>
      <c r="L101" s="98"/>
      <c r="M101" s="98"/>
      <c r="N101" s="98"/>
      <c r="O101" s="98"/>
      <c r="P101" s="98"/>
      <c r="Q101" s="98"/>
      <c r="R101" s="98"/>
      <c r="S101" s="98"/>
      <c r="T101" s="98"/>
      <c r="U101" s="98"/>
      <c r="V101" s="98"/>
      <c r="W101" s="98"/>
      <c r="X101" s="99"/>
      <c r="Y101" s="554" t="s">
        <v>55</v>
      </c>
      <c r="Z101" s="555"/>
      <c r="AA101" s="556"/>
      <c r="AB101" s="473" t="s">
        <v>668</v>
      </c>
      <c r="AC101" s="473"/>
      <c r="AD101" s="473"/>
      <c r="AE101" s="211">
        <v>1025</v>
      </c>
      <c r="AF101" s="212"/>
      <c r="AG101" s="212"/>
      <c r="AH101" s="213"/>
      <c r="AI101" s="211">
        <v>944</v>
      </c>
      <c r="AJ101" s="212"/>
      <c r="AK101" s="212"/>
      <c r="AL101" s="213"/>
      <c r="AM101" s="211">
        <v>1025</v>
      </c>
      <c r="AN101" s="212"/>
      <c r="AO101" s="212"/>
      <c r="AP101" s="213"/>
      <c r="AQ101" s="211"/>
      <c r="AR101" s="212"/>
      <c r="AS101" s="212"/>
      <c r="AT101" s="213"/>
      <c r="AU101" s="211"/>
      <c r="AV101" s="212"/>
      <c r="AW101" s="212"/>
      <c r="AX101" s="213"/>
    </row>
    <row r="102" spans="1:60" ht="23.25" customHeight="1" x14ac:dyDescent="0.15">
      <c r="A102" s="437"/>
      <c r="B102" s="438"/>
      <c r="C102" s="438"/>
      <c r="D102" s="438"/>
      <c r="E102" s="438"/>
      <c r="F102" s="439"/>
      <c r="G102" s="104"/>
      <c r="H102" s="104"/>
      <c r="I102" s="104"/>
      <c r="J102" s="104"/>
      <c r="K102" s="104"/>
      <c r="L102" s="104"/>
      <c r="M102" s="104"/>
      <c r="N102" s="104"/>
      <c r="O102" s="104"/>
      <c r="P102" s="104"/>
      <c r="Q102" s="104"/>
      <c r="R102" s="104"/>
      <c r="S102" s="104"/>
      <c r="T102" s="104"/>
      <c r="U102" s="104"/>
      <c r="V102" s="104"/>
      <c r="W102" s="104"/>
      <c r="X102" s="105"/>
      <c r="Y102" s="457" t="s">
        <v>56</v>
      </c>
      <c r="Z102" s="458"/>
      <c r="AA102" s="459"/>
      <c r="AB102" s="473" t="s">
        <v>668</v>
      </c>
      <c r="AC102" s="473"/>
      <c r="AD102" s="473"/>
      <c r="AE102" s="430">
        <v>1359</v>
      </c>
      <c r="AF102" s="430"/>
      <c r="AG102" s="430"/>
      <c r="AH102" s="430"/>
      <c r="AI102" s="430">
        <v>1358</v>
      </c>
      <c r="AJ102" s="430"/>
      <c r="AK102" s="430"/>
      <c r="AL102" s="430"/>
      <c r="AM102" s="430">
        <v>1353</v>
      </c>
      <c r="AN102" s="430"/>
      <c r="AO102" s="430"/>
      <c r="AP102" s="430"/>
      <c r="AQ102" s="266">
        <v>1357</v>
      </c>
      <c r="AR102" s="267"/>
      <c r="AS102" s="267"/>
      <c r="AT102" s="312"/>
      <c r="AU102" s="266">
        <v>1356</v>
      </c>
      <c r="AV102" s="267"/>
      <c r="AW102" s="267"/>
      <c r="AX102" s="312"/>
    </row>
    <row r="103" spans="1:60" ht="31.5" hidden="1" customHeight="1" x14ac:dyDescent="0.15">
      <c r="A103" s="431" t="s">
        <v>492</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471</v>
      </c>
      <c r="AN103" s="428"/>
      <c r="AO103" s="428"/>
      <c r="AP103" s="429"/>
      <c r="AQ103" s="277" t="s">
        <v>493</v>
      </c>
      <c r="AR103" s="278"/>
      <c r="AS103" s="278"/>
      <c r="AT103" s="317"/>
      <c r="AU103" s="277" t="s">
        <v>539</v>
      </c>
      <c r="AV103" s="278"/>
      <c r="AW103" s="278"/>
      <c r="AX103" s="279"/>
    </row>
    <row r="104" spans="1:60" ht="23.25" hidden="1" customHeight="1" x14ac:dyDescent="0.15">
      <c r="A104" s="434"/>
      <c r="B104" s="435"/>
      <c r="C104" s="435"/>
      <c r="D104" s="435"/>
      <c r="E104" s="435"/>
      <c r="F104" s="436"/>
      <c r="G104" s="98"/>
      <c r="H104" s="98"/>
      <c r="I104" s="98"/>
      <c r="J104" s="98"/>
      <c r="K104" s="98"/>
      <c r="L104" s="98"/>
      <c r="M104" s="98"/>
      <c r="N104" s="98"/>
      <c r="O104" s="98"/>
      <c r="P104" s="98"/>
      <c r="Q104" s="98"/>
      <c r="R104" s="98"/>
      <c r="S104" s="98"/>
      <c r="T104" s="98"/>
      <c r="U104" s="98"/>
      <c r="V104" s="98"/>
      <c r="W104" s="98"/>
      <c r="X104" s="99"/>
      <c r="Y104" s="477" t="s">
        <v>55</v>
      </c>
      <c r="Z104" s="478"/>
      <c r="AA104" s="479"/>
      <c r="AB104" s="557"/>
      <c r="AC104" s="558"/>
      <c r="AD104" s="5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7"/>
      <c r="B105" s="438"/>
      <c r="C105" s="438"/>
      <c r="D105" s="438"/>
      <c r="E105" s="438"/>
      <c r="F105" s="439"/>
      <c r="G105" s="104"/>
      <c r="H105" s="104"/>
      <c r="I105" s="104"/>
      <c r="J105" s="104"/>
      <c r="K105" s="104"/>
      <c r="L105" s="104"/>
      <c r="M105" s="104"/>
      <c r="N105" s="104"/>
      <c r="O105" s="104"/>
      <c r="P105" s="104"/>
      <c r="Q105" s="104"/>
      <c r="R105" s="104"/>
      <c r="S105" s="104"/>
      <c r="T105" s="104"/>
      <c r="U105" s="104"/>
      <c r="V105" s="104"/>
      <c r="W105" s="104"/>
      <c r="X105" s="105"/>
      <c r="Y105" s="457" t="s">
        <v>56</v>
      </c>
      <c r="Z105" s="560"/>
      <c r="AA105" s="561"/>
      <c r="AB105" s="480"/>
      <c r="AC105" s="481"/>
      <c r="AD105" s="482"/>
      <c r="AE105" s="430"/>
      <c r="AF105" s="430"/>
      <c r="AG105" s="430"/>
      <c r="AH105" s="430"/>
      <c r="AI105" s="430"/>
      <c r="AJ105" s="430"/>
      <c r="AK105" s="430"/>
      <c r="AL105" s="430"/>
      <c r="AM105" s="430"/>
      <c r="AN105" s="430"/>
      <c r="AO105" s="430"/>
      <c r="AP105" s="430"/>
      <c r="AQ105" s="211"/>
      <c r="AR105" s="212"/>
      <c r="AS105" s="212"/>
      <c r="AT105" s="213"/>
      <c r="AU105" s="266"/>
      <c r="AV105" s="267"/>
      <c r="AW105" s="267"/>
      <c r="AX105" s="312"/>
    </row>
    <row r="106" spans="1:60" ht="31.5" hidden="1" customHeight="1" x14ac:dyDescent="0.15">
      <c r="A106" s="431" t="s">
        <v>492</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471</v>
      </c>
      <c r="AN106" s="428"/>
      <c r="AO106" s="428"/>
      <c r="AP106" s="429"/>
      <c r="AQ106" s="277" t="s">
        <v>493</v>
      </c>
      <c r="AR106" s="278"/>
      <c r="AS106" s="278"/>
      <c r="AT106" s="317"/>
      <c r="AU106" s="277" t="s">
        <v>539</v>
      </c>
      <c r="AV106" s="278"/>
      <c r="AW106" s="278"/>
      <c r="AX106" s="279"/>
    </row>
    <row r="107" spans="1:60" ht="23.25" hidden="1" customHeight="1" x14ac:dyDescent="0.15">
      <c r="A107" s="434"/>
      <c r="B107" s="435"/>
      <c r="C107" s="435"/>
      <c r="D107" s="435"/>
      <c r="E107" s="435"/>
      <c r="F107" s="436"/>
      <c r="G107" s="98"/>
      <c r="H107" s="98"/>
      <c r="I107" s="98"/>
      <c r="J107" s="98"/>
      <c r="K107" s="98"/>
      <c r="L107" s="98"/>
      <c r="M107" s="98"/>
      <c r="N107" s="98"/>
      <c r="O107" s="98"/>
      <c r="P107" s="98"/>
      <c r="Q107" s="98"/>
      <c r="R107" s="98"/>
      <c r="S107" s="98"/>
      <c r="T107" s="98"/>
      <c r="U107" s="98"/>
      <c r="V107" s="98"/>
      <c r="W107" s="98"/>
      <c r="X107" s="99"/>
      <c r="Y107" s="477" t="s">
        <v>55</v>
      </c>
      <c r="Z107" s="478"/>
      <c r="AA107" s="479"/>
      <c r="AB107" s="557"/>
      <c r="AC107" s="558"/>
      <c r="AD107" s="559"/>
      <c r="AE107" s="430"/>
      <c r="AF107" s="430"/>
      <c r="AG107" s="430"/>
      <c r="AH107" s="430"/>
      <c r="AI107" s="430"/>
      <c r="AJ107" s="430"/>
      <c r="AK107" s="430"/>
      <c r="AL107" s="430"/>
      <c r="AM107" s="430"/>
      <c r="AN107" s="430"/>
      <c r="AO107" s="430"/>
      <c r="AP107" s="430"/>
      <c r="AQ107" s="211"/>
      <c r="AR107" s="212"/>
      <c r="AS107" s="212"/>
      <c r="AT107" s="213"/>
      <c r="AU107" s="211"/>
      <c r="AV107" s="212"/>
      <c r="AW107" s="212"/>
      <c r="AX107" s="213"/>
    </row>
    <row r="108" spans="1:60" ht="23.25" hidden="1" customHeight="1" x14ac:dyDescent="0.15">
      <c r="A108" s="437"/>
      <c r="B108" s="438"/>
      <c r="C108" s="438"/>
      <c r="D108" s="438"/>
      <c r="E108" s="438"/>
      <c r="F108" s="439"/>
      <c r="G108" s="104"/>
      <c r="H108" s="104"/>
      <c r="I108" s="104"/>
      <c r="J108" s="104"/>
      <c r="K108" s="104"/>
      <c r="L108" s="104"/>
      <c r="M108" s="104"/>
      <c r="N108" s="104"/>
      <c r="O108" s="104"/>
      <c r="P108" s="104"/>
      <c r="Q108" s="104"/>
      <c r="R108" s="104"/>
      <c r="S108" s="104"/>
      <c r="T108" s="104"/>
      <c r="U108" s="104"/>
      <c r="V108" s="104"/>
      <c r="W108" s="104"/>
      <c r="X108" s="105"/>
      <c r="Y108" s="457" t="s">
        <v>56</v>
      </c>
      <c r="Z108" s="560"/>
      <c r="AA108" s="561"/>
      <c r="AB108" s="480"/>
      <c r="AC108" s="481"/>
      <c r="AD108" s="482"/>
      <c r="AE108" s="430"/>
      <c r="AF108" s="430"/>
      <c r="AG108" s="430"/>
      <c r="AH108" s="430"/>
      <c r="AI108" s="430"/>
      <c r="AJ108" s="430"/>
      <c r="AK108" s="430"/>
      <c r="AL108" s="430"/>
      <c r="AM108" s="430"/>
      <c r="AN108" s="430"/>
      <c r="AO108" s="430"/>
      <c r="AP108" s="430"/>
      <c r="AQ108" s="211"/>
      <c r="AR108" s="212"/>
      <c r="AS108" s="212"/>
      <c r="AT108" s="213"/>
      <c r="AU108" s="266"/>
      <c r="AV108" s="267"/>
      <c r="AW108" s="267"/>
      <c r="AX108" s="312"/>
    </row>
    <row r="109" spans="1:60" ht="31.5" hidden="1" customHeight="1" x14ac:dyDescent="0.15">
      <c r="A109" s="431" t="s">
        <v>492</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471</v>
      </c>
      <c r="AN109" s="428"/>
      <c r="AO109" s="428"/>
      <c r="AP109" s="429"/>
      <c r="AQ109" s="277" t="s">
        <v>493</v>
      </c>
      <c r="AR109" s="278"/>
      <c r="AS109" s="278"/>
      <c r="AT109" s="317"/>
      <c r="AU109" s="277" t="s">
        <v>539</v>
      </c>
      <c r="AV109" s="278"/>
      <c r="AW109" s="278"/>
      <c r="AX109" s="279"/>
    </row>
    <row r="110" spans="1:60" ht="23.25" hidden="1" customHeight="1" x14ac:dyDescent="0.15">
      <c r="A110" s="434"/>
      <c r="B110" s="435"/>
      <c r="C110" s="435"/>
      <c r="D110" s="435"/>
      <c r="E110" s="435"/>
      <c r="F110" s="436"/>
      <c r="G110" s="98"/>
      <c r="H110" s="98"/>
      <c r="I110" s="98"/>
      <c r="J110" s="98"/>
      <c r="K110" s="98"/>
      <c r="L110" s="98"/>
      <c r="M110" s="98"/>
      <c r="N110" s="98"/>
      <c r="O110" s="98"/>
      <c r="P110" s="98"/>
      <c r="Q110" s="98"/>
      <c r="R110" s="98"/>
      <c r="S110" s="98"/>
      <c r="T110" s="98"/>
      <c r="U110" s="98"/>
      <c r="V110" s="98"/>
      <c r="W110" s="98"/>
      <c r="X110" s="99"/>
      <c r="Y110" s="477" t="s">
        <v>55</v>
      </c>
      <c r="Z110" s="478"/>
      <c r="AA110" s="479"/>
      <c r="AB110" s="557"/>
      <c r="AC110" s="558"/>
      <c r="AD110" s="559"/>
      <c r="AE110" s="430"/>
      <c r="AF110" s="430"/>
      <c r="AG110" s="430"/>
      <c r="AH110" s="430"/>
      <c r="AI110" s="430"/>
      <c r="AJ110" s="430"/>
      <c r="AK110" s="430"/>
      <c r="AL110" s="430"/>
      <c r="AM110" s="430"/>
      <c r="AN110" s="430"/>
      <c r="AO110" s="430"/>
      <c r="AP110" s="430"/>
      <c r="AQ110" s="211"/>
      <c r="AR110" s="212"/>
      <c r="AS110" s="212"/>
      <c r="AT110" s="213"/>
      <c r="AU110" s="211"/>
      <c r="AV110" s="212"/>
      <c r="AW110" s="212"/>
      <c r="AX110" s="213"/>
    </row>
    <row r="111" spans="1:60" ht="23.25" hidden="1" customHeight="1" x14ac:dyDescent="0.15">
      <c r="A111" s="437"/>
      <c r="B111" s="438"/>
      <c r="C111" s="438"/>
      <c r="D111" s="438"/>
      <c r="E111" s="438"/>
      <c r="F111" s="439"/>
      <c r="G111" s="104"/>
      <c r="H111" s="104"/>
      <c r="I111" s="104"/>
      <c r="J111" s="104"/>
      <c r="K111" s="104"/>
      <c r="L111" s="104"/>
      <c r="M111" s="104"/>
      <c r="N111" s="104"/>
      <c r="O111" s="104"/>
      <c r="P111" s="104"/>
      <c r="Q111" s="104"/>
      <c r="R111" s="104"/>
      <c r="S111" s="104"/>
      <c r="T111" s="104"/>
      <c r="U111" s="104"/>
      <c r="V111" s="104"/>
      <c r="W111" s="104"/>
      <c r="X111" s="105"/>
      <c r="Y111" s="457" t="s">
        <v>56</v>
      </c>
      <c r="Z111" s="560"/>
      <c r="AA111" s="561"/>
      <c r="AB111" s="480"/>
      <c r="AC111" s="481"/>
      <c r="AD111" s="482"/>
      <c r="AE111" s="430"/>
      <c r="AF111" s="430"/>
      <c r="AG111" s="430"/>
      <c r="AH111" s="430"/>
      <c r="AI111" s="430"/>
      <c r="AJ111" s="430"/>
      <c r="AK111" s="430"/>
      <c r="AL111" s="430"/>
      <c r="AM111" s="430"/>
      <c r="AN111" s="430"/>
      <c r="AO111" s="430"/>
      <c r="AP111" s="430"/>
      <c r="AQ111" s="211"/>
      <c r="AR111" s="212"/>
      <c r="AS111" s="212"/>
      <c r="AT111" s="213"/>
      <c r="AU111" s="266"/>
      <c r="AV111" s="267"/>
      <c r="AW111" s="267"/>
      <c r="AX111" s="312"/>
    </row>
    <row r="112" spans="1:60" ht="31.5" hidden="1" customHeight="1" x14ac:dyDescent="0.15">
      <c r="A112" s="431" t="s">
        <v>492</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471</v>
      </c>
      <c r="AN112" s="428"/>
      <c r="AO112" s="428"/>
      <c r="AP112" s="429"/>
      <c r="AQ112" s="277" t="s">
        <v>493</v>
      </c>
      <c r="AR112" s="278"/>
      <c r="AS112" s="278"/>
      <c r="AT112" s="317"/>
      <c r="AU112" s="277" t="s">
        <v>539</v>
      </c>
      <c r="AV112" s="278"/>
      <c r="AW112" s="278"/>
      <c r="AX112" s="279"/>
    </row>
    <row r="113" spans="1:50" ht="23.25" hidden="1" customHeight="1" x14ac:dyDescent="0.15">
      <c r="A113" s="434"/>
      <c r="B113" s="435"/>
      <c r="C113" s="435"/>
      <c r="D113" s="435"/>
      <c r="E113" s="435"/>
      <c r="F113" s="436"/>
      <c r="G113" s="98"/>
      <c r="H113" s="98"/>
      <c r="I113" s="98"/>
      <c r="J113" s="98"/>
      <c r="K113" s="98"/>
      <c r="L113" s="98"/>
      <c r="M113" s="98"/>
      <c r="N113" s="98"/>
      <c r="O113" s="98"/>
      <c r="P113" s="98"/>
      <c r="Q113" s="98"/>
      <c r="R113" s="98"/>
      <c r="S113" s="98"/>
      <c r="T113" s="98"/>
      <c r="U113" s="98"/>
      <c r="V113" s="98"/>
      <c r="W113" s="98"/>
      <c r="X113" s="99"/>
      <c r="Y113" s="477" t="s">
        <v>55</v>
      </c>
      <c r="Z113" s="478"/>
      <c r="AA113" s="479"/>
      <c r="AB113" s="557"/>
      <c r="AC113" s="558"/>
      <c r="AD113" s="559"/>
      <c r="AE113" s="430"/>
      <c r="AF113" s="430"/>
      <c r="AG113" s="430"/>
      <c r="AH113" s="430"/>
      <c r="AI113" s="430"/>
      <c r="AJ113" s="430"/>
      <c r="AK113" s="430"/>
      <c r="AL113" s="430"/>
      <c r="AM113" s="430"/>
      <c r="AN113" s="430"/>
      <c r="AO113" s="430"/>
      <c r="AP113" s="430"/>
      <c r="AQ113" s="211"/>
      <c r="AR113" s="212"/>
      <c r="AS113" s="212"/>
      <c r="AT113" s="213"/>
      <c r="AU113" s="211"/>
      <c r="AV113" s="212"/>
      <c r="AW113" s="212"/>
      <c r="AX113" s="213"/>
    </row>
    <row r="114" spans="1:50" ht="23.25" hidden="1" customHeight="1" x14ac:dyDescent="0.15">
      <c r="A114" s="437"/>
      <c r="B114" s="438"/>
      <c r="C114" s="438"/>
      <c r="D114" s="438"/>
      <c r="E114" s="438"/>
      <c r="F114" s="439"/>
      <c r="G114" s="104"/>
      <c r="H114" s="104"/>
      <c r="I114" s="104"/>
      <c r="J114" s="104"/>
      <c r="K114" s="104"/>
      <c r="L114" s="104"/>
      <c r="M114" s="104"/>
      <c r="N114" s="104"/>
      <c r="O114" s="104"/>
      <c r="P114" s="104"/>
      <c r="Q114" s="104"/>
      <c r="R114" s="104"/>
      <c r="S114" s="104"/>
      <c r="T114" s="104"/>
      <c r="U114" s="104"/>
      <c r="V114" s="104"/>
      <c r="W114" s="104"/>
      <c r="X114" s="105"/>
      <c r="Y114" s="457" t="s">
        <v>56</v>
      </c>
      <c r="Z114" s="560"/>
      <c r="AA114" s="561"/>
      <c r="AB114" s="480"/>
      <c r="AC114" s="481"/>
      <c r="AD114" s="482"/>
      <c r="AE114" s="430"/>
      <c r="AF114" s="430"/>
      <c r="AG114" s="430"/>
      <c r="AH114" s="430"/>
      <c r="AI114" s="430"/>
      <c r="AJ114" s="430"/>
      <c r="AK114" s="430"/>
      <c r="AL114" s="430"/>
      <c r="AM114" s="430"/>
      <c r="AN114" s="430"/>
      <c r="AO114" s="430"/>
      <c r="AP114" s="430"/>
      <c r="AQ114" s="211"/>
      <c r="AR114" s="212"/>
      <c r="AS114" s="212"/>
      <c r="AT114" s="213"/>
      <c r="AU114" s="211"/>
      <c r="AV114" s="212"/>
      <c r="AW114" s="212"/>
      <c r="AX114" s="213"/>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471</v>
      </c>
      <c r="AN115" s="428"/>
      <c r="AO115" s="428"/>
      <c r="AP115" s="429"/>
      <c r="AQ115" s="614" t="s">
        <v>540</v>
      </c>
      <c r="AR115" s="615"/>
      <c r="AS115" s="615"/>
      <c r="AT115" s="615"/>
      <c r="AU115" s="615"/>
      <c r="AV115" s="615"/>
      <c r="AW115" s="615"/>
      <c r="AX115" s="616"/>
    </row>
    <row r="116" spans="1:50" ht="23.25" customHeight="1" x14ac:dyDescent="0.15">
      <c r="A116" s="451"/>
      <c r="B116" s="452"/>
      <c r="C116" s="452"/>
      <c r="D116" s="452"/>
      <c r="E116" s="452"/>
      <c r="F116" s="453"/>
      <c r="G116" s="405" t="s">
        <v>649</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c r="AC116" s="475"/>
      <c r="AD116" s="476"/>
      <c r="AE116" s="430">
        <v>144962</v>
      </c>
      <c r="AF116" s="430"/>
      <c r="AG116" s="430"/>
      <c r="AH116" s="430"/>
      <c r="AI116" s="430">
        <v>167167</v>
      </c>
      <c r="AJ116" s="430"/>
      <c r="AK116" s="430"/>
      <c r="AL116" s="430"/>
      <c r="AM116" s="430">
        <v>148517</v>
      </c>
      <c r="AN116" s="430"/>
      <c r="AO116" s="430"/>
      <c r="AP116" s="430"/>
      <c r="AQ116" s="211">
        <v>112675</v>
      </c>
      <c r="AR116" s="212"/>
      <c r="AS116" s="212"/>
      <c r="AT116" s="212"/>
      <c r="AU116" s="212"/>
      <c r="AV116" s="212"/>
      <c r="AW116" s="212"/>
      <c r="AX116" s="214"/>
    </row>
    <row r="117" spans="1:50" ht="46.5" customHeight="1" thickBot="1" x14ac:dyDescent="0.2">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501</v>
      </c>
      <c r="AC117" s="485"/>
      <c r="AD117" s="486"/>
      <c r="AE117" s="563" t="s">
        <v>650</v>
      </c>
      <c r="AF117" s="563"/>
      <c r="AG117" s="563"/>
      <c r="AH117" s="563"/>
      <c r="AI117" s="563" t="s">
        <v>651</v>
      </c>
      <c r="AJ117" s="563"/>
      <c r="AK117" s="563"/>
      <c r="AL117" s="563"/>
      <c r="AM117" s="563" t="s">
        <v>652</v>
      </c>
      <c r="AN117" s="563"/>
      <c r="AO117" s="563"/>
      <c r="AP117" s="563"/>
      <c r="AQ117" s="563" t="s">
        <v>653</v>
      </c>
      <c r="AR117" s="563"/>
      <c r="AS117" s="563"/>
      <c r="AT117" s="563"/>
      <c r="AU117" s="563"/>
      <c r="AV117" s="563"/>
      <c r="AW117" s="563"/>
      <c r="AX117" s="564"/>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471</v>
      </c>
      <c r="AN118" s="428"/>
      <c r="AO118" s="428"/>
      <c r="AP118" s="429"/>
      <c r="AQ118" s="614" t="s">
        <v>540</v>
      </c>
      <c r="AR118" s="615"/>
      <c r="AS118" s="615"/>
      <c r="AT118" s="615"/>
      <c r="AU118" s="615"/>
      <c r="AV118" s="615"/>
      <c r="AW118" s="615"/>
      <c r="AX118" s="616"/>
    </row>
    <row r="119" spans="1:50" ht="23.25" hidden="1" customHeight="1" x14ac:dyDescent="0.15">
      <c r="A119" s="451"/>
      <c r="B119" s="452"/>
      <c r="C119" s="452"/>
      <c r="D119" s="452"/>
      <c r="E119" s="452"/>
      <c r="F119" s="453"/>
      <c r="G119" s="405" t="s">
        <v>502</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2"/>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501</v>
      </c>
      <c r="AC120" s="485"/>
      <c r="AD120" s="486"/>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471</v>
      </c>
      <c r="AN121" s="428"/>
      <c r="AO121" s="428"/>
      <c r="AP121" s="429"/>
      <c r="AQ121" s="614" t="s">
        <v>540</v>
      </c>
      <c r="AR121" s="615"/>
      <c r="AS121" s="615"/>
      <c r="AT121" s="615"/>
      <c r="AU121" s="615"/>
      <c r="AV121" s="615"/>
      <c r="AW121" s="615"/>
      <c r="AX121" s="616"/>
    </row>
    <row r="122" spans="1:50" ht="23.25" hidden="1" customHeight="1" x14ac:dyDescent="0.15">
      <c r="A122" s="451"/>
      <c r="B122" s="452"/>
      <c r="C122" s="452"/>
      <c r="D122" s="452"/>
      <c r="E122" s="452"/>
      <c r="F122" s="453"/>
      <c r="G122" s="405" t="s">
        <v>503</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thickBot="1" x14ac:dyDescent="0.2">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504</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471</v>
      </c>
      <c r="AN124" s="428"/>
      <c r="AO124" s="428"/>
      <c r="AP124" s="429"/>
      <c r="AQ124" s="614" t="s">
        <v>540</v>
      </c>
      <c r="AR124" s="615"/>
      <c r="AS124" s="615"/>
      <c r="AT124" s="615"/>
      <c r="AU124" s="615"/>
      <c r="AV124" s="615"/>
      <c r="AW124" s="615"/>
      <c r="AX124" s="616"/>
    </row>
    <row r="125" spans="1:50" ht="23.25" hidden="1" customHeight="1" x14ac:dyDescent="0.15">
      <c r="A125" s="451"/>
      <c r="B125" s="452"/>
      <c r="C125" s="452"/>
      <c r="D125" s="452"/>
      <c r="E125" s="452"/>
      <c r="F125" s="453"/>
      <c r="G125" s="405" t="s">
        <v>503</v>
      </c>
      <c r="H125" s="405"/>
      <c r="I125" s="405"/>
      <c r="J125" s="405"/>
      <c r="K125" s="405"/>
      <c r="L125" s="405"/>
      <c r="M125" s="405"/>
      <c r="N125" s="405"/>
      <c r="O125" s="405"/>
      <c r="P125" s="405"/>
      <c r="Q125" s="405"/>
      <c r="R125" s="405"/>
      <c r="S125" s="405"/>
      <c r="T125" s="405"/>
      <c r="U125" s="405"/>
      <c r="V125" s="405"/>
      <c r="W125" s="405"/>
      <c r="X125" s="959"/>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60"/>
      <c r="Y126" s="483" t="s">
        <v>49</v>
      </c>
      <c r="Z126" s="458"/>
      <c r="AA126" s="459"/>
      <c r="AB126" s="484" t="s">
        <v>501</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54" t="s">
        <v>15</v>
      </c>
      <c r="B127" s="452"/>
      <c r="C127" s="452"/>
      <c r="D127" s="452"/>
      <c r="E127" s="452"/>
      <c r="F127" s="453"/>
      <c r="G127" s="241" t="s">
        <v>16</v>
      </c>
      <c r="H127" s="241"/>
      <c r="I127" s="241"/>
      <c r="J127" s="241"/>
      <c r="K127" s="241"/>
      <c r="L127" s="241"/>
      <c r="M127" s="241"/>
      <c r="N127" s="241"/>
      <c r="O127" s="241"/>
      <c r="P127" s="241"/>
      <c r="Q127" s="241"/>
      <c r="R127" s="241"/>
      <c r="S127" s="241"/>
      <c r="T127" s="241"/>
      <c r="U127" s="241"/>
      <c r="V127" s="241"/>
      <c r="W127" s="241"/>
      <c r="X127" s="242"/>
      <c r="Y127" s="956"/>
      <c r="Z127" s="957"/>
      <c r="AA127" s="958"/>
      <c r="AB127" s="240" t="s">
        <v>11</v>
      </c>
      <c r="AC127" s="241"/>
      <c r="AD127" s="242"/>
      <c r="AE127" s="427" t="s">
        <v>357</v>
      </c>
      <c r="AF127" s="428"/>
      <c r="AG127" s="428"/>
      <c r="AH127" s="429"/>
      <c r="AI127" s="427" t="s">
        <v>363</v>
      </c>
      <c r="AJ127" s="428"/>
      <c r="AK127" s="428"/>
      <c r="AL127" s="429"/>
      <c r="AM127" s="427" t="s">
        <v>471</v>
      </c>
      <c r="AN127" s="428"/>
      <c r="AO127" s="428"/>
      <c r="AP127" s="429"/>
      <c r="AQ127" s="614" t="s">
        <v>540</v>
      </c>
      <c r="AR127" s="615"/>
      <c r="AS127" s="615"/>
      <c r="AT127" s="615"/>
      <c r="AU127" s="615"/>
      <c r="AV127" s="615"/>
      <c r="AW127" s="615"/>
      <c r="AX127" s="616"/>
    </row>
    <row r="128" spans="1:50" ht="23.25" hidden="1" customHeight="1" x14ac:dyDescent="0.15">
      <c r="A128" s="451"/>
      <c r="B128" s="452"/>
      <c r="C128" s="452"/>
      <c r="D128" s="452"/>
      <c r="E128" s="452"/>
      <c r="F128" s="453"/>
      <c r="G128" s="405" t="s">
        <v>503</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501</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1" t="s">
        <v>369</v>
      </c>
      <c r="B130" s="178"/>
      <c r="C130" s="177" t="s">
        <v>366</v>
      </c>
      <c r="D130" s="178"/>
      <c r="E130" s="162" t="s">
        <v>399</v>
      </c>
      <c r="F130" s="163"/>
      <c r="G130" s="164" t="s">
        <v>654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669</v>
      </c>
      <c r="H134" s="98"/>
      <c r="I134" s="98"/>
      <c r="J134" s="98"/>
      <c r="K134" s="98"/>
      <c r="L134" s="98"/>
      <c r="M134" s="98"/>
      <c r="N134" s="98"/>
      <c r="O134" s="98"/>
      <c r="P134" s="98"/>
      <c r="Q134" s="98"/>
      <c r="R134" s="98"/>
      <c r="S134" s="98"/>
      <c r="T134" s="98"/>
      <c r="U134" s="98"/>
      <c r="V134" s="98"/>
      <c r="W134" s="98"/>
      <c r="X134" s="99"/>
      <c r="Y134" s="194" t="s">
        <v>379</v>
      </c>
      <c r="Z134" s="195"/>
      <c r="AA134" s="196"/>
      <c r="AB134" s="197" t="s">
        <v>647</v>
      </c>
      <c r="AC134" s="198"/>
      <c r="AD134" s="198"/>
      <c r="AE134" s="211">
        <v>962</v>
      </c>
      <c r="AF134" s="212"/>
      <c r="AG134" s="212"/>
      <c r="AH134" s="212"/>
      <c r="AI134" s="211">
        <v>897</v>
      </c>
      <c r="AJ134" s="212"/>
      <c r="AK134" s="212"/>
      <c r="AL134" s="212"/>
      <c r="AM134" s="211">
        <v>952</v>
      </c>
      <c r="AN134" s="212"/>
      <c r="AO134" s="212"/>
      <c r="AP134" s="212"/>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647</v>
      </c>
      <c r="AC135" s="198"/>
      <c r="AD135" s="198"/>
      <c r="AE135" s="211">
        <v>1060</v>
      </c>
      <c r="AF135" s="212"/>
      <c r="AG135" s="212"/>
      <c r="AH135" s="212"/>
      <c r="AI135" s="211">
        <v>1060</v>
      </c>
      <c r="AJ135" s="212"/>
      <c r="AK135" s="212"/>
      <c r="AL135" s="212"/>
      <c r="AM135" s="211">
        <v>1160</v>
      </c>
      <c r="AN135" s="212"/>
      <c r="AO135" s="212"/>
      <c r="AP135" s="212"/>
      <c r="AQ135" s="199"/>
      <c r="AR135" s="200"/>
      <c r="AS135" s="200"/>
      <c r="AT135" s="200"/>
      <c r="AU135" s="199">
        <v>1160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30</v>
      </c>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30</v>
      </c>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666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61"/>
      <c r="E430" s="167" t="s">
        <v>388</v>
      </c>
      <c r="F430" s="168"/>
      <c r="G430" s="929" t="s">
        <v>384</v>
      </c>
      <c r="H430" s="116"/>
      <c r="I430" s="116"/>
      <c r="J430" s="930"/>
      <c r="K430" s="931"/>
      <c r="L430" s="931"/>
      <c r="M430" s="931"/>
      <c r="N430" s="931"/>
      <c r="O430" s="931"/>
      <c r="P430" s="931"/>
      <c r="Q430" s="931"/>
      <c r="R430" s="931"/>
      <c r="S430" s="931"/>
      <c r="T430" s="932"/>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13"/>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1" t="s">
        <v>301</v>
      </c>
      <c r="AC435" s="591"/>
      <c r="AD435" s="591"/>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13"/>
      <c r="AR437" s="193"/>
      <c r="AS437" s="126" t="s">
        <v>356</v>
      </c>
      <c r="AT437" s="127"/>
      <c r="AU437" s="193"/>
      <c r="AV437" s="193"/>
      <c r="AW437" s="126" t="s">
        <v>300</v>
      </c>
      <c r="AX437" s="188"/>
    </row>
    <row r="438" spans="1:50" ht="23.25"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1" t="s">
        <v>301</v>
      </c>
      <c r="AC440" s="591"/>
      <c r="AD440" s="59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1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1" t="s">
        <v>301</v>
      </c>
      <c r="AC445" s="591"/>
      <c r="AD445" s="59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1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1" t="s">
        <v>301</v>
      </c>
      <c r="AC450" s="591"/>
      <c r="AD450" s="59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1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1" t="s">
        <v>301</v>
      </c>
      <c r="AC455" s="591"/>
      <c r="AD455" s="59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1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1" t="s">
        <v>14</v>
      </c>
      <c r="AC460" s="591"/>
      <c r="AD460" s="591"/>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1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1" t="s">
        <v>14</v>
      </c>
      <c r="AC465" s="591"/>
      <c r="AD465" s="59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1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1" t="s">
        <v>14</v>
      </c>
      <c r="AC470" s="591"/>
      <c r="AD470" s="59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1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1" t="s">
        <v>14</v>
      </c>
      <c r="AC475" s="591"/>
      <c r="AD475" s="59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1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1" t="s">
        <v>14</v>
      </c>
      <c r="AC480" s="591"/>
      <c r="AD480" s="59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9" t="s">
        <v>384</v>
      </c>
      <c r="H484" s="116"/>
      <c r="I484" s="116"/>
      <c r="J484" s="930"/>
      <c r="K484" s="931"/>
      <c r="L484" s="931"/>
      <c r="M484" s="931"/>
      <c r="N484" s="931"/>
      <c r="O484" s="931"/>
      <c r="P484" s="931"/>
      <c r="Q484" s="931"/>
      <c r="R484" s="931"/>
      <c r="S484" s="931"/>
      <c r="T484" s="93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1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1" t="s">
        <v>301</v>
      </c>
      <c r="AC489" s="591"/>
      <c r="AD489" s="59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1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1" t="s">
        <v>301</v>
      </c>
      <c r="AC494" s="591"/>
      <c r="AD494" s="59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1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1" t="s">
        <v>301</v>
      </c>
      <c r="AC499" s="591"/>
      <c r="AD499" s="59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1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1" t="s">
        <v>301</v>
      </c>
      <c r="AC504" s="591"/>
      <c r="AD504" s="59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1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1" t="s">
        <v>301</v>
      </c>
      <c r="AC509" s="591"/>
      <c r="AD509" s="59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1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1" t="s">
        <v>14</v>
      </c>
      <c r="AC514" s="591"/>
      <c r="AD514" s="59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1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1" t="s">
        <v>14</v>
      </c>
      <c r="AC519" s="591"/>
      <c r="AD519" s="59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1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1" t="s">
        <v>14</v>
      </c>
      <c r="AC524" s="591"/>
      <c r="AD524" s="59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1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1" t="s">
        <v>14</v>
      </c>
      <c r="AC529" s="591"/>
      <c r="AD529" s="59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1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1" t="s">
        <v>14</v>
      </c>
      <c r="AC534" s="591"/>
      <c r="AD534" s="59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9" t="s">
        <v>384</v>
      </c>
      <c r="H538" s="116"/>
      <c r="I538" s="116"/>
      <c r="J538" s="930"/>
      <c r="K538" s="931"/>
      <c r="L538" s="931"/>
      <c r="M538" s="931"/>
      <c r="N538" s="931"/>
      <c r="O538" s="931"/>
      <c r="P538" s="931"/>
      <c r="Q538" s="931"/>
      <c r="R538" s="931"/>
      <c r="S538" s="931"/>
      <c r="T538" s="93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1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1" t="s">
        <v>301</v>
      </c>
      <c r="AC543" s="591"/>
      <c r="AD543" s="59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1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1" t="s">
        <v>301</v>
      </c>
      <c r="AC548" s="591"/>
      <c r="AD548" s="59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1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1" t="s">
        <v>301</v>
      </c>
      <c r="AC553" s="591"/>
      <c r="AD553" s="59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1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1" t="s">
        <v>301</v>
      </c>
      <c r="AC558" s="591"/>
      <c r="AD558" s="59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1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1" t="s">
        <v>301</v>
      </c>
      <c r="AC563" s="591"/>
      <c r="AD563" s="59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1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1" t="s">
        <v>14</v>
      </c>
      <c r="AC568" s="591"/>
      <c r="AD568" s="59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1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1" t="s">
        <v>14</v>
      </c>
      <c r="AC573" s="591"/>
      <c r="AD573" s="59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1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1" t="s">
        <v>14</v>
      </c>
      <c r="AC578" s="591"/>
      <c r="AD578" s="59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1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1" t="s">
        <v>14</v>
      </c>
      <c r="AC583" s="591"/>
      <c r="AD583" s="59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1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1" t="s">
        <v>14</v>
      </c>
      <c r="AC588" s="591"/>
      <c r="AD588" s="59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9" t="s">
        <v>384</v>
      </c>
      <c r="H592" s="116"/>
      <c r="I592" s="116"/>
      <c r="J592" s="930"/>
      <c r="K592" s="931"/>
      <c r="L592" s="931"/>
      <c r="M592" s="931"/>
      <c r="N592" s="931"/>
      <c r="O592" s="931"/>
      <c r="P592" s="931"/>
      <c r="Q592" s="931"/>
      <c r="R592" s="931"/>
      <c r="S592" s="931"/>
      <c r="T592" s="93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1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1" t="s">
        <v>301</v>
      </c>
      <c r="AC597" s="591"/>
      <c r="AD597" s="59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1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1" t="s">
        <v>301</v>
      </c>
      <c r="AC602" s="591"/>
      <c r="AD602" s="59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1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1" t="s">
        <v>301</v>
      </c>
      <c r="AC607" s="591"/>
      <c r="AD607" s="59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1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1" t="s">
        <v>301</v>
      </c>
      <c r="AC612" s="591"/>
      <c r="AD612" s="59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1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1" t="s">
        <v>301</v>
      </c>
      <c r="AC617" s="591"/>
      <c r="AD617" s="59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1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1" t="s">
        <v>14</v>
      </c>
      <c r="AC622" s="591"/>
      <c r="AD622" s="59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1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1" t="s">
        <v>14</v>
      </c>
      <c r="AC627" s="591"/>
      <c r="AD627" s="59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1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1" t="s">
        <v>14</v>
      </c>
      <c r="AC632" s="591"/>
      <c r="AD632" s="59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1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1" t="s">
        <v>14</v>
      </c>
      <c r="AC637" s="591"/>
      <c r="AD637" s="59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1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1" t="s">
        <v>14</v>
      </c>
      <c r="AC642" s="591"/>
      <c r="AD642" s="59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thickBo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9" t="s">
        <v>384</v>
      </c>
      <c r="H646" s="116"/>
      <c r="I646" s="116"/>
      <c r="J646" s="930"/>
      <c r="K646" s="931"/>
      <c r="L646" s="931"/>
      <c r="M646" s="931"/>
      <c r="N646" s="931"/>
      <c r="O646" s="931"/>
      <c r="P646" s="931"/>
      <c r="Q646" s="931"/>
      <c r="R646" s="931"/>
      <c r="S646" s="931"/>
      <c r="T646" s="93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1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1" t="s">
        <v>301</v>
      </c>
      <c r="AC651" s="591"/>
      <c r="AD651" s="59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1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1" t="s">
        <v>301</v>
      </c>
      <c r="AC656" s="591"/>
      <c r="AD656" s="59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1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1" t="s">
        <v>301</v>
      </c>
      <c r="AC661" s="591"/>
      <c r="AD661" s="59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1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1" t="s">
        <v>301</v>
      </c>
      <c r="AC666" s="591"/>
      <c r="AD666" s="59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1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1" t="s">
        <v>301</v>
      </c>
      <c r="AC671" s="591"/>
      <c r="AD671" s="59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1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1" t="s">
        <v>14</v>
      </c>
      <c r="AC676" s="591"/>
      <c r="AD676" s="59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1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1" t="s">
        <v>14</v>
      </c>
      <c r="AC681" s="591"/>
      <c r="AD681" s="59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1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1" t="s">
        <v>14</v>
      </c>
      <c r="AC686" s="591"/>
      <c r="AD686" s="59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1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1" t="s">
        <v>14</v>
      </c>
      <c r="AC691" s="591"/>
      <c r="AD691" s="59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1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1" t="s">
        <v>14</v>
      </c>
      <c r="AC696" s="591"/>
      <c r="AD696" s="59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hidden="1" customHeight="1" x14ac:dyDescent="0.15">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53" t="s">
        <v>31</v>
      </c>
      <c r="AH701" s="394"/>
      <c r="AI701" s="394"/>
      <c r="AJ701" s="394"/>
      <c r="AK701" s="394"/>
      <c r="AL701" s="394"/>
      <c r="AM701" s="394"/>
      <c r="AN701" s="394"/>
      <c r="AO701" s="394"/>
      <c r="AP701" s="394"/>
      <c r="AQ701" s="394"/>
      <c r="AR701" s="394"/>
      <c r="AS701" s="394"/>
      <c r="AT701" s="394"/>
      <c r="AU701" s="394"/>
      <c r="AV701" s="394"/>
      <c r="AW701" s="394"/>
      <c r="AX701" s="854"/>
    </row>
    <row r="702" spans="1:50" ht="43.5" customHeight="1" x14ac:dyDescent="0.15">
      <c r="A702" s="901" t="s">
        <v>259</v>
      </c>
      <c r="B702" s="90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38" t="s">
        <v>553</v>
      </c>
      <c r="AE702" s="339"/>
      <c r="AF702" s="339"/>
      <c r="AG702" s="397" t="s">
        <v>662</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903"/>
      <c r="B703" s="904"/>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04"/>
      <c r="AD703" s="321" t="s">
        <v>553</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905"/>
      <c r="B704" s="906"/>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11" t="s">
        <v>553</v>
      </c>
      <c r="AE704" s="812"/>
      <c r="AF704" s="812"/>
      <c r="AG704" s="160"/>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63" t="s">
        <v>39</v>
      </c>
      <c r="B705" s="664"/>
      <c r="C705" s="850" t="s">
        <v>41</v>
      </c>
      <c r="D705" s="851"/>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52"/>
      <c r="AD705" s="737" t="s">
        <v>553</v>
      </c>
      <c r="AE705" s="738"/>
      <c r="AF705" s="738"/>
      <c r="AG705" s="118" t="s">
        <v>657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5"/>
      <c r="B706" s="666"/>
      <c r="C706" s="823"/>
      <c r="D706" s="824"/>
      <c r="E706" s="753" t="s">
        <v>527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21" t="s">
        <v>656</v>
      </c>
      <c r="AE706" s="322"/>
      <c r="AF706" s="68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5"/>
      <c r="B707" s="666"/>
      <c r="C707" s="825"/>
      <c r="D707" s="826"/>
      <c r="E707" s="756" t="s">
        <v>452</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6" t="s">
        <v>656</v>
      </c>
      <c r="AE707" s="867"/>
      <c r="AF707" s="86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65"/>
      <c r="B708" s="667"/>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27" t="s">
        <v>658</v>
      </c>
      <c r="AE708" s="628"/>
      <c r="AF708" s="628"/>
      <c r="AG708" s="765"/>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5"/>
      <c r="B709" s="667"/>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1" t="s">
        <v>658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65"/>
      <c r="B710" s="667"/>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1" t="s">
        <v>658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65"/>
      <c r="B711" s="667"/>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6"/>
      <c r="AD711" s="321" t="s">
        <v>553</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65"/>
      <c r="B712" s="667"/>
      <c r="C712" s="403" t="s">
        <v>487</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6"/>
      <c r="AD712" s="811" t="s">
        <v>658</v>
      </c>
      <c r="AE712" s="812"/>
      <c r="AF712" s="812"/>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65"/>
      <c r="B713" s="667"/>
      <c r="C713" s="978" t="s">
        <v>488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1" t="s">
        <v>658</v>
      </c>
      <c r="AE713" s="322"/>
      <c r="AF713" s="68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8"/>
      <c r="B714" s="669"/>
      <c r="C714" s="670" t="s">
        <v>460</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6" t="s">
        <v>658</v>
      </c>
      <c r="AE714" s="837"/>
      <c r="AF714" s="838"/>
      <c r="AG714" s="759"/>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13"/>
      <c r="C715" s="814" t="s">
        <v>461</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7" t="s">
        <v>553</v>
      </c>
      <c r="AE715" s="628"/>
      <c r="AF715" s="679"/>
      <c r="AG715" s="765"/>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553</v>
      </c>
      <c r="AE716" s="650"/>
      <c r="AF716" s="650"/>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65"/>
      <c r="B717" s="667"/>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1" t="s">
        <v>553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8"/>
      <c r="B718" s="669"/>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1" t="s">
        <v>553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805" t="s">
        <v>58</v>
      </c>
      <c r="B719" s="806"/>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7"/>
      <c r="B720" s="80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7"/>
      <c r="B721" s="80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7"/>
      <c r="B722" s="80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7"/>
      <c r="B723" s="80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807"/>
      <c r="B724" s="80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9"/>
      <c r="B725" s="81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63" t="s">
        <v>48</v>
      </c>
      <c r="B726" s="831"/>
      <c r="C726" s="844" t="s">
        <v>53</v>
      </c>
      <c r="D726" s="868"/>
      <c r="E726" s="868"/>
      <c r="F726" s="869"/>
      <c r="G726" s="589" t="s">
        <v>659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32"/>
      <c r="B727" s="833"/>
      <c r="C727" s="771" t="s">
        <v>57</v>
      </c>
      <c r="D727" s="772"/>
      <c r="E727" s="772"/>
      <c r="F727" s="773"/>
      <c r="G727" s="587" t="s">
        <v>660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8"/>
      <c r="B731" s="829"/>
      <c r="C731" s="829"/>
      <c r="D731" s="829"/>
      <c r="E731" s="830"/>
      <c r="F731" s="752"/>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3" t="s">
        <v>494</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2" t="s">
        <v>431</v>
      </c>
      <c r="B737" s="203"/>
      <c r="C737" s="203"/>
      <c r="D737" s="204"/>
      <c r="E737" s="1018" t="s">
        <v>639</v>
      </c>
      <c r="F737" s="1018"/>
      <c r="G737" s="1018"/>
      <c r="H737" s="1018"/>
      <c r="I737" s="1018"/>
      <c r="J737" s="1018"/>
      <c r="K737" s="1018"/>
      <c r="L737" s="1018"/>
      <c r="M737" s="1018"/>
      <c r="N737" s="358" t="s">
        <v>358</v>
      </c>
      <c r="O737" s="358"/>
      <c r="P737" s="358"/>
      <c r="Q737" s="358"/>
      <c r="R737" s="1018" t="s">
        <v>640</v>
      </c>
      <c r="S737" s="1018"/>
      <c r="T737" s="1018"/>
      <c r="U737" s="1018"/>
      <c r="V737" s="1018"/>
      <c r="W737" s="1018"/>
      <c r="X737" s="1018"/>
      <c r="Y737" s="1018"/>
      <c r="Z737" s="1018"/>
      <c r="AA737" s="358" t="s">
        <v>359</v>
      </c>
      <c r="AB737" s="358"/>
      <c r="AC737" s="358"/>
      <c r="AD737" s="358"/>
      <c r="AE737" s="1018" t="s">
        <v>641</v>
      </c>
      <c r="AF737" s="1018"/>
      <c r="AG737" s="1018"/>
      <c r="AH737" s="1018"/>
      <c r="AI737" s="1018"/>
      <c r="AJ737" s="1018"/>
      <c r="AK737" s="1018"/>
      <c r="AL737" s="1018"/>
      <c r="AM737" s="1018"/>
      <c r="AN737" s="358" t="s">
        <v>360</v>
      </c>
      <c r="AO737" s="358"/>
      <c r="AP737" s="358"/>
      <c r="AQ737" s="358"/>
      <c r="AR737" s="1019" t="s">
        <v>642</v>
      </c>
      <c r="AS737" s="1020"/>
      <c r="AT737" s="1020"/>
      <c r="AU737" s="1020"/>
      <c r="AV737" s="1020"/>
      <c r="AW737" s="1020"/>
      <c r="AX737" s="1021"/>
      <c r="AY737" s="89"/>
      <c r="AZ737" s="89"/>
    </row>
    <row r="738" spans="1:52" ht="24.75" customHeight="1" x14ac:dyDescent="0.15">
      <c r="A738" s="1022" t="s">
        <v>361</v>
      </c>
      <c r="B738" s="203"/>
      <c r="C738" s="203"/>
      <c r="D738" s="204"/>
      <c r="E738" s="1018" t="s">
        <v>643</v>
      </c>
      <c r="F738" s="1018"/>
      <c r="G738" s="1018"/>
      <c r="H738" s="1018"/>
      <c r="I738" s="1018"/>
      <c r="J738" s="1018"/>
      <c r="K738" s="1018"/>
      <c r="L738" s="1018"/>
      <c r="M738" s="1018"/>
      <c r="N738" s="358" t="s">
        <v>362</v>
      </c>
      <c r="O738" s="358"/>
      <c r="P738" s="358"/>
      <c r="Q738" s="358"/>
      <c r="R738" s="1018" t="s">
        <v>644</v>
      </c>
      <c r="S738" s="1018"/>
      <c r="T738" s="1018"/>
      <c r="U738" s="1018"/>
      <c r="V738" s="1018"/>
      <c r="W738" s="1018"/>
      <c r="X738" s="1018"/>
      <c r="Y738" s="1018"/>
      <c r="Z738" s="1018"/>
      <c r="AA738" s="358" t="s">
        <v>481</v>
      </c>
      <c r="AB738" s="358"/>
      <c r="AC738" s="358"/>
      <c r="AD738" s="358"/>
      <c r="AE738" s="1018" t="s">
        <v>645</v>
      </c>
      <c r="AF738" s="1018"/>
      <c r="AG738" s="1018"/>
      <c r="AH738" s="1018"/>
      <c r="AI738" s="1018"/>
      <c r="AJ738" s="1018"/>
      <c r="AK738" s="1018"/>
      <c r="AL738" s="1018"/>
      <c r="AM738" s="1018"/>
      <c r="AN738" s="1023"/>
      <c r="AO738" s="1024"/>
      <c r="AP738" s="1024"/>
      <c r="AQ738" s="1024"/>
      <c r="AR738" s="1024"/>
      <c r="AS738" s="1024"/>
      <c r="AT738" s="1024"/>
      <c r="AU738" s="1024"/>
      <c r="AV738" s="1024"/>
      <c r="AW738" s="1024"/>
      <c r="AX738" s="1025"/>
    </row>
    <row r="739" spans="1:52" ht="24.75" customHeight="1" thickBot="1" x14ac:dyDescent="0.2">
      <c r="A739" s="1026" t="s">
        <v>541</v>
      </c>
      <c r="B739" s="1027"/>
      <c r="C739" s="1027"/>
      <c r="D739" s="1028"/>
      <c r="E739" s="1029" t="s">
        <v>554</v>
      </c>
      <c r="F739" s="1030"/>
      <c r="G739" s="1030"/>
      <c r="H739" s="91" t="str">
        <f>IF(E739="", "", "(")</f>
        <v>(</v>
      </c>
      <c r="I739" s="1013" t="s">
        <v>483</v>
      </c>
      <c r="J739" s="1013"/>
      <c r="K739" s="91" t="str">
        <f>IF(OR(I739="　", I739=""), "", "-")</f>
        <v/>
      </c>
      <c r="L739" s="1014">
        <v>179</v>
      </c>
      <c r="M739" s="1014"/>
      <c r="N739" s="92" t="str">
        <f>IF(O739="", "", "-")</f>
        <v/>
      </c>
      <c r="O739" s="93"/>
      <c r="P739" s="92" t="str">
        <f>IF(E739="", "", ")")</f>
        <v>)</v>
      </c>
      <c r="Q739" s="1029"/>
      <c r="R739" s="1030"/>
      <c r="S739" s="1030"/>
      <c r="T739" s="91" t="str">
        <f>IF(Q739="", "", "(")</f>
        <v/>
      </c>
      <c r="U739" s="1013"/>
      <c r="V739" s="1013"/>
      <c r="W739" s="91" t="str">
        <f>IF(OR(U739="　", U739=""), "", "-")</f>
        <v/>
      </c>
      <c r="X739" s="1014"/>
      <c r="Y739" s="1014"/>
      <c r="Z739" s="92" t="str">
        <f>IF(AA739="", "", "-")</f>
        <v/>
      </c>
      <c r="AA739" s="93"/>
      <c r="AB739" s="92" t="str">
        <f>IF(Q739="", "", ")")</f>
        <v/>
      </c>
      <c r="AC739" s="1029"/>
      <c r="AD739" s="1030"/>
      <c r="AE739" s="1030"/>
      <c r="AF739" s="91" t="str">
        <f>IF(AC739="", "", "(")</f>
        <v/>
      </c>
      <c r="AG739" s="1013"/>
      <c r="AH739" s="1013"/>
      <c r="AI739" s="91" t="str">
        <f>IF(OR(AG739="　", AG739=""), "", "-")</f>
        <v/>
      </c>
      <c r="AJ739" s="1014"/>
      <c r="AK739" s="1014"/>
      <c r="AL739" s="92" t="str">
        <f>IF(AM739="", "", "-")</f>
        <v/>
      </c>
      <c r="AM739" s="93"/>
      <c r="AN739" s="92" t="str">
        <f>IF(AC739="", "", ")")</f>
        <v/>
      </c>
      <c r="AO739" s="1015"/>
      <c r="AP739" s="1016"/>
      <c r="AQ739" s="1016"/>
      <c r="AR739" s="1016"/>
      <c r="AS739" s="1016"/>
      <c r="AT739" s="1016"/>
      <c r="AU739" s="1016"/>
      <c r="AV739" s="1016"/>
      <c r="AW739" s="1016"/>
      <c r="AX739" s="1017"/>
    </row>
    <row r="740" spans="1:52" ht="28.35" customHeight="1" x14ac:dyDescent="0.15">
      <c r="A740" s="637" t="s">
        <v>530</v>
      </c>
      <c r="B740" s="638"/>
      <c r="C740" s="638"/>
      <c r="D740" s="638"/>
      <c r="E740" s="638"/>
      <c r="F740" s="63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532</v>
      </c>
      <c r="B779" s="652"/>
      <c r="C779" s="652"/>
      <c r="D779" s="652"/>
      <c r="E779" s="652"/>
      <c r="F779" s="653"/>
      <c r="G779" s="618" t="s">
        <v>619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618</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2"/>
    </row>
    <row r="780" spans="1:50" ht="24.75" customHeight="1" x14ac:dyDescent="0.15">
      <c r="A780" s="654"/>
      <c r="B780" s="655"/>
      <c r="C780" s="655"/>
      <c r="D780" s="655"/>
      <c r="E780" s="655"/>
      <c r="F780" s="656"/>
      <c r="G780" s="844"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7"/>
      <c r="AC780" s="844"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4"/>
      <c r="B781" s="655"/>
      <c r="C781" s="655"/>
      <c r="D781" s="655"/>
      <c r="E781" s="655"/>
      <c r="F781" s="656"/>
      <c r="G781" s="693" t="s">
        <v>624</v>
      </c>
      <c r="H781" s="694"/>
      <c r="I781" s="694"/>
      <c r="J781" s="694"/>
      <c r="K781" s="695"/>
      <c r="L781" s="687" t="s">
        <v>621</v>
      </c>
      <c r="M781" s="688"/>
      <c r="N781" s="688"/>
      <c r="O781" s="688"/>
      <c r="P781" s="688"/>
      <c r="Q781" s="688"/>
      <c r="R781" s="688"/>
      <c r="S781" s="688"/>
      <c r="T781" s="688"/>
      <c r="U781" s="688"/>
      <c r="V781" s="688"/>
      <c r="W781" s="688"/>
      <c r="X781" s="689"/>
      <c r="Y781" s="400">
        <v>4.3</v>
      </c>
      <c r="Z781" s="401"/>
      <c r="AA781" s="401"/>
      <c r="AB781" s="834"/>
      <c r="AC781" s="693" t="s">
        <v>623</v>
      </c>
      <c r="AD781" s="694"/>
      <c r="AE781" s="694"/>
      <c r="AF781" s="694"/>
      <c r="AG781" s="695"/>
      <c r="AH781" s="687" t="s">
        <v>622</v>
      </c>
      <c r="AI781" s="688"/>
      <c r="AJ781" s="688"/>
      <c r="AK781" s="688"/>
      <c r="AL781" s="688"/>
      <c r="AM781" s="688"/>
      <c r="AN781" s="688"/>
      <c r="AO781" s="688"/>
      <c r="AP781" s="688"/>
      <c r="AQ781" s="688"/>
      <c r="AR781" s="688"/>
      <c r="AS781" s="688"/>
      <c r="AT781" s="689"/>
      <c r="AU781" s="400">
        <v>5.3</v>
      </c>
      <c r="AV781" s="401"/>
      <c r="AW781" s="401"/>
      <c r="AX781" s="402"/>
    </row>
    <row r="782" spans="1:50" ht="24.75" customHeight="1" x14ac:dyDescent="0.15">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4"/>
      <c r="B791" s="655"/>
      <c r="C791" s="655"/>
      <c r="D791" s="655"/>
      <c r="E791" s="655"/>
      <c r="F791" s="656"/>
      <c r="G791" s="855" t="s">
        <v>20</v>
      </c>
      <c r="H791" s="856"/>
      <c r="I791" s="856"/>
      <c r="J791" s="856"/>
      <c r="K791" s="856"/>
      <c r="L791" s="857"/>
      <c r="M791" s="858"/>
      <c r="N791" s="858"/>
      <c r="O791" s="858"/>
      <c r="P791" s="858"/>
      <c r="Q791" s="858"/>
      <c r="R791" s="858"/>
      <c r="S791" s="858"/>
      <c r="T791" s="858"/>
      <c r="U791" s="858"/>
      <c r="V791" s="858"/>
      <c r="W791" s="858"/>
      <c r="X791" s="859"/>
      <c r="Y791" s="860">
        <f>SUM(Y781:AB790)</f>
        <v>4.3</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5.3</v>
      </c>
      <c r="AV791" s="861"/>
      <c r="AW791" s="861"/>
      <c r="AX791" s="863"/>
    </row>
    <row r="792" spans="1:50" ht="24.75" customHeight="1" x14ac:dyDescent="0.15">
      <c r="A792" s="654"/>
      <c r="B792" s="655"/>
      <c r="C792" s="655"/>
      <c r="D792" s="655"/>
      <c r="E792" s="655"/>
      <c r="F792" s="656"/>
      <c r="G792" s="618" t="s">
        <v>620</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454</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2"/>
    </row>
    <row r="793" spans="1:50" ht="24.75" customHeight="1" x14ac:dyDescent="0.15">
      <c r="A793" s="654"/>
      <c r="B793" s="655"/>
      <c r="C793" s="655"/>
      <c r="D793" s="655"/>
      <c r="E793" s="655"/>
      <c r="F793" s="656"/>
      <c r="G793" s="844"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7"/>
      <c r="AC793" s="844"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customHeight="1" x14ac:dyDescent="0.15">
      <c r="A794" s="654"/>
      <c r="B794" s="655"/>
      <c r="C794" s="655"/>
      <c r="D794" s="655"/>
      <c r="E794" s="655"/>
      <c r="F794" s="656"/>
      <c r="G794" s="693" t="s">
        <v>625</v>
      </c>
      <c r="H794" s="694"/>
      <c r="I794" s="694"/>
      <c r="J794" s="694"/>
      <c r="K794" s="695"/>
      <c r="L794" s="687" t="s">
        <v>626</v>
      </c>
      <c r="M794" s="864"/>
      <c r="N794" s="864"/>
      <c r="O794" s="864"/>
      <c r="P794" s="864"/>
      <c r="Q794" s="864"/>
      <c r="R794" s="864"/>
      <c r="S794" s="864"/>
      <c r="T794" s="864"/>
      <c r="U794" s="864"/>
      <c r="V794" s="864"/>
      <c r="W794" s="864"/>
      <c r="X794" s="865"/>
      <c r="Y794" s="400">
        <v>1.8</v>
      </c>
      <c r="Z794" s="401"/>
      <c r="AA794" s="401"/>
      <c r="AB794" s="834"/>
      <c r="AC794" s="693"/>
      <c r="AD794" s="694"/>
      <c r="AE794" s="694"/>
      <c r="AF794" s="694"/>
      <c r="AG794" s="695"/>
      <c r="AH794" s="687"/>
      <c r="AI794" s="688"/>
      <c r="AJ794" s="688"/>
      <c r="AK794" s="688"/>
      <c r="AL794" s="688"/>
      <c r="AM794" s="688"/>
      <c r="AN794" s="688"/>
      <c r="AO794" s="688"/>
      <c r="AP794" s="688"/>
      <c r="AQ794" s="688"/>
      <c r="AR794" s="688"/>
      <c r="AS794" s="688"/>
      <c r="AT794" s="689"/>
      <c r="AU794" s="400"/>
      <c r="AV794" s="401"/>
      <c r="AW794" s="401"/>
      <c r="AX794" s="402"/>
    </row>
    <row r="795" spans="1:50" ht="24.75" customHeight="1" x14ac:dyDescent="0.15">
      <c r="A795" s="654"/>
      <c r="B795" s="655"/>
      <c r="C795" s="655"/>
      <c r="D795" s="655"/>
      <c r="E795" s="655"/>
      <c r="F795" s="656"/>
      <c r="G795" s="629" t="s">
        <v>625</v>
      </c>
      <c r="H795" s="630"/>
      <c r="I795" s="630"/>
      <c r="J795" s="630"/>
      <c r="K795" s="631"/>
      <c r="L795" s="621" t="s">
        <v>627</v>
      </c>
      <c r="M795" s="870"/>
      <c r="N795" s="870"/>
      <c r="O795" s="870"/>
      <c r="P795" s="870"/>
      <c r="Q795" s="870"/>
      <c r="R795" s="870"/>
      <c r="S795" s="870"/>
      <c r="T795" s="870"/>
      <c r="U795" s="870"/>
      <c r="V795" s="870"/>
      <c r="W795" s="870"/>
      <c r="X795" s="871"/>
      <c r="Y795" s="624">
        <v>1.7</v>
      </c>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4"/>
      <c r="B804" s="655"/>
      <c r="C804" s="655"/>
      <c r="D804" s="655"/>
      <c r="E804" s="655"/>
      <c r="F804" s="656"/>
      <c r="G804" s="855" t="s">
        <v>20</v>
      </c>
      <c r="H804" s="856"/>
      <c r="I804" s="856"/>
      <c r="J804" s="856"/>
      <c r="K804" s="856"/>
      <c r="L804" s="857"/>
      <c r="M804" s="858"/>
      <c r="N804" s="858"/>
      <c r="O804" s="858"/>
      <c r="P804" s="858"/>
      <c r="Q804" s="858"/>
      <c r="R804" s="858"/>
      <c r="S804" s="858"/>
      <c r="T804" s="858"/>
      <c r="U804" s="858"/>
      <c r="V804" s="858"/>
      <c r="W804" s="858"/>
      <c r="X804" s="859"/>
      <c r="Y804" s="860">
        <f>SUM(Y794:AB803)</f>
        <v>3.5</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0</v>
      </c>
      <c r="AV804" s="861"/>
      <c r="AW804" s="861"/>
      <c r="AX804" s="863"/>
    </row>
    <row r="805" spans="1:50" ht="24.75" hidden="1" customHeight="1" x14ac:dyDescent="0.15">
      <c r="A805" s="654"/>
      <c r="B805" s="655"/>
      <c r="C805" s="655"/>
      <c r="D805" s="655"/>
      <c r="E805" s="655"/>
      <c r="F805" s="656"/>
      <c r="G805" s="618" t="s">
        <v>455</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456</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2"/>
    </row>
    <row r="806" spans="1:50" ht="24.75" hidden="1" customHeight="1" x14ac:dyDescent="0.15">
      <c r="A806" s="654"/>
      <c r="B806" s="655"/>
      <c r="C806" s="655"/>
      <c r="D806" s="655"/>
      <c r="E806" s="655"/>
      <c r="F806" s="656"/>
      <c r="G806" s="844"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7"/>
      <c r="AC806" s="844"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hidden="1" customHeight="1" x14ac:dyDescent="0.15">
      <c r="A807" s="654"/>
      <c r="B807" s="655"/>
      <c r="C807" s="655"/>
      <c r="D807" s="655"/>
      <c r="E807" s="655"/>
      <c r="F807" s="656"/>
      <c r="G807" s="693"/>
      <c r="H807" s="694"/>
      <c r="I807" s="694"/>
      <c r="J807" s="694"/>
      <c r="K807" s="695"/>
      <c r="L807" s="687"/>
      <c r="M807" s="688"/>
      <c r="N807" s="688"/>
      <c r="O807" s="688"/>
      <c r="P807" s="688"/>
      <c r="Q807" s="688"/>
      <c r="R807" s="688"/>
      <c r="S807" s="688"/>
      <c r="T807" s="688"/>
      <c r="U807" s="688"/>
      <c r="V807" s="688"/>
      <c r="W807" s="688"/>
      <c r="X807" s="689"/>
      <c r="Y807" s="400"/>
      <c r="Z807" s="401"/>
      <c r="AA807" s="401"/>
      <c r="AB807" s="834"/>
      <c r="AC807" s="693"/>
      <c r="AD807" s="694"/>
      <c r="AE807" s="694"/>
      <c r="AF807" s="694"/>
      <c r="AG807" s="695"/>
      <c r="AH807" s="687"/>
      <c r="AI807" s="688"/>
      <c r="AJ807" s="688"/>
      <c r="AK807" s="688"/>
      <c r="AL807" s="688"/>
      <c r="AM807" s="688"/>
      <c r="AN807" s="688"/>
      <c r="AO807" s="688"/>
      <c r="AP807" s="688"/>
      <c r="AQ807" s="688"/>
      <c r="AR807" s="688"/>
      <c r="AS807" s="688"/>
      <c r="AT807" s="689"/>
      <c r="AU807" s="400"/>
      <c r="AV807" s="401"/>
      <c r="AW807" s="401"/>
      <c r="AX807" s="402"/>
    </row>
    <row r="808" spans="1:50" ht="24.75" hidden="1" customHeight="1" x14ac:dyDescent="0.15">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4"/>
      <c r="B817" s="655"/>
      <c r="C817" s="655"/>
      <c r="D817" s="655"/>
      <c r="E817" s="655"/>
      <c r="F817" s="656"/>
      <c r="G817" s="855" t="s">
        <v>20</v>
      </c>
      <c r="H817" s="856"/>
      <c r="I817" s="856"/>
      <c r="J817" s="856"/>
      <c r="K817" s="856"/>
      <c r="L817" s="857"/>
      <c r="M817" s="858"/>
      <c r="N817" s="858"/>
      <c r="O817" s="858"/>
      <c r="P817" s="858"/>
      <c r="Q817" s="858"/>
      <c r="R817" s="858"/>
      <c r="S817" s="858"/>
      <c r="T817" s="858"/>
      <c r="U817" s="858"/>
      <c r="V817" s="858"/>
      <c r="W817" s="858"/>
      <c r="X817" s="859"/>
      <c r="Y817" s="860">
        <f>SUM(Y807:AB816)</f>
        <v>0</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0</v>
      </c>
      <c r="AV817" s="861"/>
      <c r="AW817" s="861"/>
      <c r="AX817" s="863"/>
    </row>
    <row r="818" spans="1:50" ht="24.75" hidden="1" customHeight="1" x14ac:dyDescent="0.15">
      <c r="A818" s="654"/>
      <c r="B818" s="655"/>
      <c r="C818" s="655"/>
      <c r="D818" s="655"/>
      <c r="E818" s="655"/>
      <c r="F818" s="656"/>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2"/>
    </row>
    <row r="819" spans="1:50" ht="24.75" hidden="1" customHeight="1" x14ac:dyDescent="0.15">
      <c r="A819" s="654"/>
      <c r="B819" s="655"/>
      <c r="C819" s="655"/>
      <c r="D819" s="655"/>
      <c r="E819" s="655"/>
      <c r="F819" s="656"/>
      <c r="G819" s="844"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7"/>
      <c r="AC819" s="844"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00"/>
      <c r="Z820" s="401"/>
      <c r="AA820" s="401"/>
      <c r="AB820" s="834"/>
      <c r="AC820" s="693"/>
      <c r="AD820" s="694"/>
      <c r="AE820" s="694"/>
      <c r="AF820" s="694"/>
      <c r="AG820" s="695"/>
      <c r="AH820" s="687"/>
      <c r="AI820" s="688"/>
      <c r="AJ820" s="688"/>
      <c r="AK820" s="688"/>
      <c r="AL820" s="688"/>
      <c r="AM820" s="688"/>
      <c r="AN820" s="688"/>
      <c r="AO820" s="688"/>
      <c r="AP820" s="688"/>
      <c r="AQ820" s="688"/>
      <c r="AR820" s="688"/>
      <c r="AS820" s="688"/>
      <c r="AT820" s="689"/>
      <c r="AU820" s="400"/>
      <c r="AV820" s="401"/>
      <c r="AW820" s="401"/>
      <c r="AX820" s="402"/>
    </row>
    <row r="821" spans="1:50" ht="24.75" hidden="1"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855" t="s">
        <v>20</v>
      </c>
      <c r="H830" s="856"/>
      <c r="I830" s="856"/>
      <c r="J830" s="856"/>
      <c r="K830" s="856"/>
      <c r="L830" s="857"/>
      <c r="M830" s="858"/>
      <c r="N830" s="858"/>
      <c r="O830" s="858"/>
      <c r="P830" s="858"/>
      <c r="Q830" s="858"/>
      <c r="R830" s="858"/>
      <c r="S830" s="858"/>
      <c r="T830" s="858"/>
      <c r="U830" s="858"/>
      <c r="V830" s="858"/>
      <c r="W830" s="858"/>
      <c r="X830" s="859"/>
      <c r="Y830" s="860">
        <f>SUM(Y820:AB829)</f>
        <v>0</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4" t="s">
        <v>267</v>
      </c>
      <c r="B831" s="935"/>
      <c r="C831" s="935"/>
      <c r="D831" s="935"/>
      <c r="E831" s="935"/>
      <c r="F831" s="935"/>
      <c r="G831" s="935"/>
      <c r="H831" s="935"/>
      <c r="I831" s="935"/>
      <c r="J831" s="935"/>
      <c r="K831" s="935"/>
      <c r="L831" s="935"/>
      <c r="M831" s="935"/>
      <c r="N831" s="935"/>
      <c r="O831" s="935"/>
      <c r="P831" s="935"/>
      <c r="Q831" s="935"/>
      <c r="R831" s="935"/>
      <c r="S831" s="935"/>
      <c r="T831" s="935"/>
      <c r="U831" s="935"/>
      <c r="V831" s="935"/>
      <c r="W831" s="935"/>
      <c r="X831" s="935"/>
      <c r="Y831" s="935"/>
      <c r="Z831" s="935"/>
      <c r="AA831" s="935"/>
      <c r="AB831" s="935"/>
      <c r="AC831" s="935"/>
      <c r="AD831" s="935"/>
      <c r="AE831" s="935"/>
      <c r="AF831" s="935"/>
      <c r="AG831" s="935"/>
      <c r="AH831" s="935"/>
      <c r="AI831" s="935"/>
      <c r="AJ831" s="935"/>
      <c r="AK831" s="936"/>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83">
        <v>1</v>
      </c>
      <c r="B837" s="383">
        <v>1</v>
      </c>
      <c r="C837" s="354" t="s">
        <v>574</v>
      </c>
      <c r="D837" s="340"/>
      <c r="E837" s="340"/>
      <c r="F837" s="340"/>
      <c r="G837" s="340"/>
      <c r="H837" s="340"/>
      <c r="I837" s="340"/>
      <c r="J837" s="341">
        <v>5010401053632</v>
      </c>
      <c r="K837" s="342"/>
      <c r="L837" s="342"/>
      <c r="M837" s="342"/>
      <c r="N837" s="342"/>
      <c r="O837" s="342"/>
      <c r="P837" s="355" t="s">
        <v>575</v>
      </c>
      <c r="Q837" s="343"/>
      <c r="R837" s="343"/>
      <c r="S837" s="343"/>
      <c r="T837" s="343"/>
      <c r="U837" s="343"/>
      <c r="V837" s="343"/>
      <c r="W837" s="343"/>
      <c r="X837" s="343"/>
      <c r="Y837" s="344">
        <v>4.3</v>
      </c>
      <c r="Z837" s="345"/>
      <c r="AA837" s="345"/>
      <c r="AB837" s="346"/>
      <c r="AC837" s="356" t="s">
        <v>518</v>
      </c>
      <c r="AD837" s="364"/>
      <c r="AE837" s="364"/>
      <c r="AF837" s="364"/>
      <c r="AG837" s="364"/>
      <c r="AH837" s="365">
        <v>1</v>
      </c>
      <c r="AI837" s="366"/>
      <c r="AJ837" s="366"/>
      <c r="AK837" s="366"/>
      <c r="AL837" s="350">
        <v>99</v>
      </c>
      <c r="AM837" s="351"/>
      <c r="AN837" s="351"/>
      <c r="AO837" s="352"/>
      <c r="AP837" s="353"/>
      <c r="AQ837" s="353"/>
      <c r="AR837" s="353"/>
      <c r="AS837" s="353"/>
      <c r="AT837" s="353"/>
      <c r="AU837" s="353"/>
      <c r="AV837" s="353"/>
      <c r="AW837" s="353"/>
      <c r="AX837" s="353"/>
    </row>
    <row r="838" spans="1:50" ht="30" customHeight="1" x14ac:dyDescent="0.15">
      <c r="A838" s="383">
        <v>2</v>
      </c>
      <c r="B838" s="383">
        <v>1</v>
      </c>
      <c r="C838" s="354" t="s">
        <v>586</v>
      </c>
      <c r="D838" s="340"/>
      <c r="E838" s="340"/>
      <c r="F838" s="340"/>
      <c r="G838" s="340"/>
      <c r="H838" s="340"/>
      <c r="I838" s="340"/>
      <c r="J838" s="341">
        <v>5010401008297</v>
      </c>
      <c r="K838" s="342"/>
      <c r="L838" s="342"/>
      <c r="M838" s="342"/>
      <c r="N838" s="342"/>
      <c r="O838" s="342"/>
      <c r="P838" s="355" t="s">
        <v>587</v>
      </c>
      <c r="Q838" s="343"/>
      <c r="R838" s="343"/>
      <c r="S838" s="343"/>
      <c r="T838" s="343"/>
      <c r="U838" s="343"/>
      <c r="V838" s="343"/>
      <c r="W838" s="343"/>
      <c r="X838" s="343"/>
      <c r="Y838" s="344">
        <v>3.8</v>
      </c>
      <c r="Z838" s="345"/>
      <c r="AA838" s="345"/>
      <c r="AB838" s="346"/>
      <c r="AC838" s="356" t="s">
        <v>196</v>
      </c>
      <c r="AD838" s="356"/>
      <c r="AE838" s="356"/>
      <c r="AF838" s="356"/>
      <c r="AG838" s="356"/>
      <c r="AH838" s="365" t="s">
        <v>664</v>
      </c>
      <c r="AI838" s="366"/>
      <c r="AJ838" s="366"/>
      <c r="AK838" s="366"/>
      <c r="AL838" s="350" t="s">
        <v>664</v>
      </c>
      <c r="AM838" s="351"/>
      <c r="AN838" s="351"/>
      <c r="AO838" s="352"/>
      <c r="AP838" s="353"/>
      <c r="AQ838" s="353"/>
      <c r="AR838" s="353"/>
      <c r="AS838" s="353"/>
      <c r="AT838" s="353"/>
      <c r="AU838" s="353"/>
      <c r="AV838" s="353"/>
      <c r="AW838" s="353"/>
      <c r="AX838" s="353"/>
    </row>
    <row r="839" spans="1:50" ht="30" customHeight="1" x14ac:dyDescent="0.15">
      <c r="A839" s="383">
        <v>3</v>
      </c>
      <c r="B839" s="383">
        <v>1</v>
      </c>
      <c r="C839" s="354" t="s">
        <v>613</v>
      </c>
      <c r="D839" s="340"/>
      <c r="E839" s="340"/>
      <c r="F839" s="340"/>
      <c r="G839" s="340"/>
      <c r="H839" s="340"/>
      <c r="I839" s="340"/>
      <c r="J839" s="341">
        <v>2010401093128</v>
      </c>
      <c r="K839" s="342"/>
      <c r="L839" s="342"/>
      <c r="M839" s="342"/>
      <c r="N839" s="342"/>
      <c r="O839" s="342"/>
      <c r="P839" s="355" t="s">
        <v>576</v>
      </c>
      <c r="Q839" s="343"/>
      <c r="R839" s="343"/>
      <c r="S839" s="343"/>
      <c r="T839" s="343"/>
      <c r="U839" s="343"/>
      <c r="V839" s="343"/>
      <c r="W839" s="343"/>
      <c r="X839" s="343"/>
      <c r="Y839" s="344">
        <v>2.7</v>
      </c>
      <c r="Z839" s="345"/>
      <c r="AA839" s="345"/>
      <c r="AB839" s="346"/>
      <c r="AC839" s="356" t="s">
        <v>518</v>
      </c>
      <c r="AD839" s="356"/>
      <c r="AE839" s="356"/>
      <c r="AF839" s="356"/>
      <c r="AG839" s="356"/>
      <c r="AH839" s="348">
        <v>2</v>
      </c>
      <c r="AI839" s="349"/>
      <c r="AJ839" s="349"/>
      <c r="AK839" s="349"/>
      <c r="AL839" s="350">
        <v>88</v>
      </c>
      <c r="AM839" s="351"/>
      <c r="AN839" s="351"/>
      <c r="AO839" s="352"/>
      <c r="AP839" s="353"/>
      <c r="AQ839" s="353"/>
      <c r="AR839" s="353"/>
      <c r="AS839" s="353"/>
      <c r="AT839" s="353"/>
      <c r="AU839" s="353"/>
      <c r="AV839" s="353"/>
      <c r="AW839" s="353"/>
      <c r="AX839" s="353"/>
    </row>
    <row r="840" spans="1:50" ht="30" customHeight="1" x14ac:dyDescent="0.15">
      <c r="A840" s="383">
        <v>4</v>
      </c>
      <c r="B840" s="383">
        <v>1</v>
      </c>
      <c r="C840" s="354" t="s">
        <v>588</v>
      </c>
      <c r="D840" s="340"/>
      <c r="E840" s="340"/>
      <c r="F840" s="340"/>
      <c r="G840" s="340"/>
      <c r="H840" s="340"/>
      <c r="I840" s="340"/>
      <c r="J840" s="341">
        <v>7011301006050</v>
      </c>
      <c r="K840" s="342"/>
      <c r="L840" s="342"/>
      <c r="M840" s="342"/>
      <c r="N840" s="342"/>
      <c r="O840" s="342"/>
      <c r="P840" s="355" t="s">
        <v>589</v>
      </c>
      <c r="Q840" s="343"/>
      <c r="R840" s="343"/>
      <c r="S840" s="343"/>
      <c r="T840" s="343"/>
      <c r="U840" s="343"/>
      <c r="V840" s="343"/>
      <c r="W840" s="343"/>
      <c r="X840" s="343"/>
      <c r="Y840" s="344">
        <v>0.9</v>
      </c>
      <c r="Z840" s="345"/>
      <c r="AA840" s="345"/>
      <c r="AB840" s="346"/>
      <c r="AC840" s="356" t="s">
        <v>524</v>
      </c>
      <c r="AD840" s="356"/>
      <c r="AE840" s="356"/>
      <c r="AF840" s="356"/>
      <c r="AG840" s="356"/>
      <c r="AH840" s="348">
        <v>2</v>
      </c>
      <c r="AI840" s="349"/>
      <c r="AJ840" s="349"/>
      <c r="AK840" s="349"/>
      <c r="AL840" s="350">
        <v>97</v>
      </c>
      <c r="AM840" s="351"/>
      <c r="AN840" s="351"/>
      <c r="AO840" s="352"/>
      <c r="AP840" s="353"/>
      <c r="AQ840" s="353"/>
      <c r="AR840" s="353"/>
      <c r="AS840" s="353"/>
      <c r="AT840" s="353"/>
      <c r="AU840" s="353"/>
      <c r="AV840" s="353"/>
      <c r="AW840" s="353"/>
      <c r="AX840" s="353"/>
    </row>
    <row r="841" spans="1:50" ht="30" customHeight="1" x14ac:dyDescent="0.15">
      <c r="A841" s="383">
        <v>5</v>
      </c>
      <c r="B841" s="383">
        <v>1</v>
      </c>
      <c r="C841" s="354" t="s">
        <v>588</v>
      </c>
      <c r="D841" s="340"/>
      <c r="E841" s="340"/>
      <c r="F841" s="340"/>
      <c r="G841" s="340"/>
      <c r="H841" s="340"/>
      <c r="I841" s="340"/>
      <c r="J841" s="341">
        <v>7011301006051</v>
      </c>
      <c r="K841" s="342"/>
      <c r="L841" s="342"/>
      <c r="M841" s="342"/>
      <c r="N841" s="342"/>
      <c r="O841" s="342"/>
      <c r="P841" s="355" t="s">
        <v>590</v>
      </c>
      <c r="Q841" s="343"/>
      <c r="R841" s="343"/>
      <c r="S841" s="343"/>
      <c r="T841" s="343"/>
      <c r="U841" s="343"/>
      <c r="V841" s="343"/>
      <c r="W841" s="343"/>
      <c r="X841" s="343"/>
      <c r="Y841" s="344">
        <v>0.4</v>
      </c>
      <c r="Z841" s="345"/>
      <c r="AA841" s="345"/>
      <c r="AB841" s="346"/>
      <c r="AC841" s="347" t="s">
        <v>524</v>
      </c>
      <c r="AD841" s="347"/>
      <c r="AE841" s="347"/>
      <c r="AF841" s="347"/>
      <c r="AG841" s="347"/>
      <c r="AH841" s="348">
        <v>3</v>
      </c>
      <c r="AI841" s="349"/>
      <c r="AJ841" s="349"/>
      <c r="AK841" s="349"/>
      <c r="AL841" s="350">
        <v>89</v>
      </c>
      <c r="AM841" s="351"/>
      <c r="AN841" s="351"/>
      <c r="AO841" s="352"/>
      <c r="AP841" s="353"/>
      <c r="AQ841" s="353"/>
      <c r="AR841" s="353"/>
      <c r="AS841" s="353"/>
      <c r="AT841" s="353"/>
      <c r="AU841" s="353"/>
      <c r="AV841" s="353"/>
      <c r="AW841" s="353"/>
      <c r="AX841" s="353"/>
    </row>
    <row r="842" spans="1:50" ht="30" customHeight="1" x14ac:dyDescent="0.15">
      <c r="A842" s="383">
        <v>6</v>
      </c>
      <c r="B842" s="383">
        <v>1</v>
      </c>
      <c r="C842" s="354" t="s">
        <v>588</v>
      </c>
      <c r="D842" s="340"/>
      <c r="E842" s="340"/>
      <c r="F842" s="340"/>
      <c r="G842" s="340"/>
      <c r="H842" s="340"/>
      <c r="I842" s="340"/>
      <c r="J842" s="341">
        <v>7011301006052</v>
      </c>
      <c r="K842" s="342"/>
      <c r="L842" s="342"/>
      <c r="M842" s="342"/>
      <c r="N842" s="342"/>
      <c r="O842" s="342"/>
      <c r="P842" s="355" t="s">
        <v>590</v>
      </c>
      <c r="Q842" s="343"/>
      <c r="R842" s="343"/>
      <c r="S842" s="343"/>
      <c r="T842" s="343"/>
      <c r="U842" s="343"/>
      <c r="V842" s="343"/>
      <c r="W842" s="343"/>
      <c r="X842" s="343"/>
      <c r="Y842" s="344">
        <v>0.3</v>
      </c>
      <c r="Z842" s="345"/>
      <c r="AA842" s="345"/>
      <c r="AB842" s="346"/>
      <c r="AC842" s="347" t="s">
        <v>524</v>
      </c>
      <c r="AD842" s="347"/>
      <c r="AE842" s="347"/>
      <c r="AF842" s="347"/>
      <c r="AG842" s="347"/>
      <c r="AH842" s="348">
        <v>2</v>
      </c>
      <c r="AI842" s="349"/>
      <c r="AJ842" s="349"/>
      <c r="AK842" s="349"/>
      <c r="AL842" s="350">
        <v>96</v>
      </c>
      <c r="AM842" s="351"/>
      <c r="AN842" s="351"/>
      <c r="AO842" s="352"/>
      <c r="AP842" s="353"/>
      <c r="AQ842" s="353"/>
      <c r="AR842" s="353"/>
      <c r="AS842" s="353"/>
      <c r="AT842" s="353"/>
      <c r="AU842" s="353"/>
      <c r="AV842" s="353"/>
      <c r="AW842" s="353"/>
      <c r="AX842" s="353"/>
    </row>
    <row r="843" spans="1:50" ht="30" customHeight="1" x14ac:dyDescent="0.15">
      <c r="A843" s="383">
        <v>7</v>
      </c>
      <c r="B843" s="383">
        <v>1</v>
      </c>
      <c r="C843" s="354" t="s">
        <v>588</v>
      </c>
      <c r="D843" s="340"/>
      <c r="E843" s="340"/>
      <c r="F843" s="340"/>
      <c r="G843" s="340"/>
      <c r="H843" s="340"/>
      <c r="I843" s="340"/>
      <c r="J843" s="341">
        <v>7011301006053</v>
      </c>
      <c r="K843" s="342"/>
      <c r="L843" s="342"/>
      <c r="M843" s="342"/>
      <c r="N843" s="342"/>
      <c r="O843" s="342"/>
      <c r="P843" s="355" t="s">
        <v>590</v>
      </c>
      <c r="Q843" s="343"/>
      <c r="R843" s="343"/>
      <c r="S843" s="343"/>
      <c r="T843" s="343"/>
      <c r="U843" s="343"/>
      <c r="V843" s="343"/>
      <c r="W843" s="343"/>
      <c r="X843" s="343"/>
      <c r="Y843" s="344">
        <v>0.2</v>
      </c>
      <c r="Z843" s="345"/>
      <c r="AA843" s="345"/>
      <c r="AB843" s="346"/>
      <c r="AC843" s="347" t="s">
        <v>524</v>
      </c>
      <c r="AD843" s="347"/>
      <c r="AE843" s="347"/>
      <c r="AF843" s="347"/>
      <c r="AG843" s="347"/>
      <c r="AH843" s="348">
        <v>2</v>
      </c>
      <c r="AI843" s="349"/>
      <c r="AJ843" s="349"/>
      <c r="AK843" s="349"/>
      <c r="AL843" s="350">
        <v>96</v>
      </c>
      <c r="AM843" s="351"/>
      <c r="AN843" s="351"/>
      <c r="AO843" s="352"/>
      <c r="AP843" s="353"/>
      <c r="AQ843" s="353"/>
      <c r="AR843" s="353"/>
      <c r="AS843" s="353"/>
      <c r="AT843" s="353"/>
      <c r="AU843" s="353"/>
      <c r="AV843" s="353"/>
      <c r="AW843" s="353"/>
      <c r="AX843" s="353"/>
    </row>
    <row r="844" spans="1:50" ht="30" customHeight="1" x14ac:dyDescent="0.15">
      <c r="A844" s="383">
        <v>8</v>
      </c>
      <c r="B844" s="383">
        <v>1</v>
      </c>
      <c r="C844" s="354" t="s">
        <v>591</v>
      </c>
      <c r="D844" s="340"/>
      <c r="E844" s="340"/>
      <c r="F844" s="340"/>
      <c r="G844" s="340"/>
      <c r="H844" s="340"/>
      <c r="I844" s="340"/>
      <c r="J844" s="341">
        <v>4010601047014</v>
      </c>
      <c r="K844" s="342"/>
      <c r="L844" s="342"/>
      <c r="M844" s="342"/>
      <c r="N844" s="342"/>
      <c r="O844" s="342"/>
      <c r="P844" s="376" t="s">
        <v>592</v>
      </c>
      <c r="Q844" s="377"/>
      <c r="R844" s="377"/>
      <c r="S844" s="377"/>
      <c r="T844" s="377"/>
      <c r="U844" s="377"/>
      <c r="V844" s="377"/>
      <c r="W844" s="377"/>
      <c r="X844" s="378"/>
      <c r="Y844" s="344">
        <v>0.9</v>
      </c>
      <c r="Z844" s="345"/>
      <c r="AA844" s="345"/>
      <c r="AB844" s="346"/>
      <c r="AC844" s="347" t="s">
        <v>524</v>
      </c>
      <c r="AD844" s="347"/>
      <c r="AE844" s="347"/>
      <c r="AF844" s="347"/>
      <c r="AG844" s="347"/>
      <c r="AH844" s="348">
        <v>2</v>
      </c>
      <c r="AI844" s="349"/>
      <c r="AJ844" s="349"/>
      <c r="AK844" s="349"/>
      <c r="AL844" s="350">
        <v>98</v>
      </c>
      <c r="AM844" s="351"/>
      <c r="AN844" s="351"/>
      <c r="AO844" s="352"/>
      <c r="AP844" s="353"/>
      <c r="AQ844" s="353"/>
      <c r="AR844" s="353"/>
      <c r="AS844" s="353"/>
      <c r="AT844" s="353"/>
      <c r="AU844" s="353"/>
      <c r="AV844" s="353"/>
      <c r="AW844" s="353"/>
      <c r="AX844" s="353"/>
    </row>
    <row r="845" spans="1:50" ht="30" customHeight="1" x14ac:dyDescent="0.15">
      <c r="A845" s="383">
        <v>9</v>
      </c>
      <c r="B845" s="383">
        <v>1</v>
      </c>
      <c r="C845" s="354" t="s">
        <v>591</v>
      </c>
      <c r="D845" s="340"/>
      <c r="E845" s="340"/>
      <c r="F845" s="340"/>
      <c r="G845" s="340"/>
      <c r="H845" s="340"/>
      <c r="I845" s="340"/>
      <c r="J845" s="341">
        <v>4010601047015</v>
      </c>
      <c r="K845" s="342"/>
      <c r="L845" s="342"/>
      <c r="M845" s="342"/>
      <c r="N845" s="342"/>
      <c r="O845" s="342"/>
      <c r="P845" s="376" t="s">
        <v>590</v>
      </c>
      <c r="Q845" s="377"/>
      <c r="R845" s="377"/>
      <c r="S845" s="377"/>
      <c r="T845" s="377"/>
      <c r="U845" s="377"/>
      <c r="V845" s="377"/>
      <c r="W845" s="377"/>
      <c r="X845" s="378"/>
      <c r="Y845" s="344">
        <v>0.7</v>
      </c>
      <c r="Z845" s="345"/>
      <c r="AA845" s="345"/>
      <c r="AB845" s="346"/>
      <c r="AC845" s="347" t="s">
        <v>524</v>
      </c>
      <c r="AD845" s="347"/>
      <c r="AE845" s="347"/>
      <c r="AF845" s="347"/>
      <c r="AG845" s="347"/>
      <c r="AH845" s="348">
        <v>2</v>
      </c>
      <c r="AI845" s="349"/>
      <c r="AJ845" s="349"/>
      <c r="AK845" s="349"/>
      <c r="AL845" s="350">
        <v>98</v>
      </c>
      <c r="AM845" s="351"/>
      <c r="AN845" s="351"/>
      <c r="AO845" s="352"/>
      <c r="AP845" s="353"/>
      <c r="AQ845" s="353"/>
      <c r="AR845" s="353"/>
      <c r="AS845" s="353"/>
      <c r="AT845" s="353"/>
      <c r="AU845" s="353"/>
      <c r="AV845" s="353"/>
      <c r="AW845" s="353"/>
      <c r="AX845" s="353"/>
    </row>
    <row r="846" spans="1:50" ht="30" customHeight="1" x14ac:dyDescent="0.15">
      <c r="A846" s="383">
        <v>10</v>
      </c>
      <c r="B846" s="383">
        <v>1</v>
      </c>
      <c r="C846" s="354" t="s">
        <v>591</v>
      </c>
      <c r="D846" s="340"/>
      <c r="E846" s="340"/>
      <c r="F846" s="340"/>
      <c r="G846" s="340"/>
      <c r="H846" s="340"/>
      <c r="I846" s="340"/>
      <c r="J846" s="341">
        <v>4010601047016</v>
      </c>
      <c r="K846" s="342"/>
      <c r="L846" s="342"/>
      <c r="M846" s="342"/>
      <c r="N846" s="342"/>
      <c r="O846" s="342"/>
      <c r="P846" s="355" t="s">
        <v>593</v>
      </c>
      <c r="Q846" s="343"/>
      <c r="R846" s="343"/>
      <c r="S846" s="343"/>
      <c r="T846" s="343"/>
      <c r="U846" s="343"/>
      <c r="V846" s="343"/>
      <c r="W846" s="343"/>
      <c r="X846" s="343"/>
      <c r="Y846" s="344">
        <v>0.2</v>
      </c>
      <c r="Z846" s="345"/>
      <c r="AA846" s="345"/>
      <c r="AB846" s="346"/>
      <c r="AC846" s="347" t="s">
        <v>524</v>
      </c>
      <c r="AD846" s="347"/>
      <c r="AE846" s="347"/>
      <c r="AF846" s="347"/>
      <c r="AG846" s="347"/>
      <c r="AH846" s="348">
        <v>2</v>
      </c>
      <c r="AI846" s="349"/>
      <c r="AJ846" s="349"/>
      <c r="AK846" s="349"/>
      <c r="AL846" s="350">
        <v>100</v>
      </c>
      <c r="AM846" s="351"/>
      <c r="AN846" s="351"/>
      <c r="AO846" s="352"/>
      <c r="AP846" s="353"/>
      <c r="AQ846" s="353"/>
      <c r="AR846" s="353"/>
      <c r="AS846" s="353"/>
      <c r="AT846" s="353"/>
      <c r="AU846" s="353"/>
      <c r="AV846" s="353"/>
      <c r="AW846" s="353"/>
      <c r="AX846" s="353"/>
    </row>
    <row r="847" spans="1:50" ht="30" customHeight="1" x14ac:dyDescent="0.15">
      <c r="A847" s="383">
        <v>11</v>
      </c>
      <c r="B847" s="383">
        <v>1</v>
      </c>
      <c r="C847" s="354" t="s">
        <v>577</v>
      </c>
      <c r="D847" s="340"/>
      <c r="E847" s="340"/>
      <c r="F847" s="340"/>
      <c r="G847" s="340"/>
      <c r="H847" s="340"/>
      <c r="I847" s="340"/>
      <c r="J847" s="341">
        <v>3010501018504</v>
      </c>
      <c r="K847" s="342"/>
      <c r="L847" s="342"/>
      <c r="M847" s="342"/>
      <c r="N847" s="342"/>
      <c r="O847" s="342"/>
      <c r="P847" s="355" t="s">
        <v>585</v>
      </c>
      <c r="Q847" s="343"/>
      <c r="R847" s="343"/>
      <c r="S847" s="343"/>
      <c r="T847" s="343"/>
      <c r="U847" s="343"/>
      <c r="V847" s="343"/>
      <c r="W847" s="343"/>
      <c r="X847" s="343"/>
      <c r="Y847" s="344">
        <v>1.8</v>
      </c>
      <c r="Z847" s="345"/>
      <c r="AA847" s="345"/>
      <c r="AB847" s="346"/>
      <c r="AC847" s="347" t="s">
        <v>525</v>
      </c>
      <c r="AD847" s="347"/>
      <c r="AE847" s="347"/>
      <c r="AF847" s="347"/>
      <c r="AG847" s="347"/>
      <c r="AH847" s="348">
        <v>1</v>
      </c>
      <c r="AI847" s="349"/>
      <c r="AJ847" s="349"/>
      <c r="AK847" s="349"/>
      <c r="AL847" s="350">
        <v>100</v>
      </c>
      <c r="AM847" s="351"/>
      <c r="AN847" s="351"/>
      <c r="AO847" s="352"/>
      <c r="AP847" s="353"/>
      <c r="AQ847" s="353"/>
      <c r="AR847" s="353"/>
      <c r="AS847" s="353"/>
      <c r="AT847" s="353"/>
      <c r="AU847" s="353"/>
      <c r="AV847" s="353"/>
      <c r="AW847" s="353"/>
      <c r="AX847" s="353"/>
    </row>
    <row r="848" spans="1:50" ht="30" customHeight="1" x14ac:dyDescent="0.15">
      <c r="A848" s="383">
        <v>12</v>
      </c>
      <c r="B848" s="383">
        <v>1</v>
      </c>
      <c r="C848" s="354" t="s">
        <v>663</v>
      </c>
      <c r="D848" s="340"/>
      <c r="E848" s="340"/>
      <c r="F848" s="340"/>
      <c r="G848" s="340"/>
      <c r="H848" s="340"/>
      <c r="I848" s="340"/>
      <c r="J848" s="341">
        <v>3500001002090</v>
      </c>
      <c r="K848" s="342"/>
      <c r="L848" s="342"/>
      <c r="M848" s="342"/>
      <c r="N848" s="342"/>
      <c r="O848" s="342"/>
      <c r="P848" s="355" t="s">
        <v>578</v>
      </c>
      <c r="Q848" s="343"/>
      <c r="R848" s="343"/>
      <c r="S848" s="343"/>
      <c r="T848" s="343"/>
      <c r="U848" s="343"/>
      <c r="V848" s="343"/>
      <c r="W848" s="343"/>
      <c r="X848" s="343"/>
      <c r="Y848" s="344">
        <v>1.5</v>
      </c>
      <c r="Z848" s="345"/>
      <c r="AA848" s="345"/>
      <c r="AB848" s="346"/>
      <c r="AC848" s="347" t="s">
        <v>524</v>
      </c>
      <c r="AD848" s="347"/>
      <c r="AE848" s="347"/>
      <c r="AF848" s="347"/>
      <c r="AG848" s="347"/>
      <c r="AH848" s="348">
        <v>1</v>
      </c>
      <c r="AI848" s="349"/>
      <c r="AJ848" s="349"/>
      <c r="AK848" s="349"/>
      <c r="AL848" s="350">
        <v>100</v>
      </c>
      <c r="AM848" s="351"/>
      <c r="AN848" s="351"/>
      <c r="AO848" s="352"/>
      <c r="AP848" s="353"/>
      <c r="AQ848" s="353"/>
      <c r="AR848" s="353"/>
      <c r="AS848" s="353"/>
      <c r="AT848" s="353"/>
      <c r="AU848" s="353"/>
      <c r="AV848" s="353"/>
      <c r="AW848" s="353"/>
      <c r="AX848" s="353"/>
    </row>
    <row r="849" spans="1:50" ht="30" customHeight="1" x14ac:dyDescent="0.15">
      <c r="A849" s="383">
        <v>13</v>
      </c>
      <c r="B849" s="383">
        <v>1</v>
      </c>
      <c r="C849" s="354" t="s">
        <v>614</v>
      </c>
      <c r="D849" s="340"/>
      <c r="E849" s="340"/>
      <c r="F849" s="340"/>
      <c r="G849" s="340"/>
      <c r="H849" s="340"/>
      <c r="I849" s="340"/>
      <c r="J849" s="341">
        <v>4011101013622</v>
      </c>
      <c r="K849" s="342"/>
      <c r="L849" s="342"/>
      <c r="M849" s="342"/>
      <c r="N849" s="342"/>
      <c r="O849" s="342"/>
      <c r="P849" s="355" t="s">
        <v>579</v>
      </c>
      <c r="Q849" s="343"/>
      <c r="R849" s="343"/>
      <c r="S849" s="343"/>
      <c r="T849" s="343"/>
      <c r="U849" s="343"/>
      <c r="V849" s="343"/>
      <c r="W849" s="343"/>
      <c r="X849" s="343"/>
      <c r="Y849" s="344">
        <v>1.4</v>
      </c>
      <c r="Z849" s="345"/>
      <c r="AA849" s="345"/>
      <c r="AB849" s="346"/>
      <c r="AC849" s="347" t="s">
        <v>525</v>
      </c>
      <c r="AD849" s="347"/>
      <c r="AE849" s="347"/>
      <c r="AF849" s="347"/>
      <c r="AG849" s="347"/>
      <c r="AH849" s="348">
        <v>1</v>
      </c>
      <c r="AI849" s="349"/>
      <c r="AJ849" s="349"/>
      <c r="AK849" s="349"/>
      <c r="AL849" s="350">
        <v>100</v>
      </c>
      <c r="AM849" s="351"/>
      <c r="AN849" s="351"/>
      <c r="AO849" s="352"/>
      <c r="AP849" s="353"/>
      <c r="AQ849" s="353"/>
      <c r="AR849" s="353"/>
      <c r="AS849" s="353"/>
      <c r="AT849" s="353"/>
      <c r="AU849" s="353"/>
      <c r="AV849" s="353"/>
      <c r="AW849" s="353"/>
      <c r="AX849" s="353"/>
    </row>
    <row r="850" spans="1:50" ht="30" customHeight="1" x14ac:dyDescent="0.15">
      <c r="A850" s="383">
        <v>14</v>
      </c>
      <c r="B850" s="383">
        <v>1</v>
      </c>
      <c r="C850" s="370" t="s">
        <v>580</v>
      </c>
      <c r="D850" s="371"/>
      <c r="E850" s="371"/>
      <c r="F850" s="371"/>
      <c r="G850" s="371"/>
      <c r="H850" s="371"/>
      <c r="I850" s="372"/>
      <c r="J850" s="373">
        <v>2013101007489</v>
      </c>
      <c r="K850" s="374"/>
      <c r="L850" s="374"/>
      <c r="M850" s="374"/>
      <c r="N850" s="374"/>
      <c r="O850" s="375"/>
      <c r="P850" s="376" t="s">
        <v>597</v>
      </c>
      <c r="Q850" s="377"/>
      <c r="R850" s="377"/>
      <c r="S850" s="377"/>
      <c r="T850" s="377"/>
      <c r="U850" s="377"/>
      <c r="V850" s="377"/>
      <c r="W850" s="377"/>
      <c r="X850" s="378"/>
      <c r="Y850" s="344">
        <v>0.5</v>
      </c>
      <c r="Z850" s="345"/>
      <c r="AA850" s="345"/>
      <c r="AB850" s="346"/>
      <c r="AC850" s="347" t="s">
        <v>524</v>
      </c>
      <c r="AD850" s="347"/>
      <c r="AE850" s="347"/>
      <c r="AF850" s="347"/>
      <c r="AG850" s="347"/>
      <c r="AH850" s="348">
        <v>4</v>
      </c>
      <c r="AI850" s="349"/>
      <c r="AJ850" s="349"/>
      <c r="AK850" s="349"/>
      <c r="AL850" s="350">
        <v>88</v>
      </c>
      <c r="AM850" s="351"/>
      <c r="AN850" s="351"/>
      <c r="AO850" s="352"/>
      <c r="AP850" s="353"/>
      <c r="AQ850" s="353"/>
      <c r="AR850" s="353"/>
      <c r="AS850" s="353"/>
      <c r="AT850" s="353"/>
      <c r="AU850" s="353"/>
      <c r="AV850" s="353"/>
      <c r="AW850" s="353"/>
      <c r="AX850" s="353"/>
    </row>
    <row r="851" spans="1:50" ht="30" customHeight="1" x14ac:dyDescent="0.15">
      <c r="A851" s="383">
        <v>15</v>
      </c>
      <c r="B851" s="383">
        <v>1</v>
      </c>
      <c r="C851" s="354" t="s">
        <v>580</v>
      </c>
      <c r="D851" s="340"/>
      <c r="E851" s="340"/>
      <c r="F851" s="340"/>
      <c r="G851" s="340"/>
      <c r="H851" s="340"/>
      <c r="I851" s="340"/>
      <c r="J851" s="373">
        <v>2013101007490</v>
      </c>
      <c r="K851" s="374"/>
      <c r="L851" s="374"/>
      <c r="M851" s="374"/>
      <c r="N851" s="374"/>
      <c r="O851" s="375"/>
      <c r="P851" s="355" t="s">
        <v>594</v>
      </c>
      <c r="Q851" s="343"/>
      <c r="R851" s="343"/>
      <c r="S851" s="343"/>
      <c r="T851" s="343"/>
      <c r="U851" s="343"/>
      <c r="V851" s="343"/>
      <c r="W851" s="343"/>
      <c r="X851" s="343"/>
      <c r="Y851" s="344">
        <v>0.2</v>
      </c>
      <c r="Z851" s="345"/>
      <c r="AA851" s="345"/>
      <c r="AB851" s="346"/>
      <c r="AC851" s="347" t="s">
        <v>524</v>
      </c>
      <c r="AD851" s="347"/>
      <c r="AE851" s="347"/>
      <c r="AF851" s="347"/>
      <c r="AG851" s="347"/>
      <c r="AH851" s="348">
        <v>1</v>
      </c>
      <c r="AI851" s="349"/>
      <c r="AJ851" s="349"/>
      <c r="AK851" s="349"/>
      <c r="AL851" s="350">
        <v>100</v>
      </c>
      <c r="AM851" s="351"/>
      <c r="AN851" s="351"/>
      <c r="AO851" s="352"/>
      <c r="AP851" s="353"/>
      <c r="AQ851" s="353"/>
      <c r="AR851" s="353"/>
      <c r="AS851" s="353"/>
      <c r="AT851" s="353"/>
      <c r="AU851" s="353"/>
      <c r="AV851" s="353"/>
      <c r="AW851" s="353"/>
      <c r="AX851" s="353"/>
    </row>
    <row r="852" spans="1:50" ht="30" customHeight="1" x14ac:dyDescent="0.15">
      <c r="A852" s="383">
        <v>16</v>
      </c>
      <c r="B852" s="383">
        <v>1</v>
      </c>
      <c r="C852" s="354" t="s">
        <v>580</v>
      </c>
      <c r="D852" s="340"/>
      <c r="E852" s="340"/>
      <c r="F852" s="340"/>
      <c r="G852" s="340"/>
      <c r="H852" s="340"/>
      <c r="I852" s="340"/>
      <c r="J852" s="373">
        <v>2013101007491</v>
      </c>
      <c r="K852" s="374"/>
      <c r="L852" s="374"/>
      <c r="M852" s="374"/>
      <c r="N852" s="374"/>
      <c r="O852" s="375"/>
      <c r="P852" s="355" t="s">
        <v>596</v>
      </c>
      <c r="Q852" s="343"/>
      <c r="R852" s="343"/>
      <c r="S852" s="343"/>
      <c r="T852" s="343"/>
      <c r="U852" s="343"/>
      <c r="V852" s="343"/>
      <c r="W852" s="343"/>
      <c r="X852" s="343"/>
      <c r="Y852" s="344">
        <v>0.2</v>
      </c>
      <c r="Z852" s="345"/>
      <c r="AA852" s="345"/>
      <c r="AB852" s="346"/>
      <c r="AC852" s="347" t="s">
        <v>524</v>
      </c>
      <c r="AD852" s="347"/>
      <c r="AE852" s="347"/>
      <c r="AF852" s="347"/>
      <c r="AG852" s="347"/>
      <c r="AH852" s="348">
        <v>1</v>
      </c>
      <c r="AI852" s="349"/>
      <c r="AJ852" s="349"/>
      <c r="AK852" s="349"/>
      <c r="AL852" s="350">
        <v>100</v>
      </c>
      <c r="AM852" s="351"/>
      <c r="AN852" s="351"/>
      <c r="AO852" s="352"/>
      <c r="AP852" s="353"/>
      <c r="AQ852" s="353"/>
      <c r="AR852" s="353"/>
      <c r="AS852" s="353"/>
      <c r="AT852" s="353"/>
      <c r="AU852" s="353"/>
      <c r="AV852" s="353"/>
      <c r="AW852" s="353"/>
      <c r="AX852" s="353"/>
    </row>
    <row r="853" spans="1:50" s="16" customFormat="1" ht="30" customHeight="1" x14ac:dyDescent="0.15">
      <c r="A853" s="383">
        <v>17</v>
      </c>
      <c r="B853" s="383">
        <v>1</v>
      </c>
      <c r="C853" s="354" t="s">
        <v>580</v>
      </c>
      <c r="D853" s="340"/>
      <c r="E853" s="340"/>
      <c r="F853" s="340"/>
      <c r="G853" s="340"/>
      <c r="H853" s="340"/>
      <c r="I853" s="340"/>
      <c r="J853" s="373">
        <v>2013101007492</v>
      </c>
      <c r="K853" s="374"/>
      <c r="L853" s="374"/>
      <c r="M853" s="374"/>
      <c r="N853" s="374"/>
      <c r="O853" s="375"/>
      <c r="P853" s="355" t="s">
        <v>595</v>
      </c>
      <c r="Q853" s="343"/>
      <c r="R853" s="343"/>
      <c r="S853" s="343"/>
      <c r="T853" s="343"/>
      <c r="U853" s="343"/>
      <c r="V853" s="343"/>
      <c r="W853" s="343"/>
      <c r="X853" s="343"/>
      <c r="Y853" s="344">
        <v>0.2</v>
      </c>
      <c r="Z853" s="345"/>
      <c r="AA853" s="345"/>
      <c r="AB853" s="346"/>
      <c r="AC853" s="347" t="s">
        <v>524</v>
      </c>
      <c r="AD853" s="347"/>
      <c r="AE853" s="347"/>
      <c r="AF853" s="347"/>
      <c r="AG853" s="347"/>
      <c r="AH853" s="348">
        <v>1</v>
      </c>
      <c r="AI853" s="349"/>
      <c r="AJ853" s="349"/>
      <c r="AK853" s="349"/>
      <c r="AL853" s="350">
        <v>100</v>
      </c>
      <c r="AM853" s="351"/>
      <c r="AN853" s="351"/>
      <c r="AO853" s="352"/>
      <c r="AP853" s="353"/>
      <c r="AQ853" s="353"/>
      <c r="AR853" s="353"/>
      <c r="AS853" s="353"/>
      <c r="AT853" s="353"/>
      <c r="AU853" s="353"/>
      <c r="AV853" s="353"/>
      <c r="AW853" s="353"/>
      <c r="AX853" s="353"/>
    </row>
    <row r="854" spans="1:50" ht="30" customHeight="1" x14ac:dyDescent="0.15">
      <c r="A854" s="383">
        <v>18</v>
      </c>
      <c r="B854" s="383">
        <v>1</v>
      </c>
      <c r="C854" s="354" t="s">
        <v>637</v>
      </c>
      <c r="D854" s="340"/>
      <c r="E854" s="340"/>
      <c r="F854" s="340"/>
      <c r="G854" s="340"/>
      <c r="H854" s="340"/>
      <c r="I854" s="340"/>
      <c r="J854" s="341">
        <v>1010001087332</v>
      </c>
      <c r="K854" s="342"/>
      <c r="L854" s="342"/>
      <c r="M854" s="342"/>
      <c r="N854" s="342"/>
      <c r="O854" s="342"/>
      <c r="P854" s="355" t="s">
        <v>598</v>
      </c>
      <c r="Q854" s="343"/>
      <c r="R854" s="343"/>
      <c r="S854" s="343"/>
      <c r="T854" s="343"/>
      <c r="U854" s="343"/>
      <c r="V854" s="343"/>
      <c r="W854" s="343"/>
      <c r="X854" s="343"/>
      <c r="Y854" s="344">
        <v>1</v>
      </c>
      <c r="Z854" s="345"/>
      <c r="AA854" s="345"/>
      <c r="AB854" s="346"/>
      <c r="AC854" s="347" t="s">
        <v>524</v>
      </c>
      <c r="AD854" s="347"/>
      <c r="AE854" s="347"/>
      <c r="AF854" s="347"/>
      <c r="AG854" s="347"/>
      <c r="AH854" s="348">
        <v>1</v>
      </c>
      <c r="AI854" s="349"/>
      <c r="AJ854" s="349"/>
      <c r="AK854" s="349"/>
      <c r="AL854" s="350">
        <v>100</v>
      </c>
      <c r="AM854" s="351"/>
      <c r="AN854" s="351"/>
      <c r="AO854" s="352"/>
      <c r="AP854" s="353"/>
      <c r="AQ854" s="353"/>
      <c r="AR854" s="353"/>
      <c r="AS854" s="353"/>
      <c r="AT854" s="353"/>
      <c r="AU854" s="353"/>
      <c r="AV854" s="353"/>
      <c r="AW854" s="353"/>
      <c r="AX854" s="353"/>
    </row>
    <row r="855" spans="1:50" ht="30" hidden="1" customHeight="1" x14ac:dyDescent="0.15">
      <c r="A855" s="383">
        <v>19</v>
      </c>
      <c r="B855" s="383">
        <v>1</v>
      </c>
      <c r="C855" s="354"/>
      <c r="D855" s="340"/>
      <c r="E855" s="340"/>
      <c r="F855" s="340"/>
      <c r="G855" s="340"/>
      <c r="H855" s="340"/>
      <c r="I855" s="340"/>
      <c r="J855" s="341"/>
      <c r="K855" s="342"/>
      <c r="L855" s="342"/>
      <c r="M855" s="342"/>
      <c r="N855" s="342"/>
      <c r="O855" s="342"/>
      <c r="P855" s="355"/>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3">
        <v>20</v>
      </c>
      <c r="B856" s="383">
        <v>1</v>
      </c>
      <c r="C856" s="354"/>
      <c r="D856" s="340"/>
      <c r="E856" s="340"/>
      <c r="F856" s="340"/>
      <c r="G856" s="340"/>
      <c r="H856" s="340"/>
      <c r="I856" s="340"/>
      <c r="J856" s="341"/>
      <c r="K856" s="342"/>
      <c r="L856" s="342"/>
      <c r="M856" s="342"/>
      <c r="N856" s="342"/>
      <c r="O856" s="342"/>
      <c r="P856" s="355"/>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3">
        <v>21</v>
      </c>
      <c r="B857" s="38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3">
        <v>22</v>
      </c>
      <c r="B858" s="38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3">
        <v>23</v>
      </c>
      <c r="B859" s="383">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3">
        <v>24</v>
      </c>
      <c r="B860" s="383">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3">
        <v>25</v>
      </c>
      <c r="B861" s="383">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3">
        <v>26</v>
      </c>
      <c r="B862" s="38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3">
        <v>27</v>
      </c>
      <c r="B863" s="38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3">
        <v>28</v>
      </c>
      <c r="B864" s="38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3">
        <v>29</v>
      </c>
      <c r="B865" s="38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3">
        <v>30</v>
      </c>
      <c r="B866" s="38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83">
        <v>1</v>
      </c>
      <c r="B870" s="383">
        <v>1</v>
      </c>
      <c r="C870" s="354" t="s">
        <v>556</v>
      </c>
      <c r="D870" s="340"/>
      <c r="E870" s="340"/>
      <c r="F870" s="340"/>
      <c r="G870" s="340"/>
      <c r="H870" s="340"/>
      <c r="I870" s="340"/>
      <c r="J870" s="341">
        <v>3010801022123</v>
      </c>
      <c r="K870" s="342"/>
      <c r="L870" s="342"/>
      <c r="M870" s="342"/>
      <c r="N870" s="342"/>
      <c r="O870" s="342"/>
      <c r="P870" s="355" t="s">
        <v>583</v>
      </c>
      <c r="Q870" s="343"/>
      <c r="R870" s="343"/>
      <c r="S870" s="343"/>
      <c r="T870" s="343"/>
      <c r="U870" s="343"/>
      <c r="V870" s="343"/>
      <c r="W870" s="343"/>
      <c r="X870" s="343"/>
      <c r="Y870" s="344">
        <v>5.3</v>
      </c>
      <c r="Z870" s="345"/>
      <c r="AA870" s="345"/>
      <c r="AB870" s="346"/>
      <c r="AC870" s="356" t="s">
        <v>518</v>
      </c>
      <c r="AD870" s="364"/>
      <c r="AE870" s="364"/>
      <c r="AF870" s="364"/>
      <c r="AG870" s="364"/>
      <c r="AH870" s="365">
        <v>1</v>
      </c>
      <c r="AI870" s="366"/>
      <c r="AJ870" s="366"/>
      <c r="AK870" s="366"/>
      <c r="AL870" s="350">
        <v>78</v>
      </c>
      <c r="AM870" s="351"/>
      <c r="AN870" s="351"/>
      <c r="AO870" s="352"/>
      <c r="AP870" s="353"/>
      <c r="AQ870" s="353"/>
      <c r="AR870" s="353"/>
      <c r="AS870" s="353"/>
      <c r="AT870" s="353"/>
      <c r="AU870" s="353"/>
      <c r="AV870" s="353"/>
      <c r="AW870" s="353"/>
      <c r="AX870" s="353"/>
    </row>
    <row r="871" spans="1:50" ht="30" customHeight="1" x14ac:dyDescent="0.15">
      <c r="A871" s="383">
        <v>2</v>
      </c>
      <c r="B871" s="383">
        <v>1</v>
      </c>
      <c r="C871" s="354" t="s">
        <v>582</v>
      </c>
      <c r="D871" s="340"/>
      <c r="E871" s="340"/>
      <c r="F871" s="340"/>
      <c r="G871" s="340"/>
      <c r="H871" s="340"/>
      <c r="I871" s="340"/>
      <c r="J871" s="341">
        <v>4010001033721</v>
      </c>
      <c r="K871" s="342"/>
      <c r="L871" s="342"/>
      <c r="M871" s="342"/>
      <c r="N871" s="342"/>
      <c r="O871" s="342"/>
      <c r="P871" s="355" t="s">
        <v>599</v>
      </c>
      <c r="Q871" s="343"/>
      <c r="R871" s="343"/>
      <c r="S871" s="343"/>
      <c r="T871" s="343"/>
      <c r="U871" s="343"/>
      <c r="V871" s="343"/>
      <c r="W871" s="343"/>
      <c r="X871" s="343"/>
      <c r="Y871" s="344">
        <v>0.8</v>
      </c>
      <c r="Z871" s="345"/>
      <c r="AA871" s="345"/>
      <c r="AB871" s="346"/>
      <c r="AC871" s="356" t="s">
        <v>524</v>
      </c>
      <c r="AD871" s="356"/>
      <c r="AE871" s="356"/>
      <c r="AF871" s="356"/>
      <c r="AG871" s="356"/>
      <c r="AH871" s="365">
        <v>3</v>
      </c>
      <c r="AI871" s="366"/>
      <c r="AJ871" s="366"/>
      <c r="AK871" s="366"/>
      <c r="AL871" s="350">
        <v>87</v>
      </c>
      <c r="AM871" s="351"/>
      <c r="AN871" s="351"/>
      <c r="AO871" s="352"/>
      <c r="AP871" s="353"/>
      <c r="AQ871" s="353"/>
      <c r="AR871" s="353"/>
      <c r="AS871" s="353"/>
      <c r="AT871" s="353"/>
      <c r="AU871" s="353"/>
      <c r="AV871" s="353"/>
      <c r="AW871" s="353"/>
      <c r="AX871" s="353"/>
    </row>
    <row r="872" spans="1:50" ht="30" customHeight="1" x14ac:dyDescent="0.15">
      <c r="A872" s="383">
        <v>3</v>
      </c>
      <c r="B872" s="383">
        <v>1</v>
      </c>
      <c r="C872" s="354" t="s">
        <v>582</v>
      </c>
      <c r="D872" s="340"/>
      <c r="E872" s="340"/>
      <c r="F872" s="340"/>
      <c r="G872" s="340"/>
      <c r="H872" s="340"/>
      <c r="I872" s="340"/>
      <c r="J872" s="341">
        <v>4010001033721</v>
      </c>
      <c r="K872" s="342"/>
      <c r="L872" s="342"/>
      <c r="M872" s="342"/>
      <c r="N872" s="342"/>
      <c r="O872" s="342"/>
      <c r="P872" s="355" t="s">
        <v>599</v>
      </c>
      <c r="Q872" s="343"/>
      <c r="R872" s="343"/>
      <c r="S872" s="343"/>
      <c r="T872" s="343"/>
      <c r="U872" s="343"/>
      <c r="V872" s="343"/>
      <c r="W872" s="343"/>
      <c r="X872" s="343"/>
      <c r="Y872" s="344">
        <v>0.7</v>
      </c>
      <c r="Z872" s="345"/>
      <c r="AA872" s="345"/>
      <c r="AB872" s="346"/>
      <c r="AC872" s="356" t="s">
        <v>524</v>
      </c>
      <c r="AD872" s="356"/>
      <c r="AE872" s="356"/>
      <c r="AF872" s="356"/>
      <c r="AG872" s="356"/>
      <c r="AH872" s="348">
        <v>2</v>
      </c>
      <c r="AI872" s="349"/>
      <c r="AJ872" s="349"/>
      <c r="AK872" s="349"/>
      <c r="AL872" s="350">
        <v>83</v>
      </c>
      <c r="AM872" s="351"/>
      <c r="AN872" s="351"/>
      <c r="AO872" s="352"/>
      <c r="AP872" s="353"/>
      <c r="AQ872" s="353"/>
      <c r="AR872" s="353"/>
      <c r="AS872" s="353"/>
      <c r="AT872" s="353"/>
      <c r="AU872" s="353"/>
      <c r="AV872" s="353"/>
      <c r="AW872" s="353"/>
      <c r="AX872" s="353"/>
    </row>
    <row r="873" spans="1:50" ht="30" customHeight="1" x14ac:dyDescent="0.15">
      <c r="A873" s="383">
        <v>4</v>
      </c>
      <c r="B873" s="383">
        <v>1</v>
      </c>
      <c r="C873" s="354" t="s">
        <v>582</v>
      </c>
      <c r="D873" s="340"/>
      <c r="E873" s="340"/>
      <c r="F873" s="340"/>
      <c r="G873" s="340"/>
      <c r="H873" s="340"/>
      <c r="I873" s="340"/>
      <c r="J873" s="341">
        <v>4010001033721</v>
      </c>
      <c r="K873" s="342"/>
      <c r="L873" s="342"/>
      <c r="M873" s="342"/>
      <c r="N873" s="342"/>
      <c r="O873" s="342"/>
      <c r="P873" s="355" t="s">
        <v>599</v>
      </c>
      <c r="Q873" s="343"/>
      <c r="R873" s="343"/>
      <c r="S873" s="343"/>
      <c r="T873" s="343"/>
      <c r="U873" s="343"/>
      <c r="V873" s="343"/>
      <c r="W873" s="343"/>
      <c r="X873" s="343"/>
      <c r="Y873" s="344">
        <v>0.5</v>
      </c>
      <c r="Z873" s="345"/>
      <c r="AA873" s="345"/>
      <c r="AB873" s="346"/>
      <c r="AC873" s="356" t="s">
        <v>524</v>
      </c>
      <c r="AD873" s="356"/>
      <c r="AE873" s="356"/>
      <c r="AF873" s="356"/>
      <c r="AG873" s="356"/>
      <c r="AH873" s="348">
        <v>2</v>
      </c>
      <c r="AI873" s="349"/>
      <c r="AJ873" s="349"/>
      <c r="AK873" s="349"/>
      <c r="AL873" s="350">
        <v>81</v>
      </c>
      <c r="AM873" s="351"/>
      <c r="AN873" s="351"/>
      <c r="AO873" s="352"/>
      <c r="AP873" s="353"/>
      <c r="AQ873" s="353"/>
      <c r="AR873" s="353"/>
      <c r="AS873" s="353"/>
      <c r="AT873" s="353"/>
      <c r="AU873" s="353"/>
      <c r="AV873" s="353"/>
      <c r="AW873" s="353"/>
      <c r="AX873" s="353"/>
    </row>
    <row r="874" spans="1:50" ht="30" customHeight="1" x14ac:dyDescent="0.15">
      <c r="A874" s="383">
        <v>5</v>
      </c>
      <c r="B874" s="383">
        <v>1</v>
      </c>
      <c r="C874" s="354" t="s">
        <v>582</v>
      </c>
      <c r="D874" s="340"/>
      <c r="E874" s="340"/>
      <c r="F874" s="340"/>
      <c r="G874" s="340"/>
      <c r="H874" s="340"/>
      <c r="I874" s="340"/>
      <c r="J874" s="341">
        <v>4010001033721</v>
      </c>
      <c r="K874" s="342"/>
      <c r="L874" s="342"/>
      <c r="M874" s="342"/>
      <c r="N874" s="342"/>
      <c r="O874" s="342"/>
      <c r="P874" s="355" t="s">
        <v>599</v>
      </c>
      <c r="Q874" s="343"/>
      <c r="R874" s="343"/>
      <c r="S874" s="343"/>
      <c r="T874" s="343"/>
      <c r="U874" s="343"/>
      <c r="V874" s="343"/>
      <c r="W874" s="343"/>
      <c r="X874" s="343"/>
      <c r="Y874" s="344">
        <v>0.5</v>
      </c>
      <c r="Z874" s="345"/>
      <c r="AA874" s="345"/>
      <c r="AB874" s="346"/>
      <c r="AC874" s="347" t="s">
        <v>524</v>
      </c>
      <c r="AD874" s="347"/>
      <c r="AE874" s="347"/>
      <c r="AF874" s="347"/>
      <c r="AG874" s="347"/>
      <c r="AH874" s="348">
        <v>2</v>
      </c>
      <c r="AI874" s="349"/>
      <c r="AJ874" s="349"/>
      <c r="AK874" s="349"/>
      <c r="AL874" s="350">
        <v>85</v>
      </c>
      <c r="AM874" s="351"/>
      <c r="AN874" s="351"/>
      <c r="AO874" s="352"/>
      <c r="AP874" s="353"/>
      <c r="AQ874" s="353"/>
      <c r="AR874" s="353"/>
      <c r="AS874" s="353"/>
      <c r="AT874" s="353"/>
      <c r="AU874" s="353"/>
      <c r="AV874" s="353"/>
      <c r="AW874" s="353"/>
      <c r="AX874" s="353"/>
    </row>
    <row r="875" spans="1:50" ht="30" customHeight="1" x14ac:dyDescent="0.15">
      <c r="A875" s="383">
        <v>6</v>
      </c>
      <c r="B875" s="383">
        <v>1</v>
      </c>
      <c r="C875" s="354" t="s">
        <v>582</v>
      </c>
      <c r="D875" s="340"/>
      <c r="E875" s="340"/>
      <c r="F875" s="340"/>
      <c r="G875" s="340"/>
      <c r="H875" s="340"/>
      <c r="I875" s="340"/>
      <c r="J875" s="341">
        <v>4010001033721</v>
      </c>
      <c r="K875" s="342"/>
      <c r="L875" s="342"/>
      <c r="M875" s="342"/>
      <c r="N875" s="342"/>
      <c r="O875" s="342"/>
      <c r="P875" s="355" t="s">
        <v>599</v>
      </c>
      <c r="Q875" s="343"/>
      <c r="R875" s="343"/>
      <c r="S875" s="343"/>
      <c r="T875" s="343"/>
      <c r="U875" s="343"/>
      <c r="V875" s="343"/>
      <c r="W875" s="343"/>
      <c r="X875" s="343"/>
      <c r="Y875" s="344">
        <v>0.4</v>
      </c>
      <c r="Z875" s="345"/>
      <c r="AA875" s="345"/>
      <c r="AB875" s="346"/>
      <c r="AC875" s="347" t="s">
        <v>524</v>
      </c>
      <c r="AD875" s="347"/>
      <c r="AE875" s="347"/>
      <c r="AF875" s="347"/>
      <c r="AG875" s="347"/>
      <c r="AH875" s="348">
        <v>2</v>
      </c>
      <c r="AI875" s="349"/>
      <c r="AJ875" s="349"/>
      <c r="AK875" s="349"/>
      <c r="AL875" s="350">
        <v>82</v>
      </c>
      <c r="AM875" s="351"/>
      <c r="AN875" s="351"/>
      <c r="AO875" s="352"/>
      <c r="AP875" s="353"/>
      <c r="AQ875" s="353"/>
      <c r="AR875" s="353"/>
      <c r="AS875" s="353"/>
      <c r="AT875" s="353"/>
      <c r="AU875" s="353"/>
      <c r="AV875" s="353"/>
      <c r="AW875" s="353"/>
      <c r="AX875" s="353"/>
    </row>
    <row r="876" spans="1:50" ht="30" customHeight="1" x14ac:dyDescent="0.15">
      <c r="A876" s="383">
        <v>7</v>
      </c>
      <c r="B876" s="383">
        <v>1</v>
      </c>
      <c r="C876" s="354" t="s">
        <v>582</v>
      </c>
      <c r="D876" s="340"/>
      <c r="E876" s="340"/>
      <c r="F876" s="340"/>
      <c r="G876" s="340"/>
      <c r="H876" s="340"/>
      <c r="I876" s="340"/>
      <c r="J876" s="341">
        <v>4010001033721</v>
      </c>
      <c r="K876" s="342"/>
      <c r="L876" s="342"/>
      <c r="M876" s="342"/>
      <c r="N876" s="342"/>
      <c r="O876" s="342"/>
      <c r="P876" s="355" t="s">
        <v>599</v>
      </c>
      <c r="Q876" s="343"/>
      <c r="R876" s="343"/>
      <c r="S876" s="343"/>
      <c r="T876" s="343"/>
      <c r="U876" s="343"/>
      <c r="V876" s="343"/>
      <c r="W876" s="343"/>
      <c r="X876" s="343"/>
      <c r="Y876" s="344">
        <v>0.3</v>
      </c>
      <c r="Z876" s="345"/>
      <c r="AA876" s="345"/>
      <c r="AB876" s="346"/>
      <c r="AC876" s="347" t="s">
        <v>524</v>
      </c>
      <c r="AD876" s="347"/>
      <c r="AE876" s="347"/>
      <c r="AF876" s="347"/>
      <c r="AG876" s="347"/>
      <c r="AH876" s="386">
        <v>2</v>
      </c>
      <c r="AI876" s="387"/>
      <c r="AJ876" s="387"/>
      <c r="AK876" s="388"/>
      <c r="AL876" s="350">
        <v>74</v>
      </c>
      <c r="AM876" s="351"/>
      <c r="AN876" s="351"/>
      <c r="AO876" s="352"/>
      <c r="AP876" s="353"/>
      <c r="AQ876" s="353"/>
      <c r="AR876" s="353"/>
      <c r="AS876" s="353"/>
      <c r="AT876" s="353"/>
      <c r="AU876" s="353"/>
      <c r="AV876" s="353"/>
      <c r="AW876" s="353"/>
      <c r="AX876" s="353"/>
    </row>
    <row r="877" spans="1:50" ht="30" customHeight="1" x14ac:dyDescent="0.15">
      <c r="A877" s="383">
        <v>8</v>
      </c>
      <c r="B877" s="383">
        <v>1</v>
      </c>
      <c r="C877" s="354" t="s">
        <v>582</v>
      </c>
      <c r="D877" s="340"/>
      <c r="E877" s="340"/>
      <c r="F877" s="340"/>
      <c r="G877" s="340"/>
      <c r="H877" s="340"/>
      <c r="I877" s="340"/>
      <c r="J877" s="341">
        <v>4010001033721</v>
      </c>
      <c r="K877" s="342"/>
      <c r="L877" s="342"/>
      <c r="M877" s="342"/>
      <c r="N877" s="342"/>
      <c r="O877" s="342"/>
      <c r="P877" s="355" t="s">
        <v>599</v>
      </c>
      <c r="Q877" s="343"/>
      <c r="R877" s="343"/>
      <c r="S877" s="343"/>
      <c r="T877" s="343"/>
      <c r="U877" s="343"/>
      <c r="V877" s="343"/>
      <c r="W877" s="343"/>
      <c r="X877" s="343"/>
      <c r="Y877" s="344">
        <v>0.3</v>
      </c>
      <c r="Z877" s="345"/>
      <c r="AA877" s="345"/>
      <c r="AB877" s="346"/>
      <c r="AC877" s="347" t="s">
        <v>524</v>
      </c>
      <c r="AD877" s="347"/>
      <c r="AE877" s="347"/>
      <c r="AF877" s="347"/>
      <c r="AG877" s="347"/>
      <c r="AH877" s="386">
        <v>2</v>
      </c>
      <c r="AI877" s="387"/>
      <c r="AJ877" s="387"/>
      <c r="AK877" s="388"/>
      <c r="AL877" s="350">
        <v>83</v>
      </c>
      <c r="AM877" s="351"/>
      <c r="AN877" s="351"/>
      <c r="AO877" s="352"/>
      <c r="AP877" s="353"/>
      <c r="AQ877" s="353"/>
      <c r="AR877" s="353"/>
      <c r="AS877" s="353"/>
      <c r="AT877" s="353"/>
      <c r="AU877" s="353"/>
      <c r="AV877" s="353"/>
      <c r="AW877" s="353"/>
      <c r="AX877" s="353"/>
    </row>
    <row r="878" spans="1:50" ht="30" customHeight="1" x14ac:dyDescent="0.15">
      <c r="A878" s="383">
        <v>9</v>
      </c>
      <c r="B878" s="383">
        <v>1</v>
      </c>
      <c r="C878" s="354" t="s">
        <v>582</v>
      </c>
      <c r="D878" s="340"/>
      <c r="E878" s="340"/>
      <c r="F878" s="340"/>
      <c r="G878" s="340"/>
      <c r="H878" s="340"/>
      <c r="I878" s="340"/>
      <c r="J878" s="341">
        <v>4010001033721</v>
      </c>
      <c r="K878" s="342"/>
      <c r="L878" s="342"/>
      <c r="M878" s="342"/>
      <c r="N878" s="342"/>
      <c r="O878" s="342"/>
      <c r="P878" s="355" t="s">
        <v>599</v>
      </c>
      <c r="Q878" s="343"/>
      <c r="R878" s="343"/>
      <c r="S878" s="343"/>
      <c r="T878" s="343"/>
      <c r="U878" s="343"/>
      <c r="V878" s="343"/>
      <c r="W878" s="343"/>
      <c r="X878" s="343"/>
      <c r="Y878" s="344">
        <v>0.3</v>
      </c>
      <c r="Z878" s="345"/>
      <c r="AA878" s="345"/>
      <c r="AB878" s="346"/>
      <c r="AC878" s="347" t="s">
        <v>524</v>
      </c>
      <c r="AD878" s="347"/>
      <c r="AE878" s="347"/>
      <c r="AF878" s="347"/>
      <c r="AG878" s="347"/>
      <c r="AH878" s="386">
        <v>2</v>
      </c>
      <c r="AI878" s="387"/>
      <c r="AJ878" s="387"/>
      <c r="AK878" s="388"/>
      <c r="AL878" s="350">
        <v>81</v>
      </c>
      <c r="AM878" s="351"/>
      <c r="AN878" s="351"/>
      <c r="AO878" s="352"/>
      <c r="AP878" s="353"/>
      <c r="AQ878" s="353"/>
      <c r="AR878" s="353"/>
      <c r="AS878" s="353"/>
      <c r="AT878" s="353"/>
      <c r="AU878" s="353"/>
      <c r="AV878" s="353"/>
      <c r="AW878" s="353"/>
      <c r="AX878" s="353"/>
    </row>
    <row r="879" spans="1:50" ht="30" customHeight="1" x14ac:dyDescent="0.15">
      <c r="A879" s="383">
        <v>10</v>
      </c>
      <c r="B879" s="383">
        <v>1</v>
      </c>
      <c r="C879" s="354" t="s">
        <v>582</v>
      </c>
      <c r="D879" s="340"/>
      <c r="E879" s="340"/>
      <c r="F879" s="340"/>
      <c r="G879" s="340"/>
      <c r="H879" s="340"/>
      <c r="I879" s="340"/>
      <c r="J879" s="341">
        <v>4010001033721</v>
      </c>
      <c r="K879" s="342"/>
      <c r="L879" s="342"/>
      <c r="M879" s="342"/>
      <c r="N879" s="342"/>
      <c r="O879" s="342"/>
      <c r="P879" s="355" t="s">
        <v>599</v>
      </c>
      <c r="Q879" s="343"/>
      <c r="R879" s="343"/>
      <c r="S879" s="343"/>
      <c r="T879" s="343"/>
      <c r="U879" s="343"/>
      <c r="V879" s="343"/>
      <c r="W879" s="343"/>
      <c r="X879" s="343"/>
      <c r="Y879" s="344">
        <v>0.3</v>
      </c>
      <c r="Z879" s="345"/>
      <c r="AA879" s="345"/>
      <c r="AB879" s="346"/>
      <c r="AC879" s="347" t="s">
        <v>524</v>
      </c>
      <c r="AD879" s="347"/>
      <c r="AE879" s="347"/>
      <c r="AF879" s="347"/>
      <c r="AG879" s="347"/>
      <c r="AH879" s="386">
        <v>2</v>
      </c>
      <c r="AI879" s="387"/>
      <c r="AJ879" s="387"/>
      <c r="AK879" s="388"/>
      <c r="AL879" s="350">
        <v>83</v>
      </c>
      <c r="AM879" s="351"/>
      <c r="AN879" s="351"/>
      <c r="AO879" s="352"/>
      <c r="AP879" s="353"/>
      <c r="AQ879" s="353"/>
      <c r="AR879" s="353"/>
      <c r="AS879" s="353"/>
      <c r="AT879" s="353"/>
      <c r="AU879" s="353"/>
      <c r="AV879" s="353"/>
      <c r="AW879" s="353"/>
      <c r="AX879" s="353"/>
    </row>
    <row r="880" spans="1:50" ht="30" customHeight="1" x14ac:dyDescent="0.15">
      <c r="A880" s="383">
        <v>11</v>
      </c>
      <c r="B880" s="383">
        <v>1</v>
      </c>
      <c r="C880" s="354" t="s">
        <v>582</v>
      </c>
      <c r="D880" s="340"/>
      <c r="E880" s="340"/>
      <c r="F880" s="340"/>
      <c r="G880" s="340"/>
      <c r="H880" s="340"/>
      <c r="I880" s="340"/>
      <c r="J880" s="341">
        <v>4010001033721</v>
      </c>
      <c r="K880" s="342"/>
      <c r="L880" s="342"/>
      <c r="M880" s="342"/>
      <c r="N880" s="342"/>
      <c r="O880" s="342"/>
      <c r="P880" s="355" t="s">
        <v>599</v>
      </c>
      <c r="Q880" s="343"/>
      <c r="R880" s="343"/>
      <c r="S880" s="343"/>
      <c r="T880" s="343"/>
      <c r="U880" s="343"/>
      <c r="V880" s="343"/>
      <c r="W880" s="343"/>
      <c r="X880" s="343"/>
      <c r="Y880" s="344">
        <v>0.3</v>
      </c>
      <c r="Z880" s="345"/>
      <c r="AA880" s="345"/>
      <c r="AB880" s="346"/>
      <c r="AC880" s="347" t="s">
        <v>524</v>
      </c>
      <c r="AD880" s="347"/>
      <c r="AE880" s="347"/>
      <c r="AF880" s="347"/>
      <c r="AG880" s="347"/>
      <c r="AH880" s="348">
        <v>2</v>
      </c>
      <c r="AI880" s="349"/>
      <c r="AJ880" s="349"/>
      <c r="AK880" s="349"/>
      <c r="AL880" s="350">
        <v>71</v>
      </c>
      <c r="AM880" s="351"/>
      <c r="AN880" s="351"/>
      <c r="AO880" s="352"/>
      <c r="AP880" s="353"/>
      <c r="AQ880" s="353"/>
      <c r="AR880" s="353"/>
      <c r="AS880" s="353"/>
      <c r="AT880" s="353"/>
      <c r="AU880" s="353"/>
      <c r="AV880" s="353"/>
      <c r="AW880" s="353"/>
      <c r="AX880" s="353"/>
    </row>
    <row r="881" spans="1:50" ht="30" customHeight="1" x14ac:dyDescent="0.15">
      <c r="A881" s="383">
        <v>12</v>
      </c>
      <c r="B881" s="383">
        <v>1</v>
      </c>
      <c r="C881" s="370" t="s">
        <v>581</v>
      </c>
      <c r="D881" s="371"/>
      <c r="E881" s="371"/>
      <c r="F881" s="371"/>
      <c r="G881" s="371"/>
      <c r="H881" s="371"/>
      <c r="I881" s="372"/>
      <c r="J881" s="373">
        <v>3012401013378</v>
      </c>
      <c r="K881" s="374"/>
      <c r="L881" s="374"/>
      <c r="M881" s="374"/>
      <c r="N881" s="374"/>
      <c r="O881" s="375"/>
      <c r="P881" s="376" t="s">
        <v>603</v>
      </c>
      <c r="Q881" s="379"/>
      <c r="R881" s="379"/>
      <c r="S881" s="379"/>
      <c r="T881" s="379"/>
      <c r="U881" s="379"/>
      <c r="V881" s="379"/>
      <c r="W881" s="379"/>
      <c r="X881" s="380"/>
      <c r="Y881" s="344">
        <v>4</v>
      </c>
      <c r="Z881" s="345"/>
      <c r="AA881" s="345"/>
      <c r="AB881" s="346"/>
      <c r="AC881" s="347" t="s">
        <v>518</v>
      </c>
      <c r="AD881" s="347"/>
      <c r="AE881" s="347"/>
      <c r="AF881" s="347"/>
      <c r="AG881" s="347"/>
      <c r="AH881" s="348">
        <v>2</v>
      </c>
      <c r="AI881" s="349"/>
      <c r="AJ881" s="349"/>
      <c r="AK881" s="349"/>
      <c r="AL881" s="350">
        <v>94</v>
      </c>
      <c r="AM881" s="351"/>
      <c r="AN881" s="351"/>
      <c r="AO881" s="352"/>
      <c r="AP881" s="353"/>
      <c r="AQ881" s="353"/>
      <c r="AR881" s="353"/>
      <c r="AS881" s="353"/>
      <c r="AT881" s="353"/>
      <c r="AU881" s="353"/>
      <c r="AV881" s="353"/>
      <c r="AW881" s="353"/>
      <c r="AX881" s="353"/>
    </row>
    <row r="882" spans="1:50" ht="30" customHeight="1" x14ac:dyDescent="0.15">
      <c r="A882" s="383">
        <v>13</v>
      </c>
      <c r="B882" s="383">
        <v>1</v>
      </c>
      <c r="C882" s="370" t="s">
        <v>584</v>
      </c>
      <c r="D882" s="384"/>
      <c r="E882" s="384"/>
      <c r="F882" s="384"/>
      <c r="G882" s="384"/>
      <c r="H882" s="384"/>
      <c r="I882" s="385"/>
      <c r="J882" s="373">
        <v>2010001033161</v>
      </c>
      <c r="K882" s="374"/>
      <c r="L882" s="374"/>
      <c r="M882" s="374"/>
      <c r="N882" s="374"/>
      <c r="O882" s="375"/>
      <c r="P882" s="355" t="s">
        <v>599</v>
      </c>
      <c r="Q882" s="343"/>
      <c r="R882" s="343"/>
      <c r="S882" s="343"/>
      <c r="T882" s="343"/>
      <c r="U882" s="343"/>
      <c r="V882" s="343"/>
      <c r="W882" s="343"/>
      <c r="X882" s="343"/>
      <c r="Y882" s="344">
        <v>0.8</v>
      </c>
      <c r="Z882" s="345"/>
      <c r="AA882" s="345"/>
      <c r="AB882" s="346"/>
      <c r="AC882" s="347" t="s">
        <v>525</v>
      </c>
      <c r="AD882" s="347"/>
      <c r="AE882" s="347"/>
      <c r="AF882" s="347"/>
      <c r="AG882" s="347"/>
      <c r="AH882" s="348">
        <v>1</v>
      </c>
      <c r="AI882" s="349"/>
      <c r="AJ882" s="349"/>
      <c r="AK882" s="349"/>
      <c r="AL882" s="350">
        <v>100</v>
      </c>
      <c r="AM882" s="351"/>
      <c r="AN882" s="351"/>
      <c r="AO882" s="352"/>
      <c r="AP882" s="353"/>
      <c r="AQ882" s="353"/>
      <c r="AR882" s="353"/>
      <c r="AS882" s="353"/>
      <c r="AT882" s="353"/>
      <c r="AU882" s="353"/>
      <c r="AV882" s="353"/>
      <c r="AW882" s="353"/>
      <c r="AX882" s="353"/>
    </row>
    <row r="883" spans="1:50" ht="30" customHeight="1" x14ac:dyDescent="0.15">
      <c r="A883" s="383">
        <v>14</v>
      </c>
      <c r="B883" s="383">
        <v>1</v>
      </c>
      <c r="C883" s="370" t="s">
        <v>584</v>
      </c>
      <c r="D883" s="384"/>
      <c r="E883" s="384"/>
      <c r="F883" s="384"/>
      <c r="G883" s="384"/>
      <c r="H883" s="384"/>
      <c r="I883" s="385"/>
      <c r="J883" s="373">
        <v>2010001033162</v>
      </c>
      <c r="K883" s="374"/>
      <c r="L883" s="374"/>
      <c r="M883" s="374"/>
      <c r="N883" s="374"/>
      <c r="O883" s="375"/>
      <c r="P883" s="355" t="s">
        <v>599</v>
      </c>
      <c r="Q883" s="343"/>
      <c r="R883" s="343"/>
      <c r="S883" s="343"/>
      <c r="T883" s="343"/>
      <c r="U883" s="343"/>
      <c r="V883" s="343"/>
      <c r="W883" s="343"/>
      <c r="X883" s="343"/>
      <c r="Y883" s="344">
        <v>0.8</v>
      </c>
      <c r="Z883" s="345"/>
      <c r="AA883" s="345"/>
      <c r="AB883" s="346"/>
      <c r="AC883" s="347" t="s">
        <v>524</v>
      </c>
      <c r="AD883" s="347"/>
      <c r="AE883" s="347"/>
      <c r="AF883" s="347"/>
      <c r="AG883" s="347"/>
      <c r="AH883" s="348">
        <v>2</v>
      </c>
      <c r="AI883" s="349"/>
      <c r="AJ883" s="349"/>
      <c r="AK883" s="349"/>
      <c r="AL883" s="350">
        <v>100</v>
      </c>
      <c r="AM883" s="351"/>
      <c r="AN883" s="351"/>
      <c r="AO883" s="352"/>
      <c r="AP883" s="353"/>
      <c r="AQ883" s="353"/>
      <c r="AR883" s="353"/>
      <c r="AS883" s="353"/>
      <c r="AT883" s="353"/>
      <c r="AU883" s="353"/>
      <c r="AV883" s="353"/>
      <c r="AW883" s="353"/>
      <c r="AX883" s="353"/>
    </row>
    <row r="884" spans="1:50" ht="30" customHeight="1" x14ac:dyDescent="0.15">
      <c r="A884" s="383">
        <v>15</v>
      </c>
      <c r="B884" s="383">
        <v>1</v>
      </c>
      <c r="C884" s="370" t="s">
        <v>584</v>
      </c>
      <c r="D884" s="384"/>
      <c r="E884" s="384"/>
      <c r="F884" s="384"/>
      <c r="G884" s="384"/>
      <c r="H884" s="384"/>
      <c r="I884" s="385"/>
      <c r="J884" s="373">
        <v>2010001033163</v>
      </c>
      <c r="K884" s="374"/>
      <c r="L884" s="374"/>
      <c r="M884" s="374"/>
      <c r="N884" s="374"/>
      <c r="O884" s="375"/>
      <c r="P884" s="355" t="s">
        <v>630</v>
      </c>
      <c r="Q884" s="343"/>
      <c r="R884" s="343"/>
      <c r="S884" s="343"/>
      <c r="T884" s="343"/>
      <c r="U884" s="343"/>
      <c r="V884" s="343"/>
      <c r="W884" s="343"/>
      <c r="X884" s="343"/>
      <c r="Y884" s="344">
        <v>0.8</v>
      </c>
      <c r="Z884" s="345"/>
      <c r="AA884" s="345"/>
      <c r="AB884" s="346"/>
      <c r="AC884" s="347" t="s">
        <v>524</v>
      </c>
      <c r="AD884" s="347"/>
      <c r="AE884" s="347"/>
      <c r="AF884" s="347"/>
      <c r="AG884" s="347"/>
      <c r="AH884" s="348">
        <v>2</v>
      </c>
      <c r="AI884" s="349"/>
      <c r="AJ884" s="349"/>
      <c r="AK884" s="349"/>
      <c r="AL884" s="350">
        <v>100</v>
      </c>
      <c r="AM884" s="351"/>
      <c r="AN884" s="351"/>
      <c r="AO884" s="352"/>
      <c r="AP884" s="353"/>
      <c r="AQ884" s="353"/>
      <c r="AR884" s="353"/>
      <c r="AS884" s="353"/>
      <c r="AT884" s="353"/>
      <c r="AU884" s="353"/>
      <c r="AV884" s="353"/>
      <c r="AW884" s="353"/>
      <c r="AX884" s="353"/>
    </row>
    <row r="885" spans="1:50" ht="30" customHeight="1" x14ac:dyDescent="0.15">
      <c r="A885" s="383">
        <v>16</v>
      </c>
      <c r="B885" s="383">
        <v>1</v>
      </c>
      <c r="C885" s="370" t="s">
        <v>584</v>
      </c>
      <c r="D885" s="384"/>
      <c r="E885" s="384"/>
      <c r="F885" s="384"/>
      <c r="G885" s="384"/>
      <c r="H885" s="384"/>
      <c r="I885" s="385"/>
      <c r="J885" s="373">
        <v>2010001033164</v>
      </c>
      <c r="K885" s="374"/>
      <c r="L885" s="374"/>
      <c r="M885" s="374"/>
      <c r="N885" s="374"/>
      <c r="O885" s="375"/>
      <c r="P885" s="355" t="s">
        <v>599</v>
      </c>
      <c r="Q885" s="343"/>
      <c r="R885" s="343"/>
      <c r="S885" s="343"/>
      <c r="T885" s="343"/>
      <c r="U885" s="343"/>
      <c r="V885" s="343"/>
      <c r="W885" s="343"/>
      <c r="X885" s="343"/>
      <c r="Y885" s="344">
        <v>0.7</v>
      </c>
      <c r="Z885" s="345"/>
      <c r="AA885" s="345"/>
      <c r="AB885" s="346"/>
      <c r="AC885" s="347" t="s">
        <v>525</v>
      </c>
      <c r="AD885" s="347"/>
      <c r="AE885" s="347"/>
      <c r="AF885" s="347"/>
      <c r="AG885" s="347"/>
      <c r="AH885" s="348">
        <v>2</v>
      </c>
      <c r="AI885" s="349"/>
      <c r="AJ885" s="349"/>
      <c r="AK885" s="349"/>
      <c r="AL885" s="350">
        <v>100</v>
      </c>
      <c r="AM885" s="351"/>
      <c r="AN885" s="351"/>
      <c r="AO885" s="352"/>
      <c r="AP885" s="353"/>
      <c r="AQ885" s="353"/>
      <c r="AR885" s="353"/>
      <c r="AS885" s="353"/>
      <c r="AT885" s="353"/>
      <c r="AU885" s="353"/>
      <c r="AV885" s="353"/>
      <c r="AW885" s="353"/>
      <c r="AX885" s="353"/>
    </row>
    <row r="886" spans="1:50" s="16" customFormat="1" ht="30" customHeight="1" x14ac:dyDescent="0.15">
      <c r="A886" s="383">
        <v>17</v>
      </c>
      <c r="B886" s="383">
        <v>1</v>
      </c>
      <c r="C886" s="370" t="s">
        <v>584</v>
      </c>
      <c r="D886" s="384"/>
      <c r="E886" s="384"/>
      <c r="F886" s="384"/>
      <c r="G886" s="384"/>
      <c r="H886" s="384"/>
      <c r="I886" s="385"/>
      <c r="J886" s="373">
        <v>2010001033165</v>
      </c>
      <c r="K886" s="374"/>
      <c r="L886" s="374"/>
      <c r="M886" s="374"/>
      <c r="N886" s="374"/>
      <c r="O886" s="375"/>
      <c r="P886" s="355" t="s">
        <v>630</v>
      </c>
      <c r="Q886" s="343"/>
      <c r="R886" s="343"/>
      <c r="S886" s="343"/>
      <c r="T886" s="343"/>
      <c r="U886" s="343"/>
      <c r="V886" s="343"/>
      <c r="W886" s="343"/>
      <c r="X886" s="343"/>
      <c r="Y886" s="344">
        <v>0.3</v>
      </c>
      <c r="Z886" s="345"/>
      <c r="AA886" s="345"/>
      <c r="AB886" s="346"/>
      <c r="AC886" s="347" t="s">
        <v>525</v>
      </c>
      <c r="AD886" s="347"/>
      <c r="AE886" s="347"/>
      <c r="AF886" s="347"/>
      <c r="AG886" s="347"/>
      <c r="AH886" s="348">
        <v>1</v>
      </c>
      <c r="AI886" s="349"/>
      <c r="AJ886" s="349"/>
      <c r="AK886" s="349"/>
      <c r="AL886" s="350">
        <v>100</v>
      </c>
      <c r="AM886" s="351"/>
      <c r="AN886" s="351"/>
      <c r="AO886" s="352"/>
      <c r="AP886" s="353"/>
      <c r="AQ886" s="353"/>
      <c r="AR886" s="353"/>
      <c r="AS886" s="353"/>
      <c r="AT886" s="353"/>
      <c r="AU886" s="353"/>
      <c r="AV886" s="353"/>
      <c r="AW886" s="353"/>
      <c r="AX886" s="353"/>
    </row>
    <row r="887" spans="1:50" ht="30" customHeight="1" x14ac:dyDescent="0.15">
      <c r="A887" s="383">
        <v>18</v>
      </c>
      <c r="B887" s="383">
        <v>1</v>
      </c>
      <c r="C887" s="370" t="s">
        <v>584</v>
      </c>
      <c r="D887" s="384"/>
      <c r="E887" s="384"/>
      <c r="F887" s="384"/>
      <c r="G887" s="384"/>
      <c r="H887" s="384"/>
      <c r="I887" s="385"/>
      <c r="J887" s="373">
        <v>2010001033166</v>
      </c>
      <c r="K887" s="374"/>
      <c r="L887" s="374"/>
      <c r="M887" s="374"/>
      <c r="N887" s="374"/>
      <c r="O887" s="375"/>
      <c r="P887" s="355" t="s">
        <v>630</v>
      </c>
      <c r="Q887" s="343"/>
      <c r="R887" s="343"/>
      <c r="S887" s="343"/>
      <c r="T887" s="343"/>
      <c r="U887" s="343"/>
      <c r="V887" s="343"/>
      <c r="W887" s="343"/>
      <c r="X887" s="343"/>
      <c r="Y887" s="344">
        <v>0.2</v>
      </c>
      <c r="Z887" s="345"/>
      <c r="AA887" s="345"/>
      <c r="AB887" s="346"/>
      <c r="AC887" s="347" t="s">
        <v>525</v>
      </c>
      <c r="AD887" s="347"/>
      <c r="AE887" s="347"/>
      <c r="AF887" s="347"/>
      <c r="AG887" s="347"/>
      <c r="AH887" s="348">
        <v>3</v>
      </c>
      <c r="AI887" s="349"/>
      <c r="AJ887" s="349"/>
      <c r="AK887" s="349"/>
      <c r="AL887" s="350">
        <v>85</v>
      </c>
      <c r="AM887" s="351"/>
      <c r="AN887" s="351"/>
      <c r="AO887" s="352"/>
      <c r="AP887" s="353"/>
      <c r="AQ887" s="353"/>
      <c r="AR887" s="353"/>
      <c r="AS887" s="353"/>
      <c r="AT887" s="353"/>
      <c r="AU887" s="353"/>
      <c r="AV887" s="353"/>
      <c r="AW887" s="353"/>
      <c r="AX887" s="353"/>
    </row>
    <row r="888" spans="1:50" ht="30" customHeight="1" x14ac:dyDescent="0.15">
      <c r="A888" s="383">
        <v>19</v>
      </c>
      <c r="B888" s="383">
        <v>1</v>
      </c>
      <c r="C888" s="370" t="s">
        <v>615</v>
      </c>
      <c r="D888" s="371"/>
      <c r="E888" s="371"/>
      <c r="F888" s="371"/>
      <c r="G888" s="371"/>
      <c r="H888" s="371"/>
      <c r="I888" s="372"/>
      <c r="J888" s="373">
        <v>5010801014135</v>
      </c>
      <c r="K888" s="374"/>
      <c r="L888" s="374"/>
      <c r="M888" s="374"/>
      <c r="N888" s="374"/>
      <c r="O888" s="375"/>
      <c r="P888" s="376" t="s">
        <v>631</v>
      </c>
      <c r="Q888" s="377"/>
      <c r="R888" s="377"/>
      <c r="S888" s="377"/>
      <c r="T888" s="377"/>
      <c r="U888" s="377"/>
      <c r="V888" s="377"/>
      <c r="W888" s="377"/>
      <c r="X888" s="378"/>
      <c r="Y888" s="344">
        <v>3.2</v>
      </c>
      <c r="Z888" s="345"/>
      <c r="AA888" s="345"/>
      <c r="AB888" s="346"/>
      <c r="AC888" s="347" t="s">
        <v>518</v>
      </c>
      <c r="AD888" s="347"/>
      <c r="AE888" s="347"/>
      <c r="AF888" s="347"/>
      <c r="AG888" s="347"/>
      <c r="AH888" s="348">
        <v>1</v>
      </c>
      <c r="AI888" s="349"/>
      <c r="AJ888" s="349"/>
      <c r="AK888" s="349"/>
      <c r="AL888" s="350">
        <v>99</v>
      </c>
      <c r="AM888" s="351"/>
      <c r="AN888" s="351"/>
      <c r="AO888" s="352"/>
      <c r="AP888" s="353"/>
      <c r="AQ888" s="353"/>
      <c r="AR888" s="353"/>
      <c r="AS888" s="353"/>
      <c r="AT888" s="353"/>
      <c r="AU888" s="353"/>
      <c r="AV888" s="353"/>
      <c r="AW888" s="353"/>
      <c r="AX888" s="353"/>
    </row>
    <row r="889" spans="1:50" ht="30" customHeight="1" x14ac:dyDescent="0.15">
      <c r="A889" s="383">
        <v>20</v>
      </c>
      <c r="B889" s="383">
        <v>1</v>
      </c>
      <c r="C889" s="370" t="s">
        <v>600</v>
      </c>
      <c r="D889" s="371"/>
      <c r="E889" s="371"/>
      <c r="F889" s="371"/>
      <c r="G889" s="371"/>
      <c r="H889" s="371"/>
      <c r="I889" s="372"/>
      <c r="J889" s="373">
        <v>3010401026805</v>
      </c>
      <c r="K889" s="374"/>
      <c r="L889" s="374"/>
      <c r="M889" s="374"/>
      <c r="N889" s="374"/>
      <c r="O889" s="375"/>
      <c r="P889" s="376" t="s">
        <v>601</v>
      </c>
      <c r="Q889" s="379"/>
      <c r="R889" s="379"/>
      <c r="S889" s="379"/>
      <c r="T889" s="379"/>
      <c r="U889" s="379"/>
      <c r="V889" s="379"/>
      <c r="W889" s="379"/>
      <c r="X889" s="380"/>
      <c r="Y889" s="344">
        <v>1.7</v>
      </c>
      <c r="Z889" s="345"/>
      <c r="AA889" s="345"/>
      <c r="AB889" s="346"/>
      <c r="AC889" s="347" t="s">
        <v>572</v>
      </c>
      <c r="AD889" s="347"/>
      <c r="AE889" s="347"/>
      <c r="AF889" s="347"/>
      <c r="AG889" s="347"/>
      <c r="AH889" s="348" t="s">
        <v>664</v>
      </c>
      <c r="AI889" s="349"/>
      <c r="AJ889" s="349"/>
      <c r="AK889" s="349"/>
      <c r="AL889" s="350" t="s">
        <v>664</v>
      </c>
      <c r="AM889" s="351"/>
      <c r="AN889" s="351"/>
      <c r="AO889" s="352"/>
      <c r="AP889" s="353"/>
      <c r="AQ889" s="353"/>
      <c r="AR889" s="353"/>
      <c r="AS889" s="353"/>
      <c r="AT889" s="353"/>
      <c r="AU889" s="353"/>
      <c r="AV889" s="353"/>
      <c r="AW889" s="353"/>
      <c r="AX889" s="353"/>
    </row>
    <row r="890" spans="1:50" ht="30" customHeight="1" x14ac:dyDescent="0.15">
      <c r="A890" s="383">
        <v>21</v>
      </c>
      <c r="B890" s="383">
        <v>1</v>
      </c>
      <c r="C890" s="370" t="s">
        <v>600</v>
      </c>
      <c r="D890" s="371"/>
      <c r="E890" s="371"/>
      <c r="F890" s="371"/>
      <c r="G890" s="371"/>
      <c r="H890" s="371"/>
      <c r="I890" s="372"/>
      <c r="J890" s="373">
        <v>3010401026805</v>
      </c>
      <c r="K890" s="374"/>
      <c r="L890" s="374"/>
      <c r="M890" s="374"/>
      <c r="N890" s="374"/>
      <c r="O890" s="375"/>
      <c r="P890" s="376" t="s">
        <v>601</v>
      </c>
      <c r="Q890" s="377"/>
      <c r="R890" s="377"/>
      <c r="S890" s="377"/>
      <c r="T890" s="377"/>
      <c r="U890" s="377"/>
      <c r="V890" s="377"/>
      <c r="W890" s="377"/>
      <c r="X890" s="378"/>
      <c r="Y890" s="344">
        <v>1.5</v>
      </c>
      <c r="Z890" s="345"/>
      <c r="AA890" s="345"/>
      <c r="AB890" s="346"/>
      <c r="AC890" s="347" t="s">
        <v>518</v>
      </c>
      <c r="AD890" s="347"/>
      <c r="AE890" s="347"/>
      <c r="AF890" s="347"/>
      <c r="AG890" s="347"/>
      <c r="AH890" s="348">
        <v>2</v>
      </c>
      <c r="AI890" s="349"/>
      <c r="AJ890" s="349"/>
      <c r="AK890" s="349"/>
      <c r="AL890" s="350">
        <v>62</v>
      </c>
      <c r="AM890" s="351"/>
      <c r="AN890" s="351"/>
      <c r="AO890" s="352"/>
      <c r="AP890" s="353"/>
      <c r="AQ890" s="353"/>
      <c r="AR890" s="353"/>
      <c r="AS890" s="353"/>
      <c r="AT890" s="353"/>
      <c r="AU890" s="353"/>
      <c r="AV890" s="353"/>
      <c r="AW890" s="353"/>
      <c r="AX890" s="353"/>
    </row>
    <row r="891" spans="1:50" ht="30" customHeight="1" x14ac:dyDescent="0.15">
      <c r="A891" s="383">
        <v>22</v>
      </c>
      <c r="B891" s="383">
        <v>1</v>
      </c>
      <c r="C891" s="370" t="s">
        <v>616</v>
      </c>
      <c r="D891" s="371"/>
      <c r="E891" s="371"/>
      <c r="F891" s="371"/>
      <c r="G891" s="371"/>
      <c r="H891" s="371"/>
      <c r="I891" s="372"/>
      <c r="J891" s="373">
        <v>302000102794</v>
      </c>
      <c r="K891" s="374"/>
      <c r="L891" s="374"/>
      <c r="M891" s="374"/>
      <c r="N891" s="374"/>
      <c r="O891" s="375"/>
      <c r="P891" s="376" t="s">
        <v>632</v>
      </c>
      <c r="Q891" s="379"/>
      <c r="R891" s="379"/>
      <c r="S891" s="379"/>
      <c r="T891" s="379"/>
      <c r="U891" s="379"/>
      <c r="V891" s="379"/>
      <c r="W891" s="379"/>
      <c r="X891" s="380"/>
      <c r="Y891" s="344">
        <v>2.9</v>
      </c>
      <c r="Z891" s="345"/>
      <c r="AA891" s="345"/>
      <c r="AB891" s="346"/>
      <c r="AC891" s="347" t="s">
        <v>518</v>
      </c>
      <c r="AD891" s="347"/>
      <c r="AE891" s="347"/>
      <c r="AF891" s="347"/>
      <c r="AG891" s="347"/>
      <c r="AH891" s="348">
        <v>1</v>
      </c>
      <c r="AI891" s="349"/>
      <c r="AJ891" s="349"/>
      <c r="AK891" s="349"/>
      <c r="AL891" s="350">
        <v>100</v>
      </c>
      <c r="AM891" s="351"/>
      <c r="AN891" s="351"/>
      <c r="AO891" s="352"/>
      <c r="AP891" s="353"/>
      <c r="AQ891" s="353"/>
      <c r="AR891" s="353"/>
      <c r="AS891" s="353"/>
      <c r="AT891" s="353"/>
      <c r="AU891" s="353"/>
      <c r="AV891" s="353"/>
      <c r="AW891" s="353"/>
      <c r="AX891" s="353"/>
    </row>
    <row r="892" spans="1:50" ht="30" customHeight="1" x14ac:dyDescent="0.15">
      <c r="A892" s="383">
        <v>23</v>
      </c>
      <c r="B892" s="383">
        <v>1</v>
      </c>
      <c r="C892" s="370" t="s">
        <v>616</v>
      </c>
      <c r="D892" s="371"/>
      <c r="E892" s="371"/>
      <c r="F892" s="371"/>
      <c r="G892" s="371"/>
      <c r="H892" s="371"/>
      <c r="I892" s="372"/>
      <c r="J892" s="373">
        <v>302000102795</v>
      </c>
      <c r="K892" s="374"/>
      <c r="L892" s="374"/>
      <c r="M892" s="374"/>
      <c r="N892" s="374"/>
      <c r="O892" s="375"/>
      <c r="P892" s="376" t="s">
        <v>633</v>
      </c>
      <c r="Q892" s="379"/>
      <c r="R892" s="379"/>
      <c r="S892" s="379"/>
      <c r="T892" s="379"/>
      <c r="U892" s="379"/>
      <c r="V892" s="379"/>
      <c r="W892" s="379"/>
      <c r="X892" s="380"/>
      <c r="Y892" s="344">
        <v>0.2</v>
      </c>
      <c r="Z892" s="345"/>
      <c r="AA892" s="345"/>
      <c r="AB892" s="346"/>
      <c r="AC892" s="347" t="s">
        <v>524</v>
      </c>
      <c r="AD892" s="347"/>
      <c r="AE892" s="347"/>
      <c r="AF892" s="347"/>
      <c r="AG892" s="347"/>
      <c r="AH892" s="348">
        <v>1</v>
      </c>
      <c r="AI892" s="349"/>
      <c r="AJ892" s="349"/>
      <c r="AK892" s="349"/>
      <c r="AL892" s="350">
        <v>100</v>
      </c>
      <c r="AM892" s="351"/>
      <c r="AN892" s="351"/>
      <c r="AO892" s="352"/>
      <c r="AP892" s="353"/>
      <c r="AQ892" s="353"/>
      <c r="AR892" s="353"/>
      <c r="AS892" s="353"/>
      <c r="AT892" s="353"/>
      <c r="AU892" s="353"/>
      <c r="AV892" s="353"/>
      <c r="AW892" s="353"/>
      <c r="AX892" s="353"/>
    </row>
    <row r="893" spans="1:50" ht="30" customHeight="1" x14ac:dyDescent="0.15">
      <c r="A893" s="383">
        <v>24</v>
      </c>
      <c r="B893" s="383">
        <v>1</v>
      </c>
      <c r="C893" s="370" t="s">
        <v>562</v>
      </c>
      <c r="D893" s="371"/>
      <c r="E893" s="371"/>
      <c r="F893" s="371"/>
      <c r="G893" s="371"/>
      <c r="H893" s="371"/>
      <c r="I893" s="372"/>
      <c r="J893" s="373">
        <v>9011101039249</v>
      </c>
      <c r="K893" s="374"/>
      <c r="L893" s="374"/>
      <c r="M893" s="374"/>
      <c r="N893" s="374"/>
      <c r="O893" s="375"/>
      <c r="P893" s="376" t="s">
        <v>602</v>
      </c>
      <c r="Q893" s="379"/>
      <c r="R893" s="379"/>
      <c r="S893" s="379"/>
      <c r="T893" s="379"/>
      <c r="U893" s="379"/>
      <c r="V893" s="379"/>
      <c r="W893" s="379"/>
      <c r="X893" s="380"/>
      <c r="Y893" s="344">
        <v>1.6</v>
      </c>
      <c r="Z893" s="345"/>
      <c r="AA893" s="345"/>
      <c r="AB893" s="346"/>
      <c r="AC893" s="347" t="s">
        <v>518</v>
      </c>
      <c r="AD893" s="347"/>
      <c r="AE893" s="347"/>
      <c r="AF893" s="347"/>
      <c r="AG893" s="347"/>
      <c r="AH893" s="348">
        <v>3</v>
      </c>
      <c r="AI893" s="349"/>
      <c r="AJ893" s="349"/>
      <c r="AK893" s="349"/>
      <c r="AL893" s="350">
        <v>97</v>
      </c>
      <c r="AM893" s="351"/>
      <c r="AN893" s="351"/>
      <c r="AO893" s="352"/>
      <c r="AP893" s="353"/>
      <c r="AQ893" s="353"/>
      <c r="AR893" s="353"/>
      <c r="AS893" s="353"/>
      <c r="AT893" s="353"/>
      <c r="AU893" s="353"/>
      <c r="AV893" s="353"/>
      <c r="AW893" s="353"/>
      <c r="AX893" s="353"/>
    </row>
    <row r="894" spans="1:50" ht="30" customHeight="1" x14ac:dyDescent="0.15">
      <c r="A894" s="383">
        <v>25</v>
      </c>
      <c r="B894" s="383">
        <v>1</v>
      </c>
      <c r="C894" s="370" t="s">
        <v>617</v>
      </c>
      <c r="D894" s="371"/>
      <c r="E894" s="371"/>
      <c r="F894" s="371"/>
      <c r="G894" s="371"/>
      <c r="H894" s="371"/>
      <c r="I894" s="372"/>
      <c r="J894" s="341">
        <v>8012401002203</v>
      </c>
      <c r="K894" s="342"/>
      <c r="L894" s="342"/>
      <c r="M894" s="342"/>
      <c r="N894" s="342"/>
      <c r="O894" s="342"/>
      <c r="P894" s="355" t="s">
        <v>635</v>
      </c>
      <c r="Q894" s="343"/>
      <c r="R894" s="343"/>
      <c r="S894" s="343"/>
      <c r="T894" s="343"/>
      <c r="U894" s="343"/>
      <c r="V894" s="343"/>
      <c r="W894" s="343"/>
      <c r="X894" s="343"/>
      <c r="Y894" s="344">
        <v>0.8</v>
      </c>
      <c r="Z894" s="345"/>
      <c r="AA894" s="345"/>
      <c r="AB894" s="346"/>
      <c r="AC894" s="347" t="s">
        <v>524</v>
      </c>
      <c r="AD894" s="347"/>
      <c r="AE894" s="347"/>
      <c r="AF894" s="347"/>
      <c r="AG894" s="347"/>
      <c r="AH894" s="348">
        <v>2</v>
      </c>
      <c r="AI894" s="349"/>
      <c r="AJ894" s="349"/>
      <c r="AK894" s="349"/>
      <c r="AL894" s="350">
        <v>100</v>
      </c>
      <c r="AM894" s="351"/>
      <c r="AN894" s="351"/>
      <c r="AO894" s="352"/>
      <c r="AP894" s="353"/>
      <c r="AQ894" s="353"/>
      <c r="AR894" s="353"/>
      <c r="AS894" s="353"/>
      <c r="AT894" s="353"/>
      <c r="AU894" s="353"/>
      <c r="AV894" s="353"/>
      <c r="AW894" s="353"/>
      <c r="AX894" s="353"/>
    </row>
    <row r="895" spans="1:50" ht="30" customHeight="1" x14ac:dyDescent="0.15">
      <c r="A895" s="383">
        <v>26</v>
      </c>
      <c r="B895" s="383">
        <v>1</v>
      </c>
      <c r="C895" s="370" t="s">
        <v>617</v>
      </c>
      <c r="D895" s="371"/>
      <c r="E895" s="371"/>
      <c r="F895" s="371"/>
      <c r="G895" s="371"/>
      <c r="H895" s="371"/>
      <c r="I895" s="372"/>
      <c r="J895" s="341">
        <v>8012401002204</v>
      </c>
      <c r="K895" s="342"/>
      <c r="L895" s="342"/>
      <c r="M895" s="342"/>
      <c r="N895" s="342"/>
      <c r="O895" s="342"/>
      <c r="P895" s="355" t="s">
        <v>636</v>
      </c>
      <c r="Q895" s="343"/>
      <c r="R895" s="343"/>
      <c r="S895" s="343"/>
      <c r="T895" s="343"/>
      <c r="U895" s="343"/>
      <c r="V895" s="343"/>
      <c r="W895" s="343"/>
      <c r="X895" s="343"/>
      <c r="Y895" s="344">
        <v>0.7</v>
      </c>
      <c r="Z895" s="345"/>
      <c r="AA895" s="345"/>
      <c r="AB895" s="346"/>
      <c r="AC895" s="347" t="s">
        <v>524</v>
      </c>
      <c r="AD895" s="347"/>
      <c r="AE895" s="347"/>
      <c r="AF895" s="347"/>
      <c r="AG895" s="347"/>
      <c r="AH895" s="348">
        <v>2</v>
      </c>
      <c r="AI895" s="349"/>
      <c r="AJ895" s="349"/>
      <c r="AK895" s="349"/>
      <c r="AL895" s="350">
        <v>100</v>
      </c>
      <c r="AM895" s="351"/>
      <c r="AN895" s="351"/>
      <c r="AO895" s="352"/>
      <c r="AP895" s="353"/>
      <c r="AQ895" s="353"/>
      <c r="AR895" s="353"/>
      <c r="AS895" s="353"/>
      <c r="AT895" s="353"/>
      <c r="AU895" s="353"/>
      <c r="AV895" s="353"/>
      <c r="AW895" s="353"/>
      <c r="AX895" s="353"/>
    </row>
    <row r="896" spans="1:50" ht="48" customHeight="1" x14ac:dyDescent="0.15">
      <c r="A896" s="383">
        <v>27</v>
      </c>
      <c r="B896" s="383">
        <v>1</v>
      </c>
      <c r="C896" s="370" t="s">
        <v>604</v>
      </c>
      <c r="D896" s="371"/>
      <c r="E896" s="371"/>
      <c r="F896" s="371"/>
      <c r="G896" s="371"/>
      <c r="H896" s="371"/>
      <c r="I896" s="372"/>
      <c r="J896" s="341">
        <v>5012405001732</v>
      </c>
      <c r="K896" s="342"/>
      <c r="L896" s="342"/>
      <c r="M896" s="342"/>
      <c r="N896" s="342"/>
      <c r="O896" s="342"/>
      <c r="P896" s="376" t="s">
        <v>634</v>
      </c>
      <c r="Q896" s="379"/>
      <c r="R896" s="379"/>
      <c r="S896" s="379"/>
      <c r="T896" s="379"/>
      <c r="U896" s="379"/>
      <c r="V896" s="379"/>
      <c r="W896" s="379"/>
      <c r="X896" s="380"/>
      <c r="Y896" s="344">
        <v>1.5</v>
      </c>
      <c r="Z896" s="345"/>
      <c r="AA896" s="345"/>
      <c r="AB896" s="346"/>
      <c r="AC896" s="347" t="s">
        <v>518</v>
      </c>
      <c r="AD896" s="347"/>
      <c r="AE896" s="347"/>
      <c r="AF896" s="347"/>
      <c r="AG896" s="347"/>
      <c r="AH896" s="348">
        <v>1</v>
      </c>
      <c r="AI896" s="349"/>
      <c r="AJ896" s="349"/>
      <c r="AK896" s="349"/>
      <c r="AL896" s="350">
        <v>100</v>
      </c>
      <c r="AM896" s="351"/>
      <c r="AN896" s="351"/>
      <c r="AO896" s="352"/>
      <c r="AP896" s="353"/>
      <c r="AQ896" s="353"/>
      <c r="AR896" s="353"/>
      <c r="AS896" s="353"/>
      <c r="AT896" s="353"/>
      <c r="AU896" s="353"/>
      <c r="AV896" s="353"/>
      <c r="AW896" s="353"/>
      <c r="AX896" s="353"/>
    </row>
    <row r="897" spans="1:50" ht="30" customHeight="1" x14ac:dyDescent="0.15">
      <c r="A897" s="383">
        <v>28</v>
      </c>
      <c r="B897" s="38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83">
        <v>29</v>
      </c>
      <c r="B898" s="38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83">
        <v>30</v>
      </c>
      <c r="B899" s="38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83">
        <v>1</v>
      </c>
      <c r="B903" s="383">
        <v>1</v>
      </c>
      <c r="C903" s="354" t="s">
        <v>557</v>
      </c>
      <c r="D903" s="340"/>
      <c r="E903" s="340"/>
      <c r="F903" s="340"/>
      <c r="G903" s="340"/>
      <c r="H903" s="340"/>
      <c r="I903" s="340"/>
      <c r="J903" s="341">
        <v>3010001028689</v>
      </c>
      <c r="K903" s="342"/>
      <c r="L903" s="342"/>
      <c r="M903" s="342"/>
      <c r="N903" s="342"/>
      <c r="O903" s="342"/>
      <c r="P903" s="355" t="s">
        <v>558</v>
      </c>
      <c r="Q903" s="343"/>
      <c r="R903" s="343"/>
      <c r="S903" s="343"/>
      <c r="T903" s="343"/>
      <c r="U903" s="343"/>
      <c r="V903" s="343"/>
      <c r="W903" s="343"/>
      <c r="X903" s="343"/>
      <c r="Y903" s="344">
        <v>1.8</v>
      </c>
      <c r="Z903" s="345"/>
      <c r="AA903" s="345"/>
      <c r="AB903" s="346"/>
      <c r="AC903" s="356" t="s">
        <v>572</v>
      </c>
      <c r="AD903" s="364"/>
      <c r="AE903" s="364"/>
      <c r="AF903" s="364"/>
      <c r="AG903" s="364"/>
      <c r="AH903" s="365" t="s">
        <v>664</v>
      </c>
      <c r="AI903" s="366"/>
      <c r="AJ903" s="366"/>
      <c r="AK903" s="366"/>
      <c r="AL903" s="350" t="s">
        <v>664</v>
      </c>
      <c r="AM903" s="351"/>
      <c r="AN903" s="351"/>
      <c r="AO903" s="352"/>
      <c r="AP903" s="353"/>
      <c r="AQ903" s="353"/>
      <c r="AR903" s="353"/>
      <c r="AS903" s="353"/>
      <c r="AT903" s="353"/>
      <c r="AU903" s="353"/>
      <c r="AV903" s="353"/>
      <c r="AW903" s="353"/>
      <c r="AX903" s="353"/>
    </row>
    <row r="904" spans="1:50" ht="30" customHeight="1" x14ac:dyDescent="0.15">
      <c r="A904" s="383">
        <v>2</v>
      </c>
      <c r="B904" s="383">
        <v>1</v>
      </c>
      <c r="C904" s="354" t="s">
        <v>557</v>
      </c>
      <c r="D904" s="340"/>
      <c r="E904" s="340"/>
      <c r="F904" s="340"/>
      <c r="G904" s="340"/>
      <c r="H904" s="340"/>
      <c r="I904" s="340"/>
      <c r="J904" s="341">
        <v>3010001028690</v>
      </c>
      <c r="K904" s="342"/>
      <c r="L904" s="342"/>
      <c r="M904" s="342"/>
      <c r="N904" s="342"/>
      <c r="O904" s="342"/>
      <c r="P904" s="355" t="s">
        <v>559</v>
      </c>
      <c r="Q904" s="343"/>
      <c r="R904" s="343"/>
      <c r="S904" s="343"/>
      <c r="T904" s="343"/>
      <c r="U904" s="343"/>
      <c r="V904" s="343"/>
      <c r="W904" s="343"/>
      <c r="X904" s="343"/>
      <c r="Y904" s="344">
        <v>1.7</v>
      </c>
      <c r="Z904" s="345"/>
      <c r="AA904" s="345"/>
      <c r="AB904" s="346"/>
      <c r="AC904" s="356" t="s">
        <v>572</v>
      </c>
      <c r="AD904" s="356"/>
      <c r="AE904" s="356"/>
      <c r="AF904" s="356"/>
      <c r="AG904" s="356"/>
      <c r="AH904" s="365" t="s">
        <v>664</v>
      </c>
      <c r="AI904" s="366"/>
      <c r="AJ904" s="366"/>
      <c r="AK904" s="366"/>
      <c r="AL904" s="350" t="s">
        <v>664</v>
      </c>
      <c r="AM904" s="351"/>
      <c r="AN904" s="351"/>
      <c r="AO904" s="352"/>
      <c r="AP904" s="353"/>
      <c r="AQ904" s="353"/>
      <c r="AR904" s="353"/>
      <c r="AS904" s="353"/>
      <c r="AT904" s="353"/>
      <c r="AU904" s="353"/>
      <c r="AV904" s="353"/>
      <c r="AW904" s="353"/>
      <c r="AX904" s="353"/>
    </row>
    <row r="905" spans="1:50" ht="30" customHeight="1" x14ac:dyDescent="0.15">
      <c r="A905" s="383">
        <v>3</v>
      </c>
      <c r="B905" s="383">
        <v>1</v>
      </c>
      <c r="C905" s="354" t="s">
        <v>561</v>
      </c>
      <c r="D905" s="340"/>
      <c r="E905" s="340"/>
      <c r="F905" s="340"/>
      <c r="G905" s="340"/>
      <c r="H905" s="340"/>
      <c r="I905" s="340"/>
      <c r="J905" s="341">
        <v>6010401024970</v>
      </c>
      <c r="K905" s="342"/>
      <c r="L905" s="342"/>
      <c r="M905" s="342"/>
      <c r="N905" s="342"/>
      <c r="O905" s="342"/>
      <c r="P905" s="355" t="s">
        <v>560</v>
      </c>
      <c r="Q905" s="343"/>
      <c r="R905" s="343"/>
      <c r="S905" s="343"/>
      <c r="T905" s="343"/>
      <c r="U905" s="343"/>
      <c r="V905" s="343"/>
      <c r="W905" s="343"/>
      <c r="X905" s="343"/>
      <c r="Y905" s="344">
        <v>2.2999999999999998</v>
      </c>
      <c r="Z905" s="345"/>
      <c r="AA905" s="345"/>
      <c r="AB905" s="346"/>
      <c r="AC905" s="356" t="s">
        <v>572</v>
      </c>
      <c r="AD905" s="356"/>
      <c r="AE905" s="356"/>
      <c r="AF905" s="356"/>
      <c r="AG905" s="356"/>
      <c r="AH905" s="365" t="s">
        <v>664</v>
      </c>
      <c r="AI905" s="366"/>
      <c r="AJ905" s="366"/>
      <c r="AK905" s="366"/>
      <c r="AL905" s="350" t="s">
        <v>664</v>
      </c>
      <c r="AM905" s="351"/>
      <c r="AN905" s="351"/>
      <c r="AO905" s="352"/>
      <c r="AP905" s="353"/>
      <c r="AQ905" s="353"/>
      <c r="AR905" s="353"/>
      <c r="AS905" s="353"/>
      <c r="AT905" s="353"/>
      <c r="AU905" s="353"/>
      <c r="AV905" s="353"/>
      <c r="AW905" s="353"/>
      <c r="AX905" s="353"/>
    </row>
    <row r="906" spans="1:50" ht="30" customHeight="1" x14ac:dyDescent="0.15">
      <c r="A906" s="383">
        <v>4</v>
      </c>
      <c r="B906" s="383">
        <v>1</v>
      </c>
      <c r="C906" s="354" t="s">
        <v>561</v>
      </c>
      <c r="D906" s="340"/>
      <c r="E906" s="340"/>
      <c r="F906" s="340"/>
      <c r="G906" s="340"/>
      <c r="H906" s="340"/>
      <c r="I906" s="340"/>
      <c r="J906" s="341">
        <v>6010401024970</v>
      </c>
      <c r="K906" s="342"/>
      <c r="L906" s="342"/>
      <c r="M906" s="342"/>
      <c r="N906" s="342"/>
      <c r="O906" s="342"/>
      <c r="P906" s="355" t="s">
        <v>560</v>
      </c>
      <c r="Q906" s="343"/>
      <c r="R906" s="343"/>
      <c r="S906" s="343"/>
      <c r="T906" s="343"/>
      <c r="U906" s="343"/>
      <c r="V906" s="343"/>
      <c r="W906" s="343"/>
      <c r="X906" s="343"/>
      <c r="Y906" s="344">
        <v>0.4</v>
      </c>
      <c r="Z906" s="345"/>
      <c r="AA906" s="345"/>
      <c r="AB906" s="346"/>
      <c r="AC906" s="356" t="s">
        <v>572</v>
      </c>
      <c r="AD906" s="356"/>
      <c r="AE906" s="356"/>
      <c r="AF906" s="356"/>
      <c r="AG906" s="356"/>
      <c r="AH906" s="348" t="s">
        <v>664</v>
      </c>
      <c r="AI906" s="349"/>
      <c r="AJ906" s="349"/>
      <c r="AK906" s="349"/>
      <c r="AL906" s="350" t="s">
        <v>664</v>
      </c>
      <c r="AM906" s="351"/>
      <c r="AN906" s="351"/>
      <c r="AO906" s="352"/>
      <c r="AP906" s="353"/>
      <c r="AQ906" s="353"/>
      <c r="AR906" s="353"/>
      <c r="AS906" s="353"/>
      <c r="AT906" s="353"/>
      <c r="AU906" s="353"/>
      <c r="AV906" s="353"/>
      <c r="AW906" s="353"/>
      <c r="AX906" s="353"/>
    </row>
    <row r="907" spans="1:50" ht="30" customHeight="1" x14ac:dyDescent="0.15">
      <c r="A907" s="383">
        <v>5</v>
      </c>
      <c r="B907" s="383">
        <v>1</v>
      </c>
      <c r="C907" s="354" t="s">
        <v>562</v>
      </c>
      <c r="D907" s="340"/>
      <c r="E907" s="340"/>
      <c r="F907" s="340"/>
      <c r="G907" s="340"/>
      <c r="H907" s="340"/>
      <c r="I907" s="340"/>
      <c r="J907" s="341">
        <v>9011101039249</v>
      </c>
      <c r="K907" s="342"/>
      <c r="L907" s="342"/>
      <c r="M907" s="342"/>
      <c r="N907" s="342"/>
      <c r="O907" s="342"/>
      <c r="P907" s="355" t="s">
        <v>638</v>
      </c>
      <c r="Q907" s="343"/>
      <c r="R907" s="343"/>
      <c r="S907" s="343"/>
      <c r="T907" s="343"/>
      <c r="U907" s="343"/>
      <c r="V907" s="343"/>
      <c r="W907" s="343"/>
      <c r="X907" s="343"/>
      <c r="Y907" s="344">
        <v>1.9</v>
      </c>
      <c r="Z907" s="345"/>
      <c r="AA907" s="345"/>
      <c r="AB907" s="346"/>
      <c r="AC907" s="347" t="s">
        <v>518</v>
      </c>
      <c r="AD907" s="347"/>
      <c r="AE907" s="347"/>
      <c r="AF907" s="347"/>
      <c r="AG907" s="347"/>
      <c r="AH907" s="348">
        <v>3</v>
      </c>
      <c r="AI907" s="349"/>
      <c r="AJ907" s="349"/>
      <c r="AK907" s="349"/>
      <c r="AL907" s="350">
        <v>97</v>
      </c>
      <c r="AM907" s="351"/>
      <c r="AN907" s="351"/>
      <c r="AO907" s="352"/>
      <c r="AP907" s="353"/>
      <c r="AQ907" s="353"/>
      <c r="AR907" s="353"/>
      <c r="AS907" s="353"/>
      <c r="AT907" s="353"/>
      <c r="AU907" s="353"/>
      <c r="AV907" s="353"/>
      <c r="AW907" s="353"/>
      <c r="AX907" s="353"/>
    </row>
    <row r="908" spans="1:50" ht="30" customHeight="1" x14ac:dyDescent="0.15">
      <c r="A908" s="383">
        <v>6</v>
      </c>
      <c r="B908" s="383">
        <v>1</v>
      </c>
      <c r="C908" s="354" t="s">
        <v>610</v>
      </c>
      <c r="D908" s="340"/>
      <c r="E908" s="340"/>
      <c r="F908" s="340"/>
      <c r="G908" s="340"/>
      <c r="H908" s="340"/>
      <c r="I908" s="340"/>
      <c r="J908" s="341">
        <v>6011001018116</v>
      </c>
      <c r="K908" s="342"/>
      <c r="L908" s="342"/>
      <c r="M908" s="342"/>
      <c r="N908" s="342"/>
      <c r="O908" s="342"/>
      <c r="P908" s="355" t="s">
        <v>563</v>
      </c>
      <c r="Q908" s="343"/>
      <c r="R908" s="343"/>
      <c r="S908" s="343"/>
      <c r="T908" s="343"/>
      <c r="U908" s="343"/>
      <c r="V908" s="343"/>
      <c r="W908" s="343"/>
      <c r="X908" s="343"/>
      <c r="Y908" s="344">
        <v>1.4</v>
      </c>
      <c r="Z908" s="345"/>
      <c r="AA908" s="345"/>
      <c r="AB908" s="346"/>
      <c r="AC908" s="347" t="s">
        <v>196</v>
      </c>
      <c r="AD908" s="347"/>
      <c r="AE908" s="347"/>
      <c r="AF908" s="347"/>
      <c r="AG908" s="347"/>
      <c r="AH908" s="348" t="s">
        <v>664</v>
      </c>
      <c r="AI908" s="349"/>
      <c r="AJ908" s="349"/>
      <c r="AK908" s="349"/>
      <c r="AL908" s="350" t="s">
        <v>664</v>
      </c>
      <c r="AM908" s="351"/>
      <c r="AN908" s="351"/>
      <c r="AO908" s="352"/>
      <c r="AP908" s="353"/>
      <c r="AQ908" s="353"/>
      <c r="AR908" s="353"/>
      <c r="AS908" s="353"/>
      <c r="AT908" s="353"/>
      <c r="AU908" s="353"/>
      <c r="AV908" s="353"/>
      <c r="AW908" s="353"/>
      <c r="AX908" s="353"/>
    </row>
    <row r="909" spans="1:50" ht="30" customHeight="1" x14ac:dyDescent="0.15">
      <c r="A909" s="383">
        <v>7</v>
      </c>
      <c r="B909" s="383">
        <v>1</v>
      </c>
      <c r="C909" s="354" t="s">
        <v>564</v>
      </c>
      <c r="D909" s="340"/>
      <c r="E909" s="340"/>
      <c r="F909" s="340"/>
      <c r="G909" s="340"/>
      <c r="H909" s="340"/>
      <c r="I909" s="340"/>
      <c r="J909" s="341">
        <v>6011001009718</v>
      </c>
      <c r="K909" s="342"/>
      <c r="L909" s="342"/>
      <c r="M909" s="342"/>
      <c r="N909" s="342"/>
      <c r="O909" s="342"/>
      <c r="P909" s="355" t="s">
        <v>565</v>
      </c>
      <c r="Q909" s="343"/>
      <c r="R909" s="343"/>
      <c r="S909" s="343"/>
      <c r="T909" s="343"/>
      <c r="U909" s="343"/>
      <c r="V909" s="343"/>
      <c r="W909" s="343"/>
      <c r="X909" s="343"/>
      <c r="Y909" s="344">
        <v>1.3</v>
      </c>
      <c r="Z909" s="345"/>
      <c r="AA909" s="345"/>
      <c r="AB909" s="346"/>
      <c r="AC909" s="347" t="s">
        <v>572</v>
      </c>
      <c r="AD909" s="347"/>
      <c r="AE909" s="347"/>
      <c r="AF909" s="347"/>
      <c r="AG909" s="347"/>
      <c r="AH909" s="348" t="s">
        <v>664</v>
      </c>
      <c r="AI909" s="349"/>
      <c r="AJ909" s="349"/>
      <c r="AK909" s="349"/>
      <c r="AL909" s="350" t="s">
        <v>664</v>
      </c>
      <c r="AM909" s="351"/>
      <c r="AN909" s="351"/>
      <c r="AO909" s="352"/>
      <c r="AP909" s="353"/>
      <c r="AQ909" s="353"/>
      <c r="AR909" s="353"/>
      <c r="AS909" s="353"/>
      <c r="AT909" s="353"/>
      <c r="AU909" s="353"/>
      <c r="AV909" s="353"/>
      <c r="AW909" s="353"/>
      <c r="AX909" s="353"/>
    </row>
    <row r="910" spans="1:50" ht="30" customHeight="1" x14ac:dyDescent="0.15">
      <c r="A910" s="383">
        <v>8</v>
      </c>
      <c r="B910" s="383">
        <v>1</v>
      </c>
      <c r="C910" s="340" t="s">
        <v>566</v>
      </c>
      <c r="D910" s="340"/>
      <c r="E910" s="340"/>
      <c r="F910" s="340"/>
      <c r="G910" s="340"/>
      <c r="H910" s="340"/>
      <c r="I910" s="340"/>
      <c r="J910" s="341">
        <v>7010601041419</v>
      </c>
      <c r="K910" s="342"/>
      <c r="L910" s="342"/>
      <c r="M910" s="342"/>
      <c r="N910" s="342"/>
      <c r="O910" s="342"/>
      <c r="P910" s="355" t="s">
        <v>573</v>
      </c>
      <c r="Q910" s="343"/>
      <c r="R910" s="343"/>
      <c r="S910" s="343"/>
      <c r="T910" s="343"/>
      <c r="U910" s="343"/>
      <c r="V910" s="343"/>
      <c r="W910" s="343"/>
      <c r="X910" s="343"/>
      <c r="Y910" s="344">
        <v>1</v>
      </c>
      <c r="Z910" s="345"/>
      <c r="AA910" s="345"/>
      <c r="AB910" s="346"/>
      <c r="AC910" s="347" t="s">
        <v>524</v>
      </c>
      <c r="AD910" s="347"/>
      <c r="AE910" s="347"/>
      <c r="AF910" s="347"/>
      <c r="AG910" s="347"/>
      <c r="AH910" s="348">
        <v>1</v>
      </c>
      <c r="AI910" s="349"/>
      <c r="AJ910" s="349"/>
      <c r="AK910" s="349"/>
      <c r="AL910" s="350">
        <v>100</v>
      </c>
      <c r="AM910" s="351"/>
      <c r="AN910" s="351"/>
      <c r="AO910" s="352"/>
      <c r="AP910" s="353"/>
      <c r="AQ910" s="353"/>
      <c r="AR910" s="353"/>
      <c r="AS910" s="353"/>
      <c r="AT910" s="353"/>
      <c r="AU910" s="353"/>
      <c r="AV910" s="353"/>
      <c r="AW910" s="353"/>
      <c r="AX910" s="353"/>
    </row>
    <row r="911" spans="1:50" ht="30" customHeight="1" x14ac:dyDescent="0.15">
      <c r="A911" s="383">
        <v>9</v>
      </c>
      <c r="B911" s="383">
        <v>1</v>
      </c>
      <c r="C911" s="354" t="s">
        <v>611</v>
      </c>
      <c r="D911" s="340"/>
      <c r="E911" s="340"/>
      <c r="F911" s="340"/>
      <c r="G911" s="340"/>
      <c r="H911" s="340"/>
      <c r="I911" s="340"/>
      <c r="J911" s="341">
        <v>9013401005070</v>
      </c>
      <c r="K911" s="342"/>
      <c r="L911" s="342"/>
      <c r="M911" s="342"/>
      <c r="N911" s="342"/>
      <c r="O911" s="342"/>
      <c r="P911" s="355" t="s">
        <v>567</v>
      </c>
      <c r="Q911" s="343"/>
      <c r="R911" s="343"/>
      <c r="S911" s="343"/>
      <c r="T911" s="343"/>
      <c r="U911" s="343"/>
      <c r="V911" s="343"/>
      <c r="W911" s="343"/>
      <c r="X911" s="343"/>
      <c r="Y911" s="344">
        <v>0.2</v>
      </c>
      <c r="Z911" s="345"/>
      <c r="AA911" s="345"/>
      <c r="AB911" s="346"/>
      <c r="AC911" s="347" t="s">
        <v>525</v>
      </c>
      <c r="AD911" s="347"/>
      <c r="AE911" s="347"/>
      <c r="AF911" s="347"/>
      <c r="AG911" s="347"/>
      <c r="AH911" s="348">
        <v>1</v>
      </c>
      <c r="AI911" s="349"/>
      <c r="AJ911" s="349"/>
      <c r="AK911" s="349"/>
      <c r="AL911" s="350">
        <v>100</v>
      </c>
      <c r="AM911" s="351"/>
      <c r="AN911" s="351"/>
      <c r="AO911" s="352"/>
      <c r="AP911" s="353"/>
      <c r="AQ911" s="353"/>
      <c r="AR911" s="353"/>
      <c r="AS911" s="353"/>
      <c r="AT911" s="353"/>
      <c r="AU911" s="353"/>
      <c r="AV911" s="353"/>
      <c r="AW911" s="353"/>
      <c r="AX911" s="353"/>
    </row>
    <row r="912" spans="1:50" ht="30" customHeight="1" x14ac:dyDescent="0.15">
      <c r="A912" s="383">
        <v>10</v>
      </c>
      <c r="B912" s="383">
        <v>1</v>
      </c>
      <c r="C912" s="354" t="s">
        <v>568</v>
      </c>
      <c r="D912" s="340"/>
      <c r="E912" s="340"/>
      <c r="F912" s="340"/>
      <c r="G912" s="340"/>
      <c r="H912" s="340"/>
      <c r="I912" s="340"/>
      <c r="J912" s="341">
        <v>7010401056220</v>
      </c>
      <c r="K912" s="342"/>
      <c r="L912" s="342"/>
      <c r="M912" s="342"/>
      <c r="N912" s="342"/>
      <c r="O912" s="342"/>
      <c r="P912" s="355" t="s">
        <v>563</v>
      </c>
      <c r="Q912" s="343"/>
      <c r="R912" s="343"/>
      <c r="S912" s="343"/>
      <c r="T912" s="343"/>
      <c r="U912" s="343"/>
      <c r="V912" s="343"/>
      <c r="W912" s="343"/>
      <c r="X912" s="343"/>
      <c r="Y912" s="344">
        <v>0.2</v>
      </c>
      <c r="Z912" s="345"/>
      <c r="AA912" s="345"/>
      <c r="AB912" s="346"/>
      <c r="AC912" s="347" t="s">
        <v>196</v>
      </c>
      <c r="AD912" s="347"/>
      <c r="AE912" s="347"/>
      <c r="AF912" s="347"/>
      <c r="AG912" s="347"/>
      <c r="AH912" s="348" t="s">
        <v>664</v>
      </c>
      <c r="AI912" s="349"/>
      <c r="AJ912" s="349"/>
      <c r="AK912" s="349"/>
      <c r="AL912" s="350" t="s">
        <v>664</v>
      </c>
      <c r="AM912" s="351"/>
      <c r="AN912" s="351"/>
      <c r="AO912" s="352"/>
      <c r="AP912" s="353"/>
      <c r="AQ912" s="353"/>
      <c r="AR912" s="353"/>
      <c r="AS912" s="353"/>
      <c r="AT912" s="353"/>
      <c r="AU912" s="353"/>
      <c r="AV912" s="353"/>
      <c r="AW912" s="353"/>
      <c r="AX912" s="353"/>
    </row>
    <row r="913" spans="1:50" ht="30" customHeight="1" x14ac:dyDescent="0.15">
      <c r="A913" s="383">
        <v>11</v>
      </c>
      <c r="B913" s="383">
        <v>1</v>
      </c>
      <c r="C913" s="354" t="s">
        <v>612</v>
      </c>
      <c r="D913" s="340"/>
      <c r="E913" s="340"/>
      <c r="F913" s="340"/>
      <c r="G913" s="340"/>
      <c r="H913" s="340"/>
      <c r="I913" s="340"/>
      <c r="J913" s="341">
        <v>8012402007614</v>
      </c>
      <c r="K913" s="342"/>
      <c r="L913" s="342"/>
      <c r="M913" s="342"/>
      <c r="N913" s="342"/>
      <c r="O913" s="342"/>
      <c r="P913" s="355" t="s">
        <v>569</v>
      </c>
      <c r="Q913" s="343"/>
      <c r="R913" s="343"/>
      <c r="S913" s="343"/>
      <c r="T913" s="343"/>
      <c r="U913" s="343"/>
      <c r="V913" s="343"/>
      <c r="W913" s="343"/>
      <c r="X913" s="343"/>
      <c r="Y913" s="344">
        <v>0.1</v>
      </c>
      <c r="Z913" s="345"/>
      <c r="AA913" s="345"/>
      <c r="AB913" s="346"/>
      <c r="AC913" s="347" t="s">
        <v>524</v>
      </c>
      <c r="AD913" s="347"/>
      <c r="AE913" s="347"/>
      <c r="AF913" s="347"/>
      <c r="AG913" s="347"/>
      <c r="AH913" s="348">
        <v>2</v>
      </c>
      <c r="AI913" s="349"/>
      <c r="AJ913" s="349"/>
      <c r="AK913" s="349"/>
      <c r="AL913" s="350">
        <v>100</v>
      </c>
      <c r="AM913" s="351"/>
      <c r="AN913" s="351"/>
      <c r="AO913" s="352"/>
      <c r="AP913" s="353"/>
      <c r="AQ913" s="353"/>
      <c r="AR913" s="353"/>
      <c r="AS913" s="353"/>
      <c r="AT913" s="353"/>
      <c r="AU913" s="353"/>
      <c r="AV913" s="353"/>
      <c r="AW913" s="353"/>
      <c r="AX913" s="353"/>
    </row>
    <row r="914" spans="1:50" ht="30" customHeight="1" x14ac:dyDescent="0.15">
      <c r="A914" s="383">
        <v>12</v>
      </c>
      <c r="B914" s="383">
        <v>1</v>
      </c>
      <c r="C914" s="354" t="s">
        <v>570</v>
      </c>
      <c r="D914" s="340"/>
      <c r="E914" s="340"/>
      <c r="F914" s="340"/>
      <c r="G914" s="340"/>
      <c r="H914" s="340"/>
      <c r="I914" s="340"/>
      <c r="J914" s="341"/>
      <c r="K914" s="342"/>
      <c r="L914" s="342"/>
      <c r="M914" s="342"/>
      <c r="N914" s="342"/>
      <c r="O914" s="342"/>
      <c r="P914" s="355" t="s">
        <v>571</v>
      </c>
      <c r="Q914" s="343"/>
      <c r="R914" s="343"/>
      <c r="S914" s="343"/>
      <c r="T914" s="343"/>
      <c r="U914" s="343"/>
      <c r="V914" s="343"/>
      <c r="W914" s="343"/>
      <c r="X914" s="343"/>
      <c r="Y914" s="344">
        <v>0.1</v>
      </c>
      <c r="Z914" s="345"/>
      <c r="AA914" s="345"/>
      <c r="AB914" s="346"/>
      <c r="AC914" s="347" t="s">
        <v>196</v>
      </c>
      <c r="AD914" s="347"/>
      <c r="AE914" s="347"/>
      <c r="AF914" s="347"/>
      <c r="AG914" s="347"/>
      <c r="AH914" s="348" t="s">
        <v>664</v>
      </c>
      <c r="AI914" s="349"/>
      <c r="AJ914" s="349"/>
      <c r="AK914" s="349"/>
      <c r="AL914" s="350" t="s">
        <v>664</v>
      </c>
      <c r="AM914" s="351"/>
      <c r="AN914" s="351"/>
      <c r="AO914" s="352"/>
      <c r="AP914" s="353"/>
      <c r="AQ914" s="353"/>
      <c r="AR914" s="353"/>
      <c r="AS914" s="353"/>
      <c r="AT914" s="353"/>
      <c r="AU914" s="353"/>
      <c r="AV914" s="353"/>
      <c r="AW914" s="353"/>
      <c r="AX914" s="353"/>
    </row>
    <row r="915" spans="1:50" ht="30" hidden="1" customHeight="1" x14ac:dyDescent="0.15">
      <c r="A915" s="383">
        <v>13</v>
      </c>
      <c r="B915" s="38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3">
        <v>14</v>
      </c>
      <c r="B916" s="38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3">
        <v>15</v>
      </c>
      <c r="B917" s="38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3">
        <v>16</v>
      </c>
      <c r="B918" s="38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3">
        <v>17</v>
      </c>
      <c r="B919" s="38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3">
        <v>18</v>
      </c>
      <c r="B920" s="38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3">
        <v>19</v>
      </c>
      <c r="B921" s="38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3">
        <v>20</v>
      </c>
      <c r="B922" s="38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3">
        <v>21</v>
      </c>
      <c r="B923" s="38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3">
        <v>22</v>
      </c>
      <c r="B924" s="38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3">
        <v>23</v>
      </c>
      <c r="B925" s="383">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3">
        <v>24</v>
      </c>
      <c r="B926" s="383">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3">
        <v>25</v>
      </c>
      <c r="B927" s="383">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3">
        <v>26</v>
      </c>
      <c r="B928" s="38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3">
        <v>27</v>
      </c>
      <c r="B929" s="38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3">
        <v>28</v>
      </c>
      <c r="B930" s="38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3">
        <v>29</v>
      </c>
      <c r="B931" s="38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3">
        <v>30</v>
      </c>
      <c r="B932" s="38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83">
        <v>1</v>
      </c>
      <c r="B936" s="38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83">
        <v>2</v>
      </c>
      <c r="B937" s="38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83">
        <v>3</v>
      </c>
      <c r="B938" s="383">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83">
        <v>4</v>
      </c>
      <c r="B939" s="383">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83">
        <v>5</v>
      </c>
      <c r="B940" s="38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83">
        <v>6</v>
      </c>
      <c r="B941" s="38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83">
        <v>7</v>
      </c>
      <c r="B942" s="38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83">
        <v>8</v>
      </c>
      <c r="B943" s="38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83">
        <v>9</v>
      </c>
      <c r="B944" s="38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83">
        <v>10</v>
      </c>
      <c r="B945" s="38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83">
        <v>11</v>
      </c>
      <c r="B946" s="38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83">
        <v>12</v>
      </c>
      <c r="B947" s="38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83">
        <v>13</v>
      </c>
      <c r="B948" s="38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83">
        <v>14</v>
      </c>
      <c r="B949" s="38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83">
        <v>15</v>
      </c>
      <c r="B950" s="38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83">
        <v>16</v>
      </c>
      <c r="B951" s="38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3">
        <v>17</v>
      </c>
      <c r="B952" s="38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3">
        <v>18</v>
      </c>
      <c r="B953" s="38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3">
        <v>19</v>
      </c>
      <c r="B954" s="38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3">
        <v>20</v>
      </c>
      <c r="B955" s="38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3">
        <v>21</v>
      </c>
      <c r="B956" s="38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3">
        <v>22</v>
      </c>
      <c r="B957" s="38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3">
        <v>23</v>
      </c>
      <c r="B958" s="383">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3">
        <v>24</v>
      </c>
      <c r="B959" s="383">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3">
        <v>25</v>
      </c>
      <c r="B960" s="383">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3">
        <v>26</v>
      </c>
      <c r="B961" s="38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3">
        <v>27</v>
      </c>
      <c r="B962" s="38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3">
        <v>28</v>
      </c>
      <c r="B963" s="38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3">
        <v>29</v>
      </c>
      <c r="B964" s="38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3">
        <v>30</v>
      </c>
      <c r="B965" s="38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3">
        <v>1</v>
      </c>
      <c r="B969" s="38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3">
        <v>2</v>
      </c>
      <c r="B970" s="38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3">
        <v>3</v>
      </c>
      <c r="B971" s="383">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3">
        <v>4</v>
      </c>
      <c r="B972" s="383">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3">
        <v>5</v>
      </c>
      <c r="B973" s="38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3">
        <v>6</v>
      </c>
      <c r="B974" s="38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3">
        <v>7</v>
      </c>
      <c r="B975" s="38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3">
        <v>8</v>
      </c>
      <c r="B976" s="38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3">
        <v>9</v>
      </c>
      <c r="B977" s="38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3">
        <v>10</v>
      </c>
      <c r="B978" s="38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3">
        <v>11</v>
      </c>
      <c r="B979" s="38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3">
        <v>12</v>
      </c>
      <c r="B980" s="38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3">
        <v>13</v>
      </c>
      <c r="B981" s="38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3">
        <v>14</v>
      </c>
      <c r="B982" s="38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3">
        <v>15</v>
      </c>
      <c r="B983" s="38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3">
        <v>16</v>
      </c>
      <c r="B984" s="38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3">
        <v>17</v>
      </c>
      <c r="B985" s="38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3">
        <v>18</v>
      </c>
      <c r="B986" s="38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3">
        <v>19</v>
      </c>
      <c r="B987" s="38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3">
        <v>20</v>
      </c>
      <c r="B988" s="38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3">
        <v>21</v>
      </c>
      <c r="B989" s="38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3">
        <v>22</v>
      </c>
      <c r="B990" s="38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3">
        <v>23</v>
      </c>
      <c r="B991" s="383">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3">
        <v>24</v>
      </c>
      <c r="B992" s="383">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3">
        <v>25</v>
      </c>
      <c r="B993" s="383">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3">
        <v>26</v>
      </c>
      <c r="B994" s="38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3">
        <v>27</v>
      </c>
      <c r="B995" s="38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3">
        <v>28</v>
      </c>
      <c r="B996" s="38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3">
        <v>29</v>
      </c>
      <c r="B997" s="38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3">
        <v>30</v>
      </c>
      <c r="B998" s="38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3">
        <v>1</v>
      </c>
      <c r="B1002" s="38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3">
        <v>2</v>
      </c>
      <c r="B1003" s="38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3">
        <v>3</v>
      </c>
      <c r="B1004" s="383">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3">
        <v>4</v>
      </c>
      <c r="B1005" s="383">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3">
        <v>5</v>
      </c>
      <c r="B1006" s="38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3">
        <v>6</v>
      </c>
      <c r="B1007" s="38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3">
        <v>7</v>
      </c>
      <c r="B1008" s="38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3">
        <v>8</v>
      </c>
      <c r="B1009" s="38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3">
        <v>9</v>
      </c>
      <c r="B1010" s="38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3">
        <v>10</v>
      </c>
      <c r="B1011" s="38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3">
        <v>11</v>
      </c>
      <c r="B1012" s="38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3">
        <v>12</v>
      </c>
      <c r="B1013" s="38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3">
        <v>13</v>
      </c>
      <c r="B1014" s="38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3">
        <v>14</v>
      </c>
      <c r="B1015" s="38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3">
        <v>15</v>
      </c>
      <c r="B1016" s="38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3">
        <v>16</v>
      </c>
      <c r="B1017" s="38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3">
        <v>17</v>
      </c>
      <c r="B1018" s="38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3">
        <v>18</v>
      </c>
      <c r="B1019" s="38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3">
        <v>19</v>
      </c>
      <c r="B1020" s="38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3">
        <v>20</v>
      </c>
      <c r="B1021" s="38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3">
        <v>21</v>
      </c>
      <c r="B1022" s="38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3">
        <v>22</v>
      </c>
      <c r="B1023" s="38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3">
        <v>23</v>
      </c>
      <c r="B1024" s="383">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3">
        <v>24</v>
      </c>
      <c r="B1025" s="383">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3">
        <v>25</v>
      </c>
      <c r="B1026" s="383">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3">
        <v>26</v>
      </c>
      <c r="B1027" s="38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3">
        <v>27</v>
      </c>
      <c r="B1028" s="38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3">
        <v>28</v>
      </c>
      <c r="B1029" s="38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3">
        <v>29</v>
      </c>
      <c r="B1030" s="38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3">
        <v>30</v>
      </c>
      <c r="B1031" s="38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3">
        <v>1</v>
      </c>
      <c r="B1035" s="38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3">
        <v>2</v>
      </c>
      <c r="B1036" s="38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3">
        <v>3</v>
      </c>
      <c r="B1037" s="383">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3">
        <v>4</v>
      </c>
      <c r="B1038" s="383">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3">
        <v>5</v>
      </c>
      <c r="B1039" s="38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3">
        <v>6</v>
      </c>
      <c r="B1040" s="38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3">
        <v>7</v>
      </c>
      <c r="B1041" s="38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3">
        <v>8</v>
      </c>
      <c r="B1042" s="38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3">
        <v>9</v>
      </c>
      <c r="B1043" s="38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3">
        <v>10</v>
      </c>
      <c r="B1044" s="38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3">
        <v>11</v>
      </c>
      <c r="B1045" s="38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3">
        <v>12</v>
      </c>
      <c r="B1046" s="38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3">
        <v>13</v>
      </c>
      <c r="B1047" s="38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3">
        <v>14</v>
      </c>
      <c r="B1048" s="38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3">
        <v>15</v>
      </c>
      <c r="B1049" s="38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3">
        <v>16</v>
      </c>
      <c r="B1050" s="38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3">
        <v>17</v>
      </c>
      <c r="B1051" s="38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3">
        <v>18</v>
      </c>
      <c r="B1052" s="38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3">
        <v>19</v>
      </c>
      <c r="B1053" s="38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3">
        <v>20</v>
      </c>
      <c r="B1054" s="38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3">
        <v>21</v>
      </c>
      <c r="B1055" s="38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3">
        <v>22</v>
      </c>
      <c r="B1056" s="38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3">
        <v>23</v>
      </c>
      <c r="B1057" s="383">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3">
        <v>24</v>
      </c>
      <c r="B1058" s="383">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3">
        <v>25</v>
      </c>
      <c r="B1059" s="383">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3">
        <v>26</v>
      </c>
      <c r="B1060" s="38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3">
        <v>27</v>
      </c>
      <c r="B1061" s="38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3">
        <v>28</v>
      </c>
      <c r="B1062" s="38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3">
        <v>29</v>
      </c>
      <c r="B1063" s="38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3">
        <v>30</v>
      </c>
      <c r="B1064" s="38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3">
        <v>1</v>
      </c>
      <c r="B1068" s="38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3">
        <v>2</v>
      </c>
      <c r="B1069" s="38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3">
        <v>3</v>
      </c>
      <c r="B1070" s="383">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3">
        <v>4</v>
      </c>
      <c r="B1071" s="383">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3">
        <v>5</v>
      </c>
      <c r="B1072" s="38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3">
        <v>6</v>
      </c>
      <c r="B1073" s="38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3">
        <v>7</v>
      </c>
      <c r="B1074" s="38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3">
        <v>8</v>
      </c>
      <c r="B1075" s="38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3">
        <v>9</v>
      </c>
      <c r="B1076" s="38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3">
        <v>10</v>
      </c>
      <c r="B1077" s="38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3">
        <v>11</v>
      </c>
      <c r="B1078" s="38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3">
        <v>12</v>
      </c>
      <c r="B1079" s="38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3">
        <v>13</v>
      </c>
      <c r="B1080" s="38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3">
        <v>14</v>
      </c>
      <c r="B1081" s="38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3">
        <v>15</v>
      </c>
      <c r="B1082" s="38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3">
        <v>16</v>
      </c>
      <c r="B1083" s="38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3">
        <v>17</v>
      </c>
      <c r="B1084" s="38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3">
        <v>18</v>
      </c>
      <c r="B1085" s="38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3">
        <v>19</v>
      </c>
      <c r="B1086" s="38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3">
        <v>20</v>
      </c>
      <c r="B1087" s="38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3">
        <v>21</v>
      </c>
      <c r="B1088" s="38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3">
        <v>22</v>
      </c>
      <c r="B1089" s="38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3">
        <v>23</v>
      </c>
      <c r="B1090" s="383">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3">
        <v>24</v>
      </c>
      <c r="B1091" s="383">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3">
        <v>25</v>
      </c>
      <c r="B1092" s="383">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3">
        <v>26</v>
      </c>
      <c r="B1093" s="38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3">
        <v>27</v>
      </c>
      <c r="B1094" s="38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3">
        <v>28</v>
      </c>
      <c r="B1095" s="38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3">
        <v>29</v>
      </c>
      <c r="B1096" s="38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3">
        <v>30</v>
      </c>
      <c r="B1097" s="38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9" t="s">
        <v>466</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42" t="s">
        <v>397</v>
      </c>
      <c r="D1101" s="392"/>
      <c r="E1101" s="142" t="s">
        <v>396</v>
      </c>
      <c r="F1101" s="392"/>
      <c r="G1101" s="392"/>
      <c r="H1101" s="392"/>
      <c r="I1101" s="392"/>
      <c r="J1101" s="142" t="s">
        <v>432</v>
      </c>
      <c r="K1101" s="142"/>
      <c r="L1101" s="142"/>
      <c r="M1101" s="142"/>
      <c r="N1101" s="142"/>
      <c r="O1101" s="142"/>
      <c r="P1101" s="360" t="s">
        <v>27</v>
      </c>
      <c r="Q1101" s="360"/>
      <c r="R1101" s="360"/>
      <c r="S1101" s="360"/>
      <c r="T1101" s="360"/>
      <c r="U1101" s="360"/>
      <c r="V1101" s="360"/>
      <c r="W1101" s="360"/>
      <c r="X1101" s="360"/>
      <c r="Y1101" s="142" t="s">
        <v>434</v>
      </c>
      <c r="Z1101" s="392"/>
      <c r="AA1101" s="392"/>
      <c r="AB1101" s="392"/>
      <c r="AC1101" s="142" t="s">
        <v>377</v>
      </c>
      <c r="AD1101" s="142"/>
      <c r="AE1101" s="142"/>
      <c r="AF1101" s="142"/>
      <c r="AG1101" s="142"/>
      <c r="AH1101" s="360" t="s">
        <v>391</v>
      </c>
      <c r="AI1101" s="361"/>
      <c r="AJ1101" s="361"/>
      <c r="AK1101" s="361"/>
      <c r="AL1101" s="361" t="s">
        <v>21</v>
      </c>
      <c r="AM1101" s="361"/>
      <c r="AN1101" s="361"/>
      <c r="AO1101" s="393"/>
      <c r="AP1101" s="363" t="s">
        <v>467</v>
      </c>
      <c r="AQ1101" s="363"/>
      <c r="AR1101" s="363"/>
      <c r="AS1101" s="363"/>
      <c r="AT1101" s="363"/>
      <c r="AU1101" s="363"/>
      <c r="AV1101" s="363"/>
      <c r="AW1101" s="363"/>
      <c r="AX1101" s="363"/>
    </row>
    <row r="1102" spans="1:50" ht="30" customHeight="1" x14ac:dyDescent="0.15">
      <c r="A1102" s="383">
        <v>1</v>
      </c>
      <c r="B1102" s="383">
        <v>1</v>
      </c>
      <c r="C1102" s="381" t="s">
        <v>646</v>
      </c>
      <c r="D1102" s="381"/>
      <c r="E1102" s="140" t="s">
        <v>629</v>
      </c>
      <c r="F1102" s="382"/>
      <c r="G1102" s="382"/>
      <c r="H1102" s="382"/>
      <c r="I1102" s="382"/>
      <c r="J1102" s="341">
        <v>3010401026805</v>
      </c>
      <c r="K1102" s="342"/>
      <c r="L1102" s="342"/>
      <c r="M1102" s="342"/>
      <c r="N1102" s="342"/>
      <c r="O1102" s="342"/>
      <c r="P1102" s="355" t="s">
        <v>628</v>
      </c>
      <c r="Q1102" s="343"/>
      <c r="R1102" s="343"/>
      <c r="S1102" s="343"/>
      <c r="T1102" s="343"/>
      <c r="U1102" s="343"/>
      <c r="V1102" s="343"/>
      <c r="W1102" s="343"/>
      <c r="X1102" s="343"/>
      <c r="Y1102" s="344">
        <v>4.8</v>
      </c>
      <c r="Z1102" s="345"/>
      <c r="AA1102" s="345"/>
      <c r="AB1102" s="346"/>
      <c r="AC1102" s="347" t="s">
        <v>518</v>
      </c>
      <c r="AD1102" s="347"/>
      <c r="AE1102" s="347"/>
      <c r="AF1102" s="347"/>
      <c r="AG1102" s="347"/>
      <c r="AH1102" s="348">
        <v>2</v>
      </c>
      <c r="AI1102" s="349"/>
      <c r="AJ1102" s="349"/>
      <c r="AK1102" s="349"/>
      <c r="AL1102" s="350">
        <v>62</v>
      </c>
      <c r="AM1102" s="351"/>
      <c r="AN1102" s="351"/>
      <c r="AO1102" s="352"/>
      <c r="AP1102" s="353"/>
      <c r="AQ1102" s="353"/>
      <c r="AR1102" s="353"/>
      <c r="AS1102" s="353"/>
      <c r="AT1102" s="353"/>
      <c r="AU1102" s="353"/>
      <c r="AV1102" s="353"/>
      <c r="AW1102" s="353"/>
      <c r="AX1102" s="353"/>
    </row>
    <row r="1103" spans="1:50" ht="30" hidden="1" customHeight="1" x14ac:dyDescent="0.15">
      <c r="A1103" s="383">
        <v>2</v>
      </c>
      <c r="B1103" s="383">
        <v>1</v>
      </c>
      <c r="C1103" s="381"/>
      <c r="D1103" s="381"/>
      <c r="E1103" s="382"/>
      <c r="F1103" s="382"/>
      <c r="G1103" s="382"/>
      <c r="H1103" s="382"/>
      <c r="I1103" s="382"/>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3">
        <v>3</v>
      </c>
      <c r="B1104" s="383">
        <v>1</v>
      </c>
      <c r="C1104" s="381"/>
      <c r="D1104" s="381"/>
      <c r="E1104" s="382"/>
      <c r="F1104" s="382"/>
      <c r="G1104" s="382"/>
      <c r="H1104" s="382"/>
      <c r="I1104" s="382"/>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3">
        <v>4</v>
      </c>
      <c r="B1105" s="383">
        <v>1</v>
      </c>
      <c r="C1105" s="381"/>
      <c r="D1105" s="381"/>
      <c r="E1105" s="382"/>
      <c r="F1105" s="382"/>
      <c r="G1105" s="382"/>
      <c r="H1105" s="382"/>
      <c r="I1105" s="382"/>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3">
        <v>5</v>
      </c>
      <c r="B1106" s="383">
        <v>1</v>
      </c>
      <c r="C1106" s="381"/>
      <c r="D1106" s="381"/>
      <c r="E1106" s="382"/>
      <c r="F1106" s="382"/>
      <c r="G1106" s="382"/>
      <c r="H1106" s="382"/>
      <c r="I1106" s="382"/>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3">
        <v>6</v>
      </c>
      <c r="B1107" s="383">
        <v>1</v>
      </c>
      <c r="C1107" s="381"/>
      <c r="D1107" s="381"/>
      <c r="E1107" s="382"/>
      <c r="F1107" s="382"/>
      <c r="G1107" s="382"/>
      <c r="H1107" s="382"/>
      <c r="I1107" s="382"/>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3">
        <v>7</v>
      </c>
      <c r="B1108" s="383">
        <v>1</v>
      </c>
      <c r="C1108" s="381"/>
      <c r="D1108" s="381"/>
      <c r="E1108" s="382"/>
      <c r="F1108" s="382"/>
      <c r="G1108" s="382"/>
      <c r="H1108" s="382"/>
      <c r="I1108" s="382"/>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3">
        <v>8</v>
      </c>
      <c r="B1109" s="383">
        <v>1</v>
      </c>
      <c r="C1109" s="381"/>
      <c r="D1109" s="381"/>
      <c r="E1109" s="382"/>
      <c r="F1109" s="382"/>
      <c r="G1109" s="382"/>
      <c r="H1109" s="382"/>
      <c r="I1109" s="382"/>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3">
        <v>9</v>
      </c>
      <c r="B1110" s="383">
        <v>1</v>
      </c>
      <c r="C1110" s="381"/>
      <c r="D1110" s="381"/>
      <c r="E1110" s="382"/>
      <c r="F1110" s="382"/>
      <c r="G1110" s="382"/>
      <c r="H1110" s="382"/>
      <c r="I1110" s="382"/>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3">
        <v>10</v>
      </c>
      <c r="B1111" s="383">
        <v>1</v>
      </c>
      <c r="C1111" s="381"/>
      <c r="D1111" s="381"/>
      <c r="E1111" s="382"/>
      <c r="F1111" s="382"/>
      <c r="G1111" s="382"/>
      <c r="H1111" s="382"/>
      <c r="I1111" s="382"/>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3">
        <v>11</v>
      </c>
      <c r="B1112" s="383">
        <v>1</v>
      </c>
      <c r="C1112" s="381"/>
      <c r="D1112" s="381"/>
      <c r="E1112" s="382"/>
      <c r="F1112" s="382"/>
      <c r="G1112" s="382"/>
      <c r="H1112" s="382"/>
      <c r="I1112" s="382"/>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3">
        <v>12</v>
      </c>
      <c r="B1113" s="383">
        <v>1</v>
      </c>
      <c r="C1113" s="381"/>
      <c r="D1113" s="381"/>
      <c r="E1113" s="382"/>
      <c r="F1113" s="382"/>
      <c r="G1113" s="382"/>
      <c r="H1113" s="382"/>
      <c r="I1113" s="382"/>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3">
        <v>13</v>
      </c>
      <c r="B1114" s="383">
        <v>1</v>
      </c>
      <c r="C1114" s="381"/>
      <c r="D1114" s="381"/>
      <c r="E1114" s="382"/>
      <c r="F1114" s="382"/>
      <c r="G1114" s="382"/>
      <c r="H1114" s="382"/>
      <c r="I1114" s="382"/>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3">
        <v>14</v>
      </c>
      <c r="B1115" s="383">
        <v>1</v>
      </c>
      <c r="C1115" s="381"/>
      <c r="D1115" s="381"/>
      <c r="E1115" s="382"/>
      <c r="F1115" s="382"/>
      <c r="G1115" s="382"/>
      <c r="H1115" s="382"/>
      <c r="I1115" s="382"/>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3">
        <v>15</v>
      </c>
      <c r="B1116" s="383">
        <v>1</v>
      </c>
      <c r="C1116" s="381"/>
      <c r="D1116" s="381"/>
      <c r="E1116" s="382"/>
      <c r="F1116" s="382"/>
      <c r="G1116" s="382"/>
      <c r="H1116" s="382"/>
      <c r="I1116" s="382"/>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3">
        <v>16</v>
      </c>
      <c r="B1117" s="383">
        <v>1</v>
      </c>
      <c r="C1117" s="381"/>
      <c r="D1117" s="381"/>
      <c r="E1117" s="382"/>
      <c r="F1117" s="382"/>
      <c r="G1117" s="382"/>
      <c r="H1117" s="382"/>
      <c r="I1117" s="382"/>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3">
        <v>17</v>
      </c>
      <c r="B1118" s="383">
        <v>1</v>
      </c>
      <c r="C1118" s="381"/>
      <c r="D1118" s="381"/>
      <c r="E1118" s="382"/>
      <c r="F1118" s="382"/>
      <c r="G1118" s="382"/>
      <c r="H1118" s="382"/>
      <c r="I1118" s="382"/>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3">
        <v>18</v>
      </c>
      <c r="B1119" s="383">
        <v>1</v>
      </c>
      <c r="C1119" s="381"/>
      <c r="D1119" s="381"/>
      <c r="E1119" s="140"/>
      <c r="F1119" s="382"/>
      <c r="G1119" s="382"/>
      <c r="H1119" s="382"/>
      <c r="I1119" s="382"/>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3">
        <v>19</v>
      </c>
      <c r="B1120" s="383">
        <v>1</v>
      </c>
      <c r="C1120" s="381"/>
      <c r="D1120" s="381"/>
      <c r="E1120" s="382"/>
      <c r="F1120" s="382"/>
      <c r="G1120" s="382"/>
      <c r="H1120" s="382"/>
      <c r="I1120" s="382"/>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3">
        <v>20</v>
      </c>
      <c r="B1121" s="383">
        <v>1</v>
      </c>
      <c r="C1121" s="381"/>
      <c r="D1121" s="381"/>
      <c r="E1121" s="382"/>
      <c r="F1121" s="382"/>
      <c r="G1121" s="382"/>
      <c r="H1121" s="382"/>
      <c r="I1121" s="382"/>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3">
        <v>21</v>
      </c>
      <c r="B1122" s="383">
        <v>1</v>
      </c>
      <c r="C1122" s="381"/>
      <c r="D1122" s="381"/>
      <c r="E1122" s="382"/>
      <c r="F1122" s="382"/>
      <c r="G1122" s="382"/>
      <c r="H1122" s="382"/>
      <c r="I1122" s="382"/>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3">
        <v>22</v>
      </c>
      <c r="B1123" s="383">
        <v>1</v>
      </c>
      <c r="C1123" s="381"/>
      <c r="D1123" s="381"/>
      <c r="E1123" s="382"/>
      <c r="F1123" s="382"/>
      <c r="G1123" s="382"/>
      <c r="H1123" s="382"/>
      <c r="I1123" s="382"/>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3">
        <v>23</v>
      </c>
      <c r="B1124" s="383">
        <v>1</v>
      </c>
      <c r="C1124" s="381"/>
      <c r="D1124" s="381"/>
      <c r="E1124" s="382"/>
      <c r="F1124" s="382"/>
      <c r="G1124" s="382"/>
      <c r="H1124" s="382"/>
      <c r="I1124" s="382"/>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3">
        <v>24</v>
      </c>
      <c r="B1125" s="383">
        <v>1</v>
      </c>
      <c r="C1125" s="381"/>
      <c r="D1125" s="381"/>
      <c r="E1125" s="382"/>
      <c r="F1125" s="382"/>
      <c r="G1125" s="382"/>
      <c r="H1125" s="382"/>
      <c r="I1125" s="382"/>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3">
        <v>25</v>
      </c>
      <c r="B1126" s="383">
        <v>1</v>
      </c>
      <c r="C1126" s="381"/>
      <c r="D1126" s="381"/>
      <c r="E1126" s="382"/>
      <c r="F1126" s="382"/>
      <c r="G1126" s="382"/>
      <c r="H1126" s="382"/>
      <c r="I1126" s="382"/>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3">
        <v>26</v>
      </c>
      <c r="B1127" s="383">
        <v>1</v>
      </c>
      <c r="C1127" s="381"/>
      <c r="D1127" s="381"/>
      <c r="E1127" s="382"/>
      <c r="F1127" s="382"/>
      <c r="G1127" s="382"/>
      <c r="H1127" s="382"/>
      <c r="I1127" s="382"/>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3">
        <v>27</v>
      </c>
      <c r="B1128" s="383">
        <v>1</v>
      </c>
      <c r="C1128" s="381"/>
      <c r="D1128" s="381"/>
      <c r="E1128" s="382"/>
      <c r="F1128" s="382"/>
      <c r="G1128" s="382"/>
      <c r="H1128" s="382"/>
      <c r="I1128" s="382"/>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3">
        <v>28</v>
      </c>
      <c r="B1129" s="383">
        <v>1</v>
      </c>
      <c r="C1129" s="381"/>
      <c r="D1129" s="381"/>
      <c r="E1129" s="382"/>
      <c r="F1129" s="382"/>
      <c r="G1129" s="382"/>
      <c r="H1129" s="382"/>
      <c r="I1129" s="382"/>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3">
        <v>29</v>
      </c>
      <c r="B1130" s="383">
        <v>1</v>
      </c>
      <c r="C1130" s="381"/>
      <c r="D1130" s="381"/>
      <c r="E1130" s="382"/>
      <c r="F1130" s="382"/>
      <c r="G1130" s="382"/>
      <c r="H1130" s="382"/>
      <c r="I1130" s="382"/>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3">
        <v>30</v>
      </c>
      <c r="B1131" s="383">
        <v>1</v>
      </c>
      <c r="C1131" s="381"/>
      <c r="D1131" s="381"/>
      <c r="E1131" s="382"/>
      <c r="F1131" s="382"/>
      <c r="G1131" s="382"/>
      <c r="H1131" s="382"/>
      <c r="I1131" s="382"/>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9" priority="14065">
      <formula>IF(RIGHT(TEXT(AK14,"0.#"),1)=".",FALSE,TRUE)</formula>
    </cfRule>
    <cfRule type="expression" dxfId="2858" priority="14066">
      <formula>IF(RIGHT(TEXT(AK14,"0.#"),1)=".",TRUE,FALSE)</formula>
    </cfRule>
  </conditionalFormatting>
  <conditionalFormatting sqref="AE32">
    <cfRule type="expression" dxfId="2857" priority="14055">
      <formula>IF(RIGHT(TEXT(AE32,"0.#"),1)=".",FALSE,TRUE)</formula>
    </cfRule>
    <cfRule type="expression" dxfId="2856" priority="14056">
      <formula>IF(RIGHT(TEXT(AE32,"0.#"),1)=".",TRUE,FALSE)</formula>
    </cfRule>
  </conditionalFormatting>
  <conditionalFormatting sqref="P18:AX18">
    <cfRule type="expression" dxfId="2855" priority="13941">
      <formula>IF(RIGHT(TEXT(P18,"0.#"),1)=".",FALSE,TRUE)</formula>
    </cfRule>
    <cfRule type="expression" dxfId="2854" priority="13942">
      <formula>IF(RIGHT(TEXT(P18,"0.#"),1)=".",TRUE,FALSE)</formula>
    </cfRule>
  </conditionalFormatting>
  <conditionalFormatting sqref="Y782">
    <cfRule type="expression" dxfId="2853" priority="13937">
      <formula>IF(RIGHT(TEXT(Y782,"0.#"),1)=".",FALSE,TRUE)</formula>
    </cfRule>
    <cfRule type="expression" dxfId="2852" priority="13938">
      <formula>IF(RIGHT(TEXT(Y782,"0.#"),1)=".",TRUE,FALSE)</formula>
    </cfRule>
  </conditionalFormatting>
  <conditionalFormatting sqref="Y791">
    <cfRule type="expression" dxfId="2851" priority="13933">
      <formula>IF(RIGHT(TEXT(Y791,"0.#"),1)=".",FALSE,TRUE)</formula>
    </cfRule>
    <cfRule type="expression" dxfId="2850" priority="13934">
      <formula>IF(RIGHT(TEXT(Y791,"0.#"),1)=".",TRUE,FALSE)</formula>
    </cfRule>
  </conditionalFormatting>
  <conditionalFormatting sqref="Y822:Y829 Y820 Y809:Y816 Y807 Y796:Y803 Y794">
    <cfRule type="expression" dxfId="2849" priority="13715">
      <formula>IF(RIGHT(TEXT(Y794,"0.#"),1)=".",FALSE,TRUE)</formula>
    </cfRule>
    <cfRule type="expression" dxfId="2848" priority="13716">
      <formula>IF(RIGHT(TEXT(Y794,"0.#"),1)=".",TRUE,FALSE)</formula>
    </cfRule>
  </conditionalFormatting>
  <conditionalFormatting sqref="AK16:AQ17 AK15:AX15 P13:AX13">
    <cfRule type="expression" dxfId="2847" priority="13763">
      <formula>IF(RIGHT(TEXT(P13,"0.#"),1)=".",FALSE,TRUE)</formula>
    </cfRule>
    <cfRule type="expression" dxfId="2846" priority="13764">
      <formula>IF(RIGHT(TEXT(P13,"0.#"),1)=".",TRUE,FALSE)</formula>
    </cfRule>
  </conditionalFormatting>
  <conditionalFormatting sqref="P19:AJ19">
    <cfRule type="expression" dxfId="2845" priority="13761">
      <formula>IF(RIGHT(TEXT(P19,"0.#"),1)=".",FALSE,TRUE)</formula>
    </cfRule>
    <cfRule type="expression" dxfId="2844" priority="13762">
      <formula>IF(RIGHT(TEXT(P19,"0.#"),1)=".",TRUE,FALSE)</formula>
    </cfRule>
  </conditionalFormatting>
  <conditionalFormatting sqref="AE101 AQ101">
    <cfRule type="expression" dxfId="2843" priority="13753">
      <formula>IF(RIGHT(TEXT(AE101,"0.#"),1)=".",FALSE,TRUE)</formula>
    </cfRule>
    <cfRule type="expression" dxfId="2842" priority="13754">
      <formula>IF(RIGHT(TEXT(AE101,"0.#"),1)=".",TRUE,FALSE)</formula>
    </cfRule>
  </conditionalFormatting>
  <conditionalFormatting sqref="Y783:Y790 Y781">
    <cfRule type="expression" dxfId="2841" priority="13739">
      <formula>IF(RIGHT(TEXT(Y781,"0.#"),1)=".",FALSE,TRUE)</formula>
    </cfRule>
    <cfRule type="expression" dxfId="2840" priority="13740">
      <formula>IF(RIGHT(TEXT(Y781,"0.#"),1)=".",TRUE,FALSE)</formula>
    </cfRule>
  </conditionalFormatting>
  <conditionalFormatting sqref="AU782">
    <cfRule type="expression" dxfId="2839" priority="13737">
      <formula>IF(RIGHT(TEXT(AU782,"0.#"),1)=".",FALSE,TRUE)</formula>
    </cfRule>
    <cfRule type="expression" dxfId="2838" priority="13738">
      <formula>IF(RIGHT(TEXT(AU782,"0.#"),1)=".",TRUE,FALSE)</formula>
    </cfRule>
  </conditionalFormatting>
  <conditionalFormatting sqref="AU791">
    <cfRule type="expression" dxfId="2837" priority="13735">
      <formula>IF(RIGHT(TEXT(AU791,"0.#"),1)=".",FALSE,TRUE)</formula>
    </cfRule>
    <cfRule type="expression" dxfId="2836" priority="13736">
      <formula>IF(RIGHT(TEXT(AU791,"0.#"),1)=".",TRUE,FALSE)</formula>
    </cfRule>
  </conditionalFormatting>
  <conditionalFormatting sqref="AU783:AU790 AU781">
    <cfRule type="expression" dxfId="2835" priority="13733">
      <formula>IF(RIGHT(TEXT(AU781,"0.#"),1)=".",FALSE,TRUE)</formula>
    </cfRule>
    <cfRule type="expression" dxfId="2834" priority="13734">
      <formula>IF(RIGHT(TEXT(AU781,"0.#"),1)=".",TRUE,FALSE)</formula>
    </cfRule>
  </conditionalFormatting>
  <conditionalFormatting sqref="Y821 Y808 Y795">
    <cfRule type="expression" dxfId="2833" priority="13719">
      <formula>IF(RIGHT(TEXT(Y795,"0.#"),1)=".",FALSE,TRUE)</formula>
    </cfRule>
    <cfRule type="expression" dxfId="2832" priority="13720">
      <formula>IF(RIGHT(TEXT(Y795,"0.#"),1)=".",TRUE,FALSE)</formula>
    </cfRule>
  </conditionalFormatting>
  <conditionalFormatting sqref="Y830 Y817 Y804">
    <cfRule type="expression" dxfId="2831" priority="13717">
      <formula>IF(RIGHT(TEXT(Y804,"0.#"),1)=".",FALSE,TRUE)</formula>
    </cfRule>
    <cfRule type="expression" dxfId="2830" priority="13718">
      <formula>IF(RIGHT(TEXT(Y804,"0.#"),1)=".",TRUE,FALSE)</formula>
    </cfRule>
  </conditionalFormatting>
  <conditionalFormatting sqref="AU821 AU808 AU795">
    <cfRule type="expression" dxfId="2829" priority="13713">
      <formula>IF(RIGHT(TEXT(AU795,"0.#"),1)=".",FALSE,TRUE)</formula>
    </cfRule>
    <cfRule type="expression" dxfId="2828" priority="13714">
      <formula>IF(RIGHT(TEXT(AU795,"0.#"),1)=".",TRUE,FALSE)</formula>
    </cfRule>
  </conditionalFormatting>
  <conditionalFormatting sqref="AU830 AU817 AU804">
    <cfRule type="expression" dxfId="2827" priority="13711">
      <formula>IF(RIGHT(TEXT(AU804,"0.#"),1)=".",FALSE,TRUE)</formula>
    </cfRule>
    <cfRule type="expression" dxfId="2826" priority="13712">
      <formula>IF(RIGHT(TEXT(AU804,"0.#"),1)=".",TRUE,FALSE)</formula>
    </cfRule>
  </conditionalFormatting>
  <conditionalFormatting sqref="AU822:AU829 AU820 AU809:AU816 AU807 AU796:AU803 AU794">
    <cfRule type="expression" dxfId="2825" priority="13709">
      <formula>IF(RIGHT(TEXT(AU794,"0.#"),1)=".",FALSE,TRUE)</formula>
    </cfRule>
    <cfRule type="expression" dxfId="2824" priority="13710">
      <formula>IF(RIGHT(TEXT(AU794,"0.#"),1)=".",TRUE,FALSE)</formula>
    </cfRule>
  </conditionalFormatting>
  <conditionalFormatting sqref="AM87">
    <cfRule type="expression" dxfId="2823" priority="13363">
      <formula>IF(RIGHT(TEXT(AM87,"0.#"),1)=".",FALSE,TRUE)</formula>
    </cfRule>
    <cfRule type="expression" dxfId="2822" priority="13364">
      <formula>IF(RIGHT(TEXT(AM87,"0.#"),1)=".",TRUE,FALSE)</formula>
    </cfRule>
  </conditionalFormatting>
  <conditionalFormatting sqref="AE55">
    <cfRule type="expression" dxfId="2821" priority="13431">
      <formula>IF(RIGHT(TEXT(AE55,"0.#"),1)=".",FALSE,TRUE)</formula>
    </cfRule>
    <cfRule type="expression" dxfId="2820" priority="13432">
      <formula>IF(RIGHT(TEXT(AE55,"0.#"),1)=".",TRUE,FALSE)</formula>
    </cfRule>
  </conditionalFormatting>
  <conditionalFormatting sqref="AI55">
    <cfRule type="expression" dxfId="2819" priority="13429">
      <formula>IF(RIGHT(TEXT(AI55,"0.#"),1)=".",FALSE,TRUE)</formula>
    </cfRule>
    <cfRule type="expression" dxfId="2818" priority="13430">
      <formula>IF(RIGHT(TEXT(AI55,"0.#"),1)=".",TRUE,FALSE)</formula>
    </cfRule>
  </conditionalFormatting>
  <conditionalFormatting sqref="AM34">
    <cfRule type="expression" dxfId="2817" priority="13509">
      <formula>IF(RIGHT(TEXT(AM34,"0.#"),1)=".",FALSE,TRUE)</formula>
    </cfRule>
    <cfRule type="expression" dxfId="2816" priority="13510">
      <formula>IF(RIGHT(TEXT(AM34,"0.#"),1)=".",TRUE,FALSE)</formula>
    </cfRule>
  </conditionalFormatting>
  <conditionalFormatting sqref="AE33">
    <cfRule type="expression" dxfId="2815" priority="13523">
      <formula>IF(RIGHT(TEXT(AE33,"0.#"),1)=".",FALSE,TRUE)</formula>
    </cfRule>
    <cfRule type="expression" dxfId="2814" priority="13524">
      <formula>IF(RIGHT(TEXT(AE33,"0.#"),1)=".",TRUE,FALSE)</formula>
    </cfRule>
  </conditionalFormatting>
  <conditionalFormatting sqref="AE34">
    <cfRule type="expression" dxfId="2813" priority="13521">
      <formula>IF(RIGHT(TEXT(AE34,"0.#"),1)=".",FALSE,TRUE)</formula>
    </cfRule>
    <cfRule type="expression" dxfId="2812" priority="13522">
      <formula>IF(RIGHT(TEXT(AE34,"0.#"),1)=".",TRUE,FALSE)</formula>
    </cfRule>
  </conditionalFormatting>
  <conditionalFormatting sqref="AI34">
    <cfRule type="expression" dxfId="2811" priority="13519">
      <formula>IF(RIGHT(TEXT(AI34,"0.#"),1)=".",FALSE,TRUE)</formula>
    </cfRule>
    <cfRule type="expression" dxfId="2810" priority="13520">
      <formula>IF(RIGHT(TEXT(AI34,"0.#"),1)=".",TRUE,FALSE)</formula>
    </cfRule>
  </conditionalFormatting>
  <conditionalFormatting sqref="AI33">
    <cfRule type="expression" dxfId="2809" priority="13517">
      <formula>IF(RIGHT(TEXT(AI33,"0.#"),1)=".",FALSE,TRUE)</formula>
    </cfRule>
    <cfRule type="expression" dxfId="2808" priority="13518">
      <formula>IF(RIGHT(TEXT(AI33,"0.#"),1)=".",TRUE,FALSE)</formula>
    </cfRule>
  </conditionalFormatting>
  <conditionalFormatting sqref="AI32">
    <cfRule type="expression" dxfId="2807" priority="13515">
      <formula>IF(RIGHT(TEXT(AI32,"0.#"),1)=".",FALSE,TRUE)</formula>
    </cfRule>
    <cfRule type="expression" dxfId="2806" priority="13516">
      <formula>IF(RIGHT(TEXT(AI32,"0.#"),1)=".",TRUE,FALSE)</formula>
    </cfRule>
  </conditionalFormatting>
  <conditionalFormatting sqref="AM32">
    <cfRule type="expression" dxfId="2805" priority="13513">
      <formula>IF(RIGHT(TEXT(AM32,"0.#"),1)=".",FALSE,TRUE)</formula>
    </cfRule>
    <cfRule type="expression" dxfId="2804" priority="13514">
      <formula>IF(RIGHT(TEXT(AM32,"0.#"),1)=".",TRUE,FALSE)</formula>
    </cfRule>
  </conditionalFormatting>
  <conditionalFormatting sqref="AM33">
    <cfRule type="expression" dxfId="2803" priority="13511">
      <formula>IF(RIGHT(TEXT(AM33,"0.#"),1)=".",FALSE,TRUE)</formula>
    </cfRule>
    <cfRule type="expression" dxfId="2802" priority="13512">
      <formula>IF(RIGHT(TEXT(AM33,"0.#"),1)=".",TRUE,FALSE)</formula>
    </cfRule>
  </conditionalFormatting>
  <conditionalFormatting sqref="AQ32:AQ34">
    <cfRule type="expression" dxfId="2801" priority="13503">
      <formula>IF(RIGHT(TEXT(AQ32,"0.#"),1)=".",FALSE,TRUE)</formula>
    </cfRule>
    <cfRule type="expression" dxfId="2800" priority="13504">
      <formula>IF(RIGHT(TEXT(AQ32,"0.#"),1)=".",TRUE,FALSE)</formula>
    </cfRule>
  </conditionalFormatting>
  <conditionalFormatting sqref="AU32:AU34">
    <cfRule type="expression" dxfId="2799" priority="13501">
      <formula>IF(RIGHT(TEXT(AU32,"0.#"),1)=".",FALSE,TRUE)</formula>
    </cfRule>
    <cfRule type="expression" dxfId="2798" priority="13502">
      <formula>IF(RIGHT(TEXT(AU32,"0.#"),1)=".",TRUE,FALSE)</formula>
    </cfRule>
  </conditionalFormatting>
  <conditionalFormatting sqref="AE53">
    <cfRule type="expression" dxfId="2797" priority="13435">
      <formula>IF(RIGHT(TEXT(AE53,"0.#"),1)=".",FALSE,TRUE)</formula>
    </cfRule>
    <cfRule type="expression" dxfId="2796" priority="13436">
      <formula>IF(RIGHT(TEXT(AE53,"0.#"),1)=".",TRUE,FALSE)</formula>
    </cfRule>
  </conditionalFormatting>
  <conditionalFormatting sqref="AE54">
    <cfRule type="expression" dxfId="2795" priority="13433">
      <formula>IF(RIGHT(TEXT(AE54,"0.#"),1)=".",FALSE,TRUE)</formula>
    </cfRule>
    <cfRule type="expression" dxfId="2794" priority="13434">
      <formula>IF(RIGHT(TEXT(AE54,"0.#"),1)=".",TRUE,FALSE)</formula>
    </cfRule>
  </conditionalFormatting>
  <conditionalFormatting sqref="AI54">
    <cfRule type="expression" dxfId="2793" priority="13427">
      <formula>IF(RIGHT(TEXT(AI54,"0.#"),1)=".",FALSE,TRUE)</formula>
    </cfRule>
    <cfRule type="expression" dxfId="2792" priority="13428">
      <formula>IF(RIGHT(TEXT(AI54,"0.#"),1)=".",TRUE,FALSE)</formula>
    </cfRule>
  </conditionalFormatting>
  <conditionalFormatting sqref="AI53">
    <cfRule type="expression" dxfId="2791" priority="13425">
      <formula>IF(RIGHT(TEXT(AI53,"0.#"),1)=".",FALSE,TRUE)</formula>
    </cfRule>
    <cfRule type="expression" dxfId="2790" priority="13426">
      <formula>IF(RIGHT(TEXT(AI53,"0.#"),1)=".",TRUE,FALSE)</formula>
    </cfRule>
  </conditionalFormatting>
  <conditionalFormatting sqref="AM53">
    <cfRule type="expression" dxfId="2789" priority="13423">
      <formula>IF(RIGHT(TEXT(AM53,"0.#"),1)=".",FALSE,TRUE)</formula>
    </cfRule>
    <cfRule type="expression" dxfId="2788" priority="13424">
      <formula>IF(RIGHT(TEXT(AM53,"0.#"),1)=".",TRUE,FALSE)</formula>
    </cfRule>
  </conditionalFormatting>
  <conditionalFormatting sqref="AM54">
    <cfRule type="expression" dxfId="2787" priority="13421">
      <formula>IF(RIGHT(TEXT(AM54,"0.#"),1)=".",FALSE,TRUE)</formula>
    </cfRule>
    <cfRule type="expression" dxfId="2786" priority="13422">
      <formula>IF(RIGHT(TEXT(AM54,"0.#"),1)=".",TRUE,FALSE)</formula>
    </cfRule>
  </conditionalFormatting>
  <conditionalFormatting sqref="AM55">
    <cfRule type="expression" dxfId="2785" priority="13419">
      <formula>IF(RIGHT(TEXT(AM55,"0.#"),1)=".",FALSE,TRUE)</formula>
    </cfRule>
    <cfRule type="expression" dxfId="2784" priority="13420">
      <formula>IF(RIGHT(TEXT(AM55,"0.#"),1)=".",TRUE,FALSE)</formula>
    </cfRule>
  </conditionalFormatting>
  <conditionalFormatting sqref="AE60">
    <cfRule type="expression" dxfId="2783" priority="13405">
      <formula>IF(RIGHT(TEXT(AE60,"0.#"),1)=".",FALSE,TRUE)</formula>
    </cfRule>
    <cfRule type="expression" dxfId="2782" priority="13406">
      <formula>IF(RIGHT(TEXT(AE60,"0.#"),1)=".",TRUE,FALSE)</formula>
    </cfRule>
  </conditionalFormatting>
  <conditionalFormatting sqref="AE61">
    <cfRule type="expression" dxfId="2781" priority="13403">
      <formula>IF(RIGHT(TEXT(AE61,"0.#"),1)=".",FALSE,TRUE)</formula>
    </cfRule>
    <cfRule type="expression" dxfId="2780" priority="13404">
      <formula>IF(RIGHT(TEXT(AE61,"0.#"),1)=".",TRUE,FALSE)</formula>
    </cfRule>
  </conditionalFormatting>
  <conditionalFormatting sqref="AE62">
    <cfRule type="expression" dxfId="2779" priority="13401">
      <formula>IF(RIGHT(TEXT(AE62,"0.#"),1)=".",FALSE,TRUE)</formula>
    </cfRule>
    <cfRule type="expression" dxfId="2778" priority="13402">
      <formula>IF(RIGHT(TEXT(AE62,"0.#"),1)=".",TRUE,FALSE)</formula>
    </cfRule>
  </conditionalFormatting>
  <conditionalFormatting sqref="AI62">
    <cfRule type="expression" dxfId="2777" priority="13399">
      <formula>IF(RIGHT(TEXT(AI62,"0.#"),1)=".",FALSE,TRUE)</formula>
    </cfRule>
    <cfRule type="expression" dxfId="2776" priority="13400">
      <formula>IF(RIGHT(TEXT(AI62,"0.#"),1)=".",TRUE,FALSE)</formula>
    </cfRule>
  </conditionalFormatting>
  <conditionalFormatting sqref="AI61">
    <cfRule type="expression" dxfId="2775" priority="13397">
      <formula>IF(RIGHT(TEXT(AI61,"0.#"),1)=".",FALSE,TRUE)</formula>
    </cfRule>
    <cfRule type="expression" dxfId="2774" priority="13398">
      <formula>IF(RIGHT(TEXT(AI61,"0.#"),1)=".",TRUE,FALSE)</formula>
    </cfRule>
  </conditionalFormatting>
  <conditionalFormatting sqref="AI60">
    <cfRule type="expression" dxfId="2773" priority="13395">
      <formula>IF(RIGHT(TEXT(AI60,"0.#"),1)=".",FALSE,TRUE)</formula>
    </cfRule>
    <cfRule type="expression" dxfId="2772" priority="13396">
      <formula>IF(RIGHT(TEXT(AI60,"0.#"),1)=".",TRUE,FALSE)</formula>
    </cfRule>
  </conditionalFormatting>
  <conditionalFormatting sqref="AM60">
    <cfRule type="expression" dxfId="2771" priority="13393">
      <formula>IF(RIGHT(TEXT(AM60,"0.#"),1)=".",FALSE,TRUE)</formula>
    </cfRule>
    <cfRule type="expression" dxfId="2770" priority="13394">
      <formula>IF(RIGHT(TEXT(AM60,"0.#"),1)=".",TRUE,FALSE)</formula>
    </cfRule>
  </conditionalFormatting>
  <conditionalFormatting sqref="AM61">
    <cfRule type="expression" dxfId="2769" priority="13391">
      <formula>IF(RIGHT(TEXT(AM61,"0.#"),1)=".",FALSE,TRUE)</formula>
    </cfRule>
    <cfRule type="expression" dxfId="2768" priority="13392">
      <formula>IF(RIGHT(TEXT(AM61,"0.#"),1)=".",TRUE,FALSE)</formula>
    </cfRule>
  </conditionalFormatting>
  <conditionalFormatting sqref="AM62">
    <cfRule type="expression" dxfId="2767" priority="13389">
      <formula>IF(RIGHT(TEXT(AM62,"0.#"),1)=".",FALSE,TRUE)</formula>
    </cfRule>
    <cfRule type="expression" dxfId="2766" priority="13390">
      <formula>IF(RIGHT(TEXT(AM62,"0.#"),1)=".",TRUE,FALSE)</formula>
    </cfRule>
  </conditionalFormatting>
  <conditionalFormatting sqref="AE87">
    <cfRule type="expression" dxfId="2765" priority="13375">
      <formula>IF(RIGHT(TEXT(AE87,"0.#"),1)=".",FALSE,TRUE)</formula>
    </cfRule>
    <cfRule type="expression" dxfId="2764" priority="13376">
      <formula>IF(RIGHT(TEXT(AE87,"0.#"),1)=".",TRUE,FALSE)</formula>
    </cfRule>
  </conditionalFormatting>
  <conditionalFormatting sqref="AE88">
    <cfRule type="expression" dxfId="2763" priority="13373">
      <formula>IF(RIGHT(TEXT(AE88,"0.#"),1)=".",FALSE,TRUE)</formula>
    </cfRule>
    <cfRule type="expression" dxfId="2762" priority="13374">
      <formula>IF(RIGHT(TEXT(AE88,"0.#"),1)=".",TRUE,FALSE)</formula>
    </cfRule>
  </conditionalFormatting>
  <conditionalFormatting sqref="AE89">
    <cfRule type="expression" dxfId="2761" priority="13371">
      <formula>IF(RIGHT(TEXT(AE89,"0.#"),1)=".",FALSE,TRUE)</formula>
    </cfRule>
    <cfRule type="expression" dxfId="2760" priority="13372">
      <formula>IF(RIGHT(TEXT(AE89,"0.#"),1)=".",TRUE,FALSE)</formula>
    </cfRule>
  </conditionalFormatting>
  <conditionalFormatting sqref="AI89">
    <cfRule type="expression" dxfId="2759" priority="13369">
      <formula>IF(RIGHT(TEXT(AI89,"0.#"),1)=".",FALSE,TRUE)</formula>
    </cfRule>
    <cfRule type="expression" dxfId="2758" priority="13370">
      <formula>IF(RIGHT(TEXT(AI89,"0.#"),1)=".",TRUE,FALSE)</formula>
    </cfRule>
  </conditionalFormatting>
  <conditionalFormatting sqref="AI88">
    <cfRule type="expression" dxfId="2757" priority="13367">
      <formula>IF(RIGHT(TEXT(AI88,"0.#"),1)=".",FALSE,TRUE)</formula>
    </cfRule>
    <cfRule type="expression" dxfId="2756" priority="13368">
      <formula>IF(RIGHT(TEXT(AI88,"0.#"),1)=".",TRUE,FALSE)</formula>
    </cfRule>
  </conditionalFormatting>
  <conditionalFormatting sqref="AI87">
    <cfRule type="expression" dxfId="2755" priority="13365">
      <formula>IF(RIGHT(TEXT(AI87,"0.#"),1)=".",FALSE,TRUE)</formula>
    </cfRule>
    <cfRule type="expression" dxfId="2754" priority="13366">
      <formula>IF(RIGHT(TEXT(AI87,"0.#"),1)=".",TRUE,FALSE)</formula>
    </cfRule>
  </conditionalFormatting>
  <conditionalFormatting sqref="AM88">
    <cfRule type="expression" dxfId="2753" priority="13361">
      <formula>IF(RIGHT(TEXT(AM88,"0.#"),1)=".",FALSE,TRUE)</formula>
    </cfRule>
    <cfRule type="expression" dxfId="2752" priority="13362">
      <formula>IF(RIGHT(TEXT(AM88,"0.#"),1)=".",TRUE,FALSE)</formula>
    </cfRule>
  </conditionalFormatting>
  <conditionalFormatting sqref="AM89">
    <cfRule type="expression" dxfId="2751" priority="13359">
      <formula>IF(RIGHT(TEXT(AM89,"0.#"),1)=".",FALSE,TRUE)</formula>
    </cfRule>
    <cfRule type="expression" dxfId="2750" priority="13360">
      <formula>IF(RIGHT(TEXT(AM89,"0.#"),1)=".",TRUE,FALSE)</formula>
    </cfRule>
  </conditionalFormatting>
  <conditionalFormatting sqref="AE92">
    <cfRule type="expression" dxfId="2749" priority="13345">
      <formula>IF(RIGHT(TEXT(AE92,"0.#"),1)=".",FALSE,TRUE)</formula>
    </cfRule>
    <cfRule type="expression" dxfId="2748" priority="13346">
      <formula>IF(RIGHT(TEXT(AE92,"0.#"),1)=".",TRUE,FALSE)</formula>
    </cfRule>
  </conditionalFormatting>
  <conditionalFormatting sqref="AE93">
    <cfRule type="expression" dxfId="2747" priority="13343">
      <formula>IF(RIGHT(TEXT(AE93,"0.#"),1)=".",FALSE,TRUE)</formula>
    </cfRule>
    <cfRule type="expression" dxfId="2746" priority="13344">
      <formula>IF(RIGHT(TEXT(AE93,"0.#"),1)=".",TRUE,FALSE)</formula>
    </cfRule>
  </conditionalFormatting>
  <conditionalFormatting sqref="AE94">
    <cfRule type="expression" dxfId="2745" priority="13341">
      <formula>IF(RIGHT(TEXT(AE94,"0.#"),1)=".",FALSE,TRUE)</formula>
    </cfRule>
    <cfRule type="expression" dxfId="2744" priority="13342">
      <formula>IF(RIGHT(TEXT(AE94,"0.#"),1)=".",TRUE,FALSE)</formula>
    </cfRule>
  </conditionalFormatting>
  <conditionalFormatting sqref="AI94">
    <cfRule type="expression" dxfId="2743" priority="13339">
      <formula>IF(RIGHT(TEXT(AI94,"0.#"),1)=".",FALSE,TRUE)</formula>
    </cfRule>
    <cfRule type="expression" dxfId="2742" priority="13340">
      <formula>IF(RIGHT(TEXT(AI94,"0.#"),1)=".",TRUE,FALSE)</formula>
    </cfRule>
  </conditionalFormatting>
  <conditionalFormatting sqref="AI93">
    <cfRule type="expression" dxfId="2741" priority="13337">
      <formula>IF(RIGHT(TEXT(AI93,"0.#"),1)=".",FALSE,TRUE)</formula>
    </cfRule>
    <cfRule type="expression" dxfId="2740" priority="13338">
      <formula>IF(RIGHT(TEXT(AI93,"0.#"),1)=".",TRUE,FALSE)</formula>
    </cfRule>
  </conditionalFormatting>
  <conditionalFormatting sqref="AI92">
    <cfRule type="expression" dxfId="2739" priority="13335">
      <formula>IF(RIGHT(TEXT(AI92,"0.#"),1)=".",FALSE,TRUE)</formula>
    </cfRule>
    <cfRule type="expression" dxfId="2738" priority="13336">
      <formula>IF(RIGHT(TEXT(AI92,"0.#"),1)=".",TRUE,FALSE)</formula>
    </cfRule>
  </conditionalFormatting>
  <conditionalFormatting sqref="AM92">
    <cfRule type="expression" dxfId="2737" priority="13333">
      <formula>IF(RIGHT(TEXT(AM92,"0.#"),1)=".",FALSE,TRUE)</formula>
    </cfRule>
    <cfRule type="expression" dxfId="2736" priority="13334">
      <formula>IF(RIGHT(TEXT(AM92,"0.#"),1)=".",TRUE,FALSE)</formula>
    </cfRule>
  </conditionalFormatting>
  <conditionalFormatting sqref="AM93">
    <cfRule type="expression" dxfId="2735" priority="13331">
      <formula>IF(RIGHT(TEXT(AM93,"0.#"),1)=".",FALSE,TRUE)</formula>
    </cfRule>
    <cfRule type="expression" dxfId="2734" priority="13332">
      <formula>IF(RIGHT(TEXT(AM93,"0.#"),1)=".",TRUE,FALSE)</formula>
    </cfRule>
  </conditionalFormatting>
  <conditionalFormatting sqref="AM94">
    <cfRule type="expression" dxfId="2733" priority="13329">
      <formula>IF(RIGHT(TEXT(AM94,"0.#"),1)=".",FALSE,TRUE)</formula>
    </cfRule>
    <cfRule type="expression" dxfId="2732" priority="13330">
      <formula>IF(RIGHT(TEXT(AM94,"0.#"),1)=".",TRUE,FALSE)</formula>
    </cfRule>
  </conditionalFormatting>
  <conditionalFormatting sqref="AE97">
    <cfRule type="expression" dxfId="2731" priority="13315">
      <formula>IF(RIGHT(TEXT(AE97,"0.#"),1)=".",FALSE,TRUE)</formula>
    </cfRule>
    <cfRule type="expression" dxfId="2730" priority="13316">
      <formula>IF(RIGHT(TEXT(AE97,"0.#"),1)=".",TRUE,FALSE)</formula>
    </cfRule>
  </conditionalFormatting>
  <conditionalFormatting sqref="AE98">
    <cfRule type="expression" dxfId="2729" priority="13313">
      <formula>IF(RIGHT(TEXT(AE98,"0.#"),1)=".",FALSE,TRUE)</formula>
    </cfRule>
    <cfRule type="expression" dxfId="2728" priority="13314">
      <formula>IF(RIGHT(TEXT(AE98,"0.#"),1)=".",TRUE,FALSE)</formula>
    </cfRule>
  </conditionalFormatting>
  <conditionalFormatting sqref="AE99">
    <cfRule type="expression" dxfId="2727" priority="13311">
      <formula>IF(RIGHT(TEXT(AE99,"0.#"),1)=".",FALSE,TRUE)</formula>
    </cfRule>
    <cfRule type="expression" dxfId="2726" priority="13312">
      <formula>IF(RIGHT(TEXT(AE99,"0.#"),1)=".",TRUE,FALSE)</formula>
    </cfRule>
  </conditionalFormatting>
  <conditionalFormatting sqref="AI99">
    <cfRule type="expression" dxfId="2725" priority="13309">
      <formula>IF(RIGHT(TEXT(AI99,"0.#"),1)=".",FALSE,TRUE)</formula>
    </cfRule>
    <cfRule type="expression" dxfId="2724" priority="13310">
      <formula>IF(RIGHT(TEXT(AI99,"0.#"),1)=".",TRUE,FALSE)</formula>
    </cfRule>
  </conditionalFormatting>
  <conditionalFormatting sqref="AI98">
    <cfRule type="expression" dxfId="2723" priority="13307">
      <formula>IF(RIGHT(TEXT(AI98,"0.#"),1)=".",FALSE,TRUE)</formula>
    </cfRule>
    <cfRule type="expression" dxfId="2722" priority="13308">
      <formula>IF(RIGHT(TEXT(AI98,"0.#"),1)=".",TRUE,FALSE)</formula>
    </cfRule>
  </conditionalFormatting>
  <conditionalFormatting sqref="AI97">
    <cfRule type="expression" dxfId="2721" priority="13305">
      <formula>IF(RIGHT(TEXT(AI97,"0.#"),1)=".",FALSE,TRUE)</formula>
    </cfRule>
    <cfRule type="expression" dxfId="2720" priority="13306">
      <formula>IF(RIGHT(TEXT(AI97,"0.#"),1)=".",TRUE,FALSE)</formula>
    </cfRule>
  </conditionalFormatting>
  <conditionalFormatting sqref="AM97">
    <cfRule type="expression" dxfId="2719" priority="13303">
      <formula>IF(RIGHT(TEXT(AM97,"0.#"),1)=".",FALSE,TRUE)</formula>
    </cfRule>
    <cfRule type="expression" dxfId="2718" priority="13304">
      <formula>IF(RIGHT(TEXT(AM97,"0.#"),1)=".",TRUE,FALSE)</formula>
    </cfRule>
  </conditionalFormatting>
  <conditionalFormatting sqref="AM98">
    <cfRule type="expression" dxfId="2717" priority="13301">
      <formula>IF(RIGHT(TEXT(AM98,"0.#"),1)=".",FALSE,TRUE)</formula>
    </cfRule>
    <cfRule type="expression" dxfId="2716" priority="13302">
      <formula>IF(RIGHT(TEXT(AM98,"0.#"),1)=".",TRUE,FALSE)</formula>
    </cfRule>
  </conditionalFormatting>
  <conditionalFormatting sqref="AM99">
    <cfRule type="expression" dxfId="2715" priority="13299">
      <formula>IF(RIGHT(TEXT(AM99,"0.#"),1)=".",FALSE,TRUE)</formula>
    </cfRule>
    <cfRule type="expression" dxfId="2714" priority="13300">
      <formula>IF(RIGHT(TEXT(AM99,"0.#"),1)=".",TRUE,FALSE)</formula>
    </cfRule>
  </conditionalFormatting>
  <conditionalFormatting sqref="AI101">
    <cfRule type="expression" dxfId="2713" priority="13285">
      <formula>IF(RIGHT(TEXT(AI101,"0.#"),1)=".",FALSE,TRUE)</formula>
    </cfRule>
    <cfRule type="expression" dxfId="2712" priority="13286">
      <formula>IF(RIGHT(TEXT(AI101,"0.#"),1)=".",TRUE,FALSE)</formula>
    </cfRule>
  </conditionalFormatting>
  <conditionalFormatting sqref="AM101">
    <cfRule type="expression" dxfId="2711" priority="13283">
      <formula>IF(RIGHT(TEXT(AM101,"0.#"),1)=".",FALSE,TRUE)</formula>
    </cfRule>
    <cfRule type="expression" dxfId="2710" priority="13284">
      <formula>IF(RIGHT(TEXT(AM101,"0.#"),1)=".",TRUE,FALSE)</formula>
    </cfRule>
  </conditionalFormatting>
  <conditionalFormatting sqref="AE102">
    <cfRule type="expression" dxfId="2709" priority="13281">
      <formula>IF(RIGHT(TEXT(AE102,"0.#"),1)=".",FALSE,TRUE)</formula>
    </cfRule>
    <cfRule type="expression" dxfId="2708" priority="13282">
      <formula>IF(RIGHT(TEXT(AE102,"0.#"),1)=".",TRUE,FALSE)</formula>
    </cfRule>
  </conditionalFormatting>
  <conditionalFormatting sqref="AI102">
    <cfRule type="expression" dxfId="2707" priority="13279">
      <formula>IF(RIGHT(TEXT(AI102,"0.#"),1)=".",FALSE,TRUE)</formula>
    </cfRule>
    <cfRule type="expression" dxfId="2706" priority="13280">
      <formula>IF(RIGHT(TEXT(AI102,"0.#"),1)=".",TRUE,FALSE)</formula>
    </cfRule>
  </conditionalFormatting>
  <conditionalFormatting sqref="AM102">
    <cfRule type="expression" dxfId="2705" priority="13277">
      <formula>IF(RIGHT(TEXT(AM102,"0.#"),1)=".",FALSE,TRUE)</formula>
    </cfRule>
    <cfRule type="expression" dxfId="2704" priority="13278">
      <formula>IF(RIGHT(TEXT(AM102,"0.#"),1)=".",TRUE,FALSE)</formula>
    </cfRule>
  </conditionalFormatting>
  <conditionalFormatting sqref="AQ102">
    <cfRule type="expression" dxfId="2703" priority="13275">
      <formula>IF(RIGHT(TEXT(AQ102,"0.#"),1)=".",FALSE,TRUE)</formula>
    </cfRule>
    <cfRule type="expression" dxfId="2702" priority="13276">
      <formula>IF(RIGHT(TEXT(AQ102,"0.#"),1)=".",TRUE,FALSE)</formula>
    </cfRule>
  </conditionalFormatting>
  <conditionalFormatting sqref="AE104">
    <cfRule type="expression" dxfId="2701" priority="13273">
      <formula>IF(RIGHT(TEXT(AE104,"0.#"),1)=".",FALSE,TRUE)</formula>
    </cfRule>
    <cfRule type="expression" dxfId="2700" priority="13274">
      <formula>IF(RIGHT(TEXT(AE104,"0.#"),1)=".",TRUE,FALSE)</formula>
    </cfRule>
  </conditionalFormatting>
  <conditionalFormatting sqref="AI104">
    <cfRule type="expression" dxfId="2699" priority="13271">
      <formula>IF(RIGHT(TEXT(AI104,"0.#"),1)=".",FALSE,TRUE)</formula>
    </cfRule>
    <cfRule type="expression" dxfId="2698" priority="13272">
      <formula>IF(RIGHT(TEXT(AI104,"0.#"),1)=".",TRUE,FALSE)</formula>
    </cfRule>
  </conditionalFormatting>
  <conditionalFormatting sqref="AM104">
    <cfRule type="expression" dxfId="2697" priority="13269">
      <formula>IF(RIGHT(TEXT(AM104,"0.#"),1)=".",FALSE,TRUE)</formula>
    </cfRule>
    <cfRule type="expression" dxfId="2696" priority="13270">
      <formula>IF(RIGHT(TEXT(AM104,"0.#"),1)=".",TRUE,FALSE)</formula>
    </cfRule>
  </conditionalFormatting>
  <conditionalFormatting sqref="AE105">
    <cfRule type="expression" dxfId="2695" priority="13267">
      <formula>IF(RIGHT(TEXT(AE105,"0.#"),1)=".",FALSE,TRUE)</formula>
    </cfRule>
    <cfRule type="expression" dxfId="2694" priority="13268">
      <formula>IF(RIGHT(TEXT(AE105,"0.#"),1)=".",TRUE,FALSE)</formula>
    </cfRule>
  </conditionalFormatting>
  <conditionalFormatting sqref="AI105">
    <cfRule type="expression" dxfId="2693" priority="13265">
      <formula>IF(RIGHT(TEXT(AI105,"0.#"),1)=".",FALSE,TRUE)</formula>
    </cfRule>
    <cfRule type="expression" dxfId="2692" priority="13266">
      <formula>IF(RIGHT(TEXT(AI105,"0.#"),1)=".",TRUE,FALSE)</formula>
    </cfRule>
  </conditionalFormatting>
  <conditionalFormatting sqref="AM105">
    <cfRule type="expression" dxfId="2691" priority="13263">
      <formula>IF(RIGHT(TEXT(AM105,"0.#"),1)=".",FALSE,TRUE)</formula>
    </cfRule>
    <cfRule type="expression" dxfId="2690" priority="13264">
      <formula>IF(RIGHT(TEXT(AM105,"0.#"),1)=".",TRUE,FALSE)</formula>
    </cfRule>
  </conditionalFormatting>
  <conditionalFormatting sqref="AE107">
    <cfRule type="expression" dxfId="2689" priority="13259">
      <formula>IF(RIGHT(TEXT(AE107,"0.#"),1)=".",FALSE,TRUE)</formula>
    </cfRule>
    <cfRule type="expression" dxfId="2688" priority="13260">
      <formula>IF(RIGHT(TEXT(AE107,"0.#"),1)=".",TRUE,FALSE)</formula>
    </cfRule>
  </conditionalFormatting>
  <conditionalFormatting sqref="AI107">
    <cfRule type="expression" dxfId="2687" priority="13257">
      <formula>IF(RIGHT(TEXT(AI107,"0.#"),1)=".",FALSE,TRUE)</formula>
    </cfRule>
    <cfRule type="expression" dxfId="2686" priority="13258">
      <formula>IF(RIGHT(TEXT(AI107,"0.#"),1)=".",TRUE,FALSE)</formula>
    </cfRule>
  </conditionalFormatting>
  <conditionalFormatting sqref="AM107">
    <cfRule type="expression" dxfId="2685" priority="13255">
      <formula>IF(RIGHT(TEXT(AM107,"0.#"),1)=".",FALSE,TRUE)</formula>
    </cfRule>
    <cfRule type="expression" dxfId="2684" priority="13256">
      <formula>IF(RIGHT(TEXT(AM107,"0.#"),1)=".",TRUE,FALSE)</formula>
    </cfRule>
  </conditionalFormatting>
  <conditionalFormatting sqref="AE108">
    <cfRule type="expression" dxfId="2683" priority="13253">
      <formula>IF(RIGHT(TEXT(AE108,"0.#"),1)=".",FALSE,TRUE)</formula>
    </cfRule>
    <cfRule type="expression" dxfId="2682" priority="13254">
      <formula>IF(RIGHT(TEXT(AE108,"0.#"),1)=".",TRUE,FALSE)</formula>
    </cfRule>
  </conditionalFormatting>
  <conditionalFormatting sqref="AI108">
    <cfRule type="expression" dxfId="2681" priority="13251">
      <formula>IF(RIGHT(TEXT(AI108,"0.#"),1)=".",FALSE,TRUE)</formula>
    </cfRule>
    <cfRule type="expression" dxfId="2680" priority="13252">
      <formula>IF(RIGHT(TEXT(AI108,"0.#"),1)=".",TRUE,FALSE)</formula>
    </cfRule>
  </conditionalFormatting>
  <conditionalFormatting sqref="AM108">
    <cfRule type="expression" dxfId="2679" priority="13249">
      <formula>IF(RIGHT(TEXT(AM108,"0.#"),1)=".",FALSE,TRUE)</formula>
    </cfRule>
    <cfRule type="expression" dxfId="2678" priority="13250">
      <formula>IF(RIGHT(TEXT(AM108,"0.#"),1)=".",TRUE,FALSE)</formula>
    </cfRule>
  </conditionalFormatting>
  <conditionalFormatting sqref="AE110">
    <cfRule type="expression" dxfId="2677" priority="13245">
      <formula>IF(RIGHT(TEXT(AE110,"0.#"),1)=".",FALSE,TRUE)</formula>
    </cfRule>
    <cfRule type="expression" dxfId="2676" priority="13246">
      <formula>IF(RIGHT(TEXT(AE110,"0.#"),1)=".",TRUE,FALSE)</formula>
    </cfRule>
  </conditionalFormatting>
  <conditionalFormatting sqref="AI110">
    <cfRule type="expression" dxfId="2675" priority="13243">
      <formula>IF(RIGHT(TEXT(AI110,"0.#"),1)=".",FALSE,TRUE)</formula>
    </cfRule>
    <cfRule type="expression" dxfId="2674" priority="13244">
      <formula>IF(RIGHT(TEXT(AI110,"0.#"),1)=".",TRUE,FALSE)</formula>
    </cfRule>
  </conditionalFormatting>
  <conditionalFormatting sqref="AM110">
    <cfRule type="expression" dxfId="2673" priority="13241">
      <formula>IF(RIGHT(TEXT(AM110,"0.#"),1)=".",FALSE,TRUE)</formula>
    </cfRule>
    <cfRule type="expression" dxfId="2672" priority="13242">
      <formula>IF(RIGHT(TEXT(AM110,"0.#"),1)=".",TRUE,FALSE)</formula>
    </cfRule>
  </conditionalFormatting>
  <conditionalFormatting sqref="AE111">
    <cfRule type="expression" dxfId="2671" priority="13239">
      <formula>IF(RIGHT(TEXT(AE111,"0.#"),1)=".",FALSE,TRUE)</formula>
    </cfRule>
    <cfRule type="expression" dxfId="2670" priority="13240">
      <formula>IF(RIGHT(TEXT(AE111,"0.#"),1)=".",TRUE,FALSE)</formula>
    </cfRule>
  </conditionalFormatting>
  <conditionalFormatting sqref="AI111">
    <cfRule type="expression" dxfId="2669" priority="13237">
      <formula>IF(RIGHT(TEXT(AI111,"0.#"),1)=".",FALSE,TRUE)</formula>
    </cfRule>
    <cfRule type="expression" dxfId="2668" priority="13238">
      <formula>IF(RIGHT(TEXT(AI111,"0.#"),1)=".",TRUE,FALSE)</formula>
    </cfRule>
  </conditionalFormatting>
  <conditionalFormatting sqref="AM111">
    <cfRule type="expression" dxfId="2667" priority="13235">
      <formula>IF(RIGHT(TEXT(AM111,"0.#"),1)=".",FALSE,TRUE)</formula>
    </cfRule>
    <cfRule type="expression" dxfId="2666" priority="13236">
      <formula>IF(RIGHT(TEXT(AM111,"0.#"),1)=".",TRUE,FALSE)</formula>
    </cfRule>
  </conditionalFormatting>
  <conditionalFormatting sqref="AE113">
    <cfRule type="expression" dxfId="2665" priority="13231">
      <formula>IF(RIGHT(TEXT(AE113,"0.#"),1)=".",FALSE,TRUE)</formula>
    </cfRule>
    <cfRule type="expression" dxfId="2664" priority="13232">
      <formula>IF(RIGHT(TEXT(AE113,"0.#"),1)=".",TRUE,FALSE)</formula>
    </cfRule>
  </conditionalFormatting>
  <conditionalFormatting sqref="AI113">
    <cfRule type="expression" dxfId="2663" priority="13229">
      <formula>IF(RIGHT(TEXT(AI113,"0.#"),1)=".",FALSE,TRUE)</formula>
    </cfRule>
    <cfRule type="expression" dxfId="2662" priority="13230">
      <formula>IF(RIGHT(TEXT(AI113,"0.#"),1)=".",TRUE,FALSE)</formula>
    </cfRule>
  </conditionalFormatting>
  <conditionalFormatting sqref="AM113">
    <cfRule type="expression" dxfId="2661" priority="13227">
      <formula>IF(RIGHT(TEXT(AM113,"0.#"),1)=".",FALSE,TRUE)</formula>
    </cfRule>
    <cfRule type="expression" dxfId="2660" priority="13228">
      <formula>IF(RIGHT(TEXT(AM113,"0.#"),1)=".",TRUE,FALSE)</formula>
    </cfRule>
  </conditionalFormatting>
  <conditionalFormatting sqref="AE114">
    <cfRule type="expression" dxfId="2659" priority="13225">
      <formula>IF(RIGHT(TEXT(AE114,"0.#"),1)=".",FALSE,TRUE)</formula>
    </cfRule>
    <cfRule type="expression" dxfId="2658" priority="13226">
      <formula>IF(RIGHT(TEXT(AE114,"0.#"),1)=".",TRUE,FALSE)</formula>
    </cfRule>
  </conditionalFormatting>
  <conditionalFormatting sqref="AI114">
    <cfRule type="expression" dxfId="2657" priority="13223">
      <formula>IF(RIGHT(TEXT(AI114,"0.#"),1)=".",FALSE,TRUE)</formula>
    </cfRule>
    <cfRule type="expression" dxfId="2656" priority="13224">
      <formula>IF(RIGHT(TEXT(AI114,"0.#"),1)=".",TRUE,FALSE)</formula>
    </cfRule>
  </conditionalFormatting>
  <conditionalFormatting sqref="AM114">
    <cfRule type="expression" dxfId="2655" priority="13221">
      <formula>IF(RIGHT(TEXT(AM114,"0.#"),1)=".",FALSE,TRUE)</formula>
    </cfRule>
    <cfRule type="expression" dxfId="2654" priority="13222">
      <formula>IF(RIGHT(TEXT(AM114,"0.#"),1)=".",TRUE,FALSE)</formula>
    </cfRule>
  </conditionalFormatting>
  <conditionalFormatting sqref="AE116 AQ116">
    <cfRule type="expression" dxfId="2653" priority="13217">
      <formula>IF(RIGHT(TEXT(AE116,"0.#"),1)=".",FALSE,TRUE)</formula>
    </cfRule>
    <cfRule type="expression" dxfId="2652" priority="13218">
      <formula>IF(RIGHT(TEXT(AE116,"0.#"),1)=".",TRUE,FALSE)</formula>
    </cfRule>
  </conditionalFormatting>
  <conditionalFormatting sqref="AI116">
    <cfRule type="expression" dxfId="2651" priority="13215">
      <formula>IF(RIGHT(TEXT(AI116,"0.#"),1)=".",FALSE,TRUE)</formula>
    </cfRule>
    <cfRule type="expression" dxfId="2650" priority="13216">
      <formula>IF(RIGHT(TEXT(AI116,"0.#"),1)=".",TRUE,FALSE)</formula>
    </cfRule>
  </conditionalFormatting>
  <conditionalFormatting sqref="AM116">
    <cfRule type="expression" dxfId="2649" priority="13213">
      <formula>IF(RIGHT(TEXT(AM116,"0.#"),1)=".",FALSE,TRUE)</formula>
    </cfRule>
    <cfRule type="expression" dxfId="2648" priority="13214">
      <formula>IF(RIGHT(TEXT(AM116,"0.#"),1)=".",TRUE,FALSE)</formula>
    </cfRule>
  </conditionalFormatting>
  <conditionalFormatting sqref="AE117 AM117">
    <cfRule type="expression" dxfId="2647" priority="13211">
      <formula>IF(RIGHT(TEXT(AE117,"0.#"),1)=".",FALSE,TRUE)</formula>
    </cfRule>
    <cfRule type="expression" dxfId="2646" priority="13212">
      <formula>IF(RIGHT(TEXT(AE117,"0.#"),1)=".",TRUE,FALSE)</formula>
    </cfRule>
  </conditionalFormatting>
  <conditionalFormatting sqref="AI117">
    <cfRule type="expression" dxfId="2645" priority="13209">
      <formula>IF(RIGHT(TEXT(AI117,"0.#"),1)=".",FALSE,TRUE)</formula>
    </cfRule>
    <cfRule type="expression" dxfId="2644" priority="13210">
      <formula>IF(RIGHT(TEXT(AI117,"0.#"),1)=".",TRUE,FALSE)</formula>
    </cfRule>
  </conditionalFormatting>
  <conditionalFormatting sqref="AQ117">
    <cfRule type="expression" dxfId="2643" priority="13205">
      <formula>IF(RIGHT(TEXT(AQ117,"0.#"),1)=".",FALSE,TRUE)</formula>
    </cfRule>
    <cfRule type="expression" dxfId="2642" priority="13206">
      <formula>IF(RIGHT(TEXT(AQ117,"0.#"),1)=".",TRUE,FALSE)</formula>
    </cfRule>
  </conditionalFormatting>
  <conditionalFormatting sqref="AE119 AQ119">
    <cfRule type="expression" dxfId="2641" priority="13203">
      <formula>IF(RIGHT(TEXT(AE119,"0.#"),1)=".",FALSE,TRUE)</formula>
    </cfRule>
    <cfRule type="expression" dxfId="2640" priority="13204">
      <formula>IF(RIGHT(TEXT(AE119,"0.#"),1)=".",TRUE,FALSE)</formula>
    </cfRule>
  </conditionalFormatting>
  <conditionalFormatting sqref="AI119">
    <cfRule type="expression" dxfId="2639" priority="13201">
      <formula>IF(RIGHT(TEXT(AI119,"0.#"),1)=".",FALSE,TRUE)</formula>
    </cfRule>
    <cfRule type="expression" dxfId="2638" priority="13202">
      <formula>IF(RIGHT(TEXT(AI119,"0.#"),1)=".",TRUE,FALSE)</formula>
    </cfRule>
  </conditionalFormatting>
  <conditionalFormatting sqref="AM119">
    <cfRule type="expression" dxfId="2637" priority="13199">
      <formula>IF(RIGHT(TEXT(AM119,"0.#"),1)=".",FALSE,TRUE)</formula>
    </cfRule>
    <cfRule type="expression" dxfId="2636" priority="13200">
      <formula>IF(RIGHT(TEXT(AM119,"0.#"),1)=".",TRUE,FALSE)</formula>
    </cfRule>
  </conditionalFormatting>
  <conditionalFormatting sqref="AQ120">
    <cfRule type="expression" dxfId="2635" priority="13191">
      <formula>IF(RIGHT(TEXT(AQ120,"0.#"),1)=".",FALSE,TRUE)</formula>
    </cfRule>
    <cfRule type="expression" dxfId="2634" priority="13192">
      <formula>IF(RIGHT(TEXT(AQ120,"0.#"),1)=".",TRUE,FALSE)</formula>
    </cfRule>
  </conditionalFormatting>
  <conditionalFormatting sqref="AE122 AQ122">
    <cfRule type="expression" dxfId="2633" priority="13189">
      <formula>IF(RIGHT(TEXT(AE122,"0.#"),1)=".",FALSE,TRUE)</formula>
    </cfRule>
    <cfRule type="expression" dxfId="2632" priority="13190">
      <formula>IF(RIGHT(TEXT(AE122,"0.#"),1)=".",TRUE,FALSE)</formula>
    </cfRule>
  </conditionalFormatting>
  <conditionalFormatting sqref="AI122">
    <cfRule type="expression" dxfId="2631" priority="13187">
      <formula>IF(RIGHT(TEXT(AI122,"0.#"),1)=".",FALSE,TRUE)</formula>
    </cfRule>
    <cfRule type="expression" dxfId="2630" priority="13188">
      <formula>IF(RIGHT(TEXT(AI122,"0.#"),1)=".",TRUE,FALSE)</formula>
    </cfRule>
  </conditionalFormatting>
  <conditionalFormatting sqref="AM122">
    <cfRule type="expression" dxfId="2629" priority="13185">
      <formula>IF(RIGHT(TEXT(AM122,"0.#"),1)=".",FALSE,TRUE)</formula>
    </cfRule>
    <cfRule type="expression" dxfId="2628" priority="13186">
      <formula>IF(RIGHT(TEXT(AM122,"0.#"),1)=".",TRUE,FALSE)</formula>
    </cfRule>
  </conditionalFormatting>
  <conditionalFormatting sqref="AQ123">
    <cfRule type="expression" dxfId="2627" priority="13177">
      <formula>IF(RIGHT(TEXT(AQ123,"0.#"),1)=".",FALSE,TRUE)</formula>
    </cfRule>
    <cfRule type="expression" dxfId="2626" priority="13178">
      <formula>IF(RIGHT(TEXT(AQ123,"0.#"),1)=".",TRUE,FALSE)</formula>
    </cfRule>
  </conditionalFormatting>
  <conditionalFormatting sqref="AE125 AQ125">
    <cfRule type="expression" dxfId="2625" priority="13175">
      <formula>IF(RIGHT(TEXT(AE125,"0.#"),1)=".",FALSE,TRUE)</formula>
    </cfRule>
    <cfRule type="expression" dxfId="2624" priority="13176">
      <formula>IF(RIGHT(TEXT(AE125,"0.#"),1)=".",TRUE,FALSE)</formula>
    </cfRule>
  </conditionalFormatting>
  <conditionalFormatting sqref="AI125">
    <cfRule type="expression" dxfId="2623" priority="13173">
      <formula>IF(RIGHT(TEXT(AI125,"0.#"),1)=".",FALSE,TRUE)</formula>
    </cfRule>
    <cfRule type="expression" dxfId="2622" priority="13174">
      <formula>IF(RIGHT(TEXT(AI125,"0.#"),1)=".",TRUE,FALSE)</formula>
    </cfRule>
  </conditionalFormatting>
  <conditionalFormatting sqref="AM125">
    <cfRule type="expression" dxfId="2621" priority="13171">
      <formula>IF(RIGHT(TEXT(AM125,"0.#"),1)=".",FALSE,TRUE)</formula>
    </cfRule>
    <cfRule type="expression" dxfId="2620" priority="13172">
      <formula>IF(RIGHT(TEXT(AM125,"0.#"),1)=".",TRUE,FALSE)</formula>
    </cfRule>
  </conditionalFormatting>
  <conditionalFormatting sqref="AQ126">
    <cfRule type="expression" dxfId="2619" priority="13163">
      <formula>IF(RIGHT(TEXT(AQ126,"0.#"),1)=".",FALSE,TRUE)</formula>
    </cfRule>
    <cfRule type="expression" dxfId="2618" priority="13164">
      <formula>IF(RIGHT(TEXT(AQ126,"0.#"),1)=".",TRUE,FALSE)</formula>
    </cfRule>
  </conditionalFormatting>
  <conditionalFormatting sqref="AE128 AQ128">
    <cfRule type="expression" dxfId="2617" priority="13161">
      <formula>IF(RIGHT(TEXT(AE128,"0.#"),1)=".",FALSE,TRUE)</formula>
    </cfRule>
    <cfRule type="expression" dxfId="2616" priority="13162">
      <formula>IF(RIGHT(TEXT(AE128,"0.#"),1)=".",TRUE,FALSE)</formula>
    </cfRule>
  </conditionalFormatting>
  <conditionalFormatting sqref="AI128">
    <cfRule type="expression" dxfId="2615" priority="13159">
      <formula>IF(RIGHT(TEXT(AI128,"0.#"),1)=".",FALSE,TRUE)</formula>
    </cfRule>
    <cfRule type="expression" dxfId="2614" priority="13160">
      <formula>IF(RIGHT(TEXT(AI128,"0.#"),1)=".",TRUE,FALSE)</formula>
    </cfRule>
  </conditionalFormatting>
  <conditionalFormatting sqref="AM128">
    <cfRule type="expression" dxfId="2613" priority="13157">
      <formula>IF(RIGHT(TEXT(AM128,"0.#"),1)=".",FALSE,TRUE)</formula>
    </cfRule>
    <cfRule type="expression" dxfId="2612" priority="13158">
      <formula>IF(RIGHT(TEXT(AM128,"0.#"),1)=".",TRUE,FALSE)</formula>
    </cfRule>
  </conditionalFormatting>
  <conditionalFormatting sqref="AQ129">
    <cfRule type="expression" dxfId="2611" priority="13149">
      <formula>IF(RIGHT(TEXT(AQ129,"0.#"),1)=".",FALSE,TRUE)</formula>
    </cfRule>
    <cfRule type="expression" dxfId="2610" priority="13150">
      <formula>IF(RIGHT(TEXT(AQ129,"0.#"),1)=".",TRUE,FALSE)</formula>
    </cfRule>
  </conditionalFormatting>
  <conditionalFormatting sqref="AE75">
    <cfRule type="expression" dxfId="2609" priority="13147">
      <formula>IF(RIGHT(TEXT(AE75,"0.#"),1)=".",FALSE,TRUE)</formula>
    </cfRule>
    <cfRule type="expression" dxfId="2608" priority="13148">
      <formula>IF(RIGHT(TEXT(AE75,"0.#"),1)=".",TRUE,FALSE)</formula>
    </cfRule>
  </conditionalFormatting>
  <conditionalFormatting sqref="AE76">
    <cfRule type="expression" dxfId="2607" priority="13145">
      <formula>IF(RIGHT(TEXT(AE76,"0.#"),1)=".",FALSE,TRUE)</formula>
    </cfRule>
    <cfRule type="expression" dxfId="2606" priority="13146">
      <formula>IF(RIGHT(TEXT(AE76,"0.#"),1)=".",TRUE,FALSE)</formula>
    </cfRule>
  </conditionalFormatting>
  <conditionalFormatting sqref="AE77">
    <cfRule type="expression" dxfId="2605" priority="13143">
      <formula>IF(RIGHT(TEXT(AE77,"0.#"),1)=".",FALSE,TRUE)</formula>
    </cfRule>
    <cfRule type="expression" dxfId="2604" priority="13144">
      <formula>IF(RIGHT(TEXT(AE77,"0.#"),1)=".",TRUE,FALSE)</formula>
    </cfRule>
  </conditionalFormatting>
  <conditionalFormatting sqref="AI77">
    <cfRule type="expression" dxfId="2603" priority="13141">
      <formula>IF(RIGHT(TEXT(AI77,"0.#"),1)=".",FALSE,TRUE)</formula>
    </cfRule>
    <cfRule type="expression" dxfId="2602" priority="13142">
      <formula>IF(RIGHT(TEXT(AI77,"0.#"),1)=".",TRUE,FALSE)</formula>
    </cfRule>
  </conditionalFormatting>
  <conditionalFormatting sqref="AI76">
    <cfRule type="expression" dxfId="2601" priority="13139">
      <formula>IF(RIGHT(TEXT(AI76,"0.#"),1)=".",FALSE,TRUE)</formula>
    </cfRule>
    <cfRule type="expression" dxfId="2600" priority="13140">
      <formula>IF(RIGHT(TEXT(AI76,"0.#"),1)=".",TRUE,FALSE)</formula>
    </cfRule>
  </conditionalFormatting>
  <conditionalFormatting sqref="AI75">
    <cfRule type="expression" dxfId="2599" priority="13137">
      <formula>IF(RIGHT(TEXT(AI75,"0.#"),1)=".",FALSE,TRUE)</formula>
    </cfRule>
    <cfRule type="expression" dxfId="2598" priority="13138">
      <formula>IF(RIGHT(TEXT(AI75,"0.#"),1)=".",TRUE,FALSE)</formula>
    </cfRule>
  </conditionalFormatting>
  <conditionalFormatting sqref="AM75">
    <cfRule type="expression" dxfId="2597" priority="13135">
      <formula>IF(RIGHT(TEXT(AM75,"0.#"),1)=".",FALSE,TRUE)</formula>
    </cfRule>
    <cfRule type="expression" dxfId="2596" priority="13136">
      <formula>IF(RIGHT(TEXT(AM75,"0.#"),1)=".",TRUE,FALSE)</formula>
    </cfRule>
  </conditionalFormatting>
  <conditionalFormatting sqref="AM76">
    <cfRule type="expression" dxfId="2595" priority="13133">
      <formula>IF(RIGHT(TEXT(AM76,"0.#"),1)=".",FALSE,TRUE)</formula>
    </cfRule>
    <cfRule type="expression" dxfId="2594" priority="13134">
      <formula>IF(RIGHT(TEXT(AM76,"0.#"),1)=".",TRUE,FALSE)</formula>
    </cfRule>
  </conditionalFormatting>
  <conditionalFormatting sqref="AM77">
    <cfRule type="expression" dxfId="2593" priority="13131">
      <formula>IF(RIGHT(TEXT(AM77,"0.#"),1)=".",FALSE,TRUE)</formula>
    </cfRule>
    <cfRule type="expression" dxfId="2592" priority="13132">
      <formula>IF(RIGHT(TEXT(AM77,"0.#"),1)=".",TRUE,FALSE)</formula>
    </cfRule>
  </conditionalFormatting>
  <conditionalFormatting sqref="AQ134:AQ135 AU134:AU135">
    <cfRule type="expression" dxfId="2591" priority="13117">
      <formula>IF(RIGHT(TEXT(AQ134,"0.#"),1)=".",FALSE,TRUE)</formula>
    </cfRule>
    <cfRule type="expression" dxfId="2590" priority="13118">
      <formula>IF(RIGHT(TEXT(AQ134,"0.#"),1)=".",TRUE,FALSE)</formula>
    </cfRule>
  </conditionalFormatting>
  <conditionalFormatting sqref="AE433">
    <cfRule type="expression" dxfId="2589" priority="13087">
      <formula>IF(RIGHT(TEXT(AE433,"0.#"),1)=".",FALSE,TRUE)</formula>
    </cfRule>
    <cfRule type="expression" dxfId="2588" priority="13088">
      <formula>IF(RIGHT(TEXT(AE433,"0.#"),1)=".",TRUE,FALSE)</formula>
    </cfRule>
  </conditionalFormatting>
  <conditionalFormatting sqref="AM435">
    <cfRule type="expression" dxfId="2587" priority="13071">
      <formula>IF(RIGHT(TEXT(AM435,"0.#"),1)=".",FALSE,TRUE)</formula>
    </cfRule>
    <cfRule type="expression" dxfId="2586" priority="13072">
      <formula>IF(RIGHT(TEXT(AM435,"0.#"),1)=".",TRUE,FALSE)</formula>
    </cfRule>
  </conditionalFormatting>
  <conditionalFormatting sqref="AE434">
    <cfRule type="expression" dxfId="2585" priority="13085">
      <formula>IF(RIGHT(TEXT(AE434,"0.#"),1)=".",FALSE,TRUE)</formula>
    </cfRule>
    <cfRule type="expression" dxfId="2584" priority="13086">
      <formula>IF(RIGHT(TEXT(AE434,"0.#"),1)=".",TRUE,FALSE)</formula>
    </cfRule>
  </conditionalFormatting>
  <conditionalFormatting sqref="AE435">
    <cfRule type="expression" dxfId="2583" priority="13083">
      <formula>IF(RIGHT(TEXT(AE435,"0.#"),1)=".",FALSE,TRUE)</formula>
    </cfRule>
    <cfRule type="expression" dxfId="2582" priority="13084">
      <formula>IF(RIGHT(TEXT(AE435,"0.#"),1)=".",TRUE,FALSE)</formula>
    </cfRule>
  </conditionalFormatting>
  <conditionalFormatting sqref="AM433">
    <cfRule type="expression" dxfId="2581" priority="13075">
      <formula>IF(RIGHT(TEXT(AM433,"0.#"),1)=".",FALSE,TRUE)</formula>
    </cfRule>
    <cfRule type="expression" dxfId="2580" priority="13076">
      <formula>IF(RIGHT(TEXT(AM433,"0.#"),1)=".",TRUE,FALSE)</formula>
    </cfRule>
  </conditionalFormatting>
  <conditionalFormatting sqref="AM434">
    <cfRule type="expression" dxfId="2579" priority="13073">
      <formula>IF(RIGHT(TEXT(AM434,"0.#"),1)=".",FALSE,TRUE)</formula>
    </cfRule>
    <cfRule type="expression" dxfId="2578" priority="13074">
      <formula>IF(RIGHT(TEXT(AM434,"0.#"),1)=".",TRUE,FALSE)</formula>
    </cfRule>
  </conditionalFormatting>
  <conditionalFormatting sqref="AU433">
    <cfRule type="expression" dxfId="2577" priority="13063">
      <formula>IF(RIGHT(TEXT(AU433,"0.#"),1)=".",FALSE,TRUE)</formula>
    </cfRule>
    <cfRule type="expression" dxfId="2576" priority="13064">
      <formula>IF(RIGHT(TEXT(AU433,"0.#"),1)=".",TRUE,FALSE)</formula>
    </cfRule>
  </conditionalFormatting>
  <conditionalFormatting sqref="AU434">
    <cfRule type="expression" dxfId="2575" priority="13061">
      <formula>IF(RIGHT(TEXT(AU434,"0.#"),1)=".",FALSE,TRUE)</formula>
    </cfRule>
    <cfRule type="expression" dxfId="2574" priority="13062">
      <formula>IF(RIGHT(TEXT(AU434,"0.#"),1)=".",TRUE,FALSE)</formula>
    </cfRule>
  </conditionalFormatting>
  <conditionalFormatting sqref="AU435">
    <cfRule type="expression" dxfId="2573" priority="13059">
      <formula>IF(RIGHT(TEXT(AU435,"0.#"),1)=".",FALSE,TRUE)</formula>
    </cfRule>
    <cfRule type="expression" dxfId="2572" priority="13060">
      <formula>IF(RIGHT(TEXT(AU435,"0.#"),1)=".",TRUE,FALSE)</formula>
    </cfRule>
  </conditionalFormatting>
  <conditionalFormatting sqref="AI435">
    <cfRule type="expression" dxfId="2571" priority="12993">
      <formula>IF(RIGHT(TEXT(AI435,"0.#"),1)=".",FALSE,TRUE)</formula>
    </cfRule>
    <cfRule type="expression" dxfId="2570" priority="12994">
      <formula>IF(RIGHT(TEXT(AI435,"0.#"),1)=".",TRUE,FALSE)</formula>
    </cfRule>
  </conditionalFormatting>
  <conditionalFormatting sqref="AI433">
    <cfRule type="expression" dxfId="2569" priority="12997">
      <formula>IF(RIGHT(TEXT(AI433,"0.#"),1)=".",FALSE,TRUE)</formula>
    </cfRule>
    <cfRule type="expression" dxfId="2568" priority="12998">
      <formula>IF(RIGHT(TEXT(AI433,"0.#"),1)=".",TRUE,FALSE)</formula>
    </cfRule>
  </conditionalFormatting>
  <conditionalFormatting sqref="AI434">
    <cfRule type="expression" dxfId="2567" priority="12995">
      <formula>IF(RIGHT(TEXT(AI434,"0.#"),1)=".",FALSE,TRUE)</formula>
    </cfRule>
    <cfRule type="expression" dxfId="2566" priority="12996">
      <formula>IF(RIGHT(TEXT(AI434,"0.#"),1)=".",TRUE,FALSE)</formula>
    </cfRule>
  </conditionalFormatting>
  <conditionalFormatting sqref="AQ434">
    <cfRule type="expression" dxfId="2565" priority="12979">
      <formula>IF(RIGHT(TEXT(AQ434,"0.#"),1)=".",FALSE,TRUE)</formula>
    </cfRule>
    <cfRule type="expression" dxfId="2564" priority="12980">
      <formula>IF(RIGHT(TEXT(AQ434,"0.#"),1)=".",TRUE,FALSE)</formula>
    </cfRule>
  </conditionalFormatting>
  <conditionalFormatting sqref="AQ435">
    <cfRule type="expression" dxfId="2563" priority="12965">
      <formula>IF(RIGHT(TEXT(AQ435,"0.#"),1)=".",FALSE,TRUE)</formula>
    </cfRule>
    <cfRule type="expression" dxfId="2562" priority="12966">
      <formula>IF(RIGHT(TEXT(AQ435,"0.#"),1)=".",TRUE,FALSE)</formula>
    </cfRule>
  </conditionalFormatting>
  <conditionalFormatting sqref="AQ433">
    <cfRule type="expression" dxfId="2561" priority="12963">
      <formula>IF(RIGHT(TEXT(AQ433,"0.#"),1)=".",FALSE,TRUE)</formula>
    </cfRule>
    <cfRule type="expression" dxfId="2560" priority="12964">
      <formula>IF(RIGHT(TEXT(AQ433,"0.#"),1)=".",TRUE,FALSE)</formula>
    </cfRule>
  </conditionalFormatting>
  <conditionalFormatting sqref="AL839:AO846 AL848:AO866">
    <cfRule type="expression" dxfId="2559" priority="6687">
      <formula>IF(AND(AL839&gt;=0, RIGHT(TEXT(AL839,"0.#"),1)&lt;&gt;"."),TRUE,FALSE)</formula>
    </cfRule>
    <cfRule type="expression" dxfId="2558" priority="6688">
      <formula>IF(AND(AL839&gt;=0, RIGHT(TEXT(AL839,"0.#"),1)="."),TRUE,FALSE)</formula>
    </cfRule>
    <cfRule type="expression" dxfId="2557" priority="6689">
      <formula>IF(AND(AL839&lt;0, RIGHT(TEXT(AL839,"0.#"),1)&lt;&gt;"."),TRUE,FALSE)</formula>
    </cfRule>
    <cfRule type="expression" dxfId="2556" priority="6690">
      <formula>IF(AND(AL839&lt;0, RIGHT(TEXT(AL839,"0.#"),1)="."),TRUE,FALSE)</formula>
    </cfRule>
  </conditionalFormatting>
  <conditionalFormatting sqref="AQ53:AQ55">
    <cfRule type="expression" dxfId="2555" priority="4709">
      <formula>IF(RIGHT(TEXT(AQ53,"0.#"),1)=".",FALSE,TRUE)</formula>
    </cfRule>
    <cfRule type="expression" dxfId="2554" priority="4710">
      <formula>IF(RIGHT(TEXT(AQ53,"0.#"),1)=".",TRUE,FALSE)</formula>
    </cfRule>
  </conditionalFormatting>
  <conditionalFormatting sqref="AU53:AU55">
    <cfRule type="expression" dxfId="2553" priority="4707">
      <formula>IF(RIGHT(TEXT(AU53,"0.#"),1)=".",FALSE,TRUE)</formula>
    </cfRule>
    <cfRule type="expression" dxfId="2552" priority="4708">
      <formula>IF(RIGHT(TEXT(AU53,"0.#"),1)=".",TRUE,FALSE)</formula>
    </cfRule>
  </conditionalFormatting>
  <conditionalFormatting sqref="AQ60:AQ62">
    <cfRule type="expression" dxfId="2551" priority="4705">
      <formula>IF(RIGHT(TEXT(AQ60,"0.#"),1)=".",FALSE,TRUE)</formula>
    </cfRule>
    <cfRule type="expression" dxfId="2550" priority="4706">
      <formula>IF(RIGHT(TEXT(AQ60,"0.#"),1)=".",TRUE,FALSE)</formula>
    </cfRule>
  </conditionalFormatting>
  <conditionalFormatting sqref="AU60:AU62">
    <cfRule type="expression" dxfId="2549" priority="4703">
      <formula>IF(RIGHT(TEXT(AU60,"0.#"),1)=".",FALSE,TRUE)</formula>
    </cfRule>
    <cfRule type="expression" dxfId="2548" priority="4704">
      <formula>IF(RIGHT(TEXT(AU60,"0.#"),1)=".",TRUE,FALSE)</formula>
    </cfRule>
  </conditionalFormatting>
  <conditionalFormatting sqref="AQ75:AQ77">
    <cfRule type="expression" dxfId="2547" priority="4701">
      <formula>IF(RIGHT(TEXT(AQ75,"0.#"),1)=".",FALSE,TRUE)</formula>
    </cfRule>
    <cfRule type="expression" dxfId="2546" priority="4702">
      <formula>IF(RIGHT(TEXT(AQ75,"0.#"),1)=".",TRUE,FALSE)</formula>
    </cfRule>
  </conditionalFormatting>
  <conditionalFormatting sqref="AU75:AU77">
    <cfRule type="expression" dxfId="2545" priority="4699">
      <formula>IF(RIGHT(TEXT(AU75,"0.#"),1)=".",FALSE,TRUE)</formula>
    </cfRule>
    <cfRule type="expression" dxfId="2544" priority="4700">
      <formula>IF(RIGHT(TEXT(AU75,"0.#"),1)=".",TRUE,FALSE)</formula>
    </cfRule>
  </conditionalFormatting>
  <conditionalFormatting sqref="AQ87:AQ89">
    <cfRule type="expression" dxfId="2543" priority="4697">
      <formula>IF(RIGHT(TEXT(AQ87,"0.#"),1)=".",FALSE,TRUE)</formula>
    </cfRule>
    <cfRule type="expression" dxfId="2542" priority="4698">
      <formula>IF(RIGHT(TEXT(AQ87,"0.#"),1)=".",TRUE,FALSE)</formula>
    </cfRule>
  </conditionalFormatting>
  <conditionalFormatting sqref="AU87:AU89">
    <cfRule type="expression" dxfId="2541" priority="4695">
      <formula>IF(RIGHT(TEXT(AU87,"0.#"),1)=".",FALSE,TRUE)</formula>
    </cfRule>
    <cfRule type="expression" dxfId="2540" priority="4696">
      <formula>IF(RIGHT(TEXT(AU87,"0.#"),1)=".",TRUE,FALSE)</formula>
    </cfRule>
  </conditionalFormatting>
  <conditionalFormatting sqref="AQ92:AQ94">
    <cfRule type="expression" dxfId="2539" priority="4693">
      <formula>IF(RIGHT(TEXT(AQ92,"0.#"),1)=".",FALSE,TRUE)</formula>
    </cfRule>
    <cfRule type="expression" dxfId="2538" priority="4694">
      <formula>IF(RIGHT(TEXT(AQ92,"0.#"),1)=".",TRUE,FALSE)</formula>
    </cfRule>
  </conditionalFormatting>
  <conditionalFormatting sqref="AU92:AU94">
    <cfRule type="expression" dxfId="2537" priority="4691">
      <formula>IF(RIGHT(TEXT(AU92,"0.#"),1)=".",FALSE,TRUE)</formula>
    </cfRule>
    <cfRule type="expression" dxfId="2536" priority="4692">
      <formula>IF(RIGHT(TEXT(AU92,"0.#"),1)=".",TRUE,FALSE)</formula>
    </cfRule>
  </conditionalFormatting>
  <conditionalFormatting sqref="AQ97:AQ99">
    <cfRule type="expression" dxfId="2535" priority="4689">
      <formula>IF(RIGHT(TEXT(AQ97,"0.#"),1)=".",FALSE,TRUE)</formula>
    </cfRule>
    <cfRule type="expression" dxfId="2534" priority="4690">
      <formula>IF(RIGHT(TEXT(AQ97,"0.#"),1)=".",TRUE,FALSE)</formula>
    </cfRule>
  </conditionalFormatting>
  <conditionalFormatting sqref="AU97:AU99">
    <cfRule type="expression" dxfId="2533" priority="4687">
      <formula>IF(RIGHT(TEXT(AU97,"0.#"),1)=".",FALSE,TRUE)</formula>
    </cfRule>
    <cfRule type="expression" dxfId="2532" priority="4688">
      <formula>IF(RIGHT(TEXT(AU97,"0.#"),1)=".",TRUE,FALSE)</formula>
    </cfRule>
  </conditionalFormatting>
  <conditionalFormatting sqref="AE458">
    <cfRule type="expression" dxfId="2531" priority="4381">
      <formula>IF(RIGHT(TEXT(AE458,"0.#"),1)=".",FALSE,TRUE)</formula>
    </cfRule>
    <cfRule type="expression" dxfId="2530" priority="4382">
      <formula>IF(RIGHT(TEXT(AE458,"0.#"),1)=".",TRUE,FALSE)</formula>
    </cfRule>
  </conditionalFormatting>
  <conditionalFormatting sqref="AM460">
    <cfRule type="expression" dxfId="2529" priority="4371">
      <formula>IF(RIGHT(TEXT(AM460,"0.#"),1)=".",FALSE,TRUE)</formula>
    </cfRule>
    <cfRule type="expression" dxfId="2528" priority="4372">
      <formula>IF(RIGHT(TEXT(AM460,"0.#"),1)=".",TRUE,FALSE)</formula>
    </cfRule>
  </conditionalFormatting>
  <conditionalFormatting sqref="AE459">
    <cfRule type="expression" dxfId="2527" priority="4379">
      <formula>IF(RIGHT(TEXT(AE459,"0.#"),1)=".",FALSE,TRUE)</formula>
    </cfRule>
    <cfRule type="expression" dxfId="2526" priority="4380">
      <formula>IF(RIGHT(TEXT(AE459,"0.#"),1)=".",TRUE,FALSE)</formula>
    </cfRule>
  </conditionalFormatting>
  <conditionalFormatting sqref="AE460">
    <cfRule type="expression" dxfId="2525" priority="4377">
      <formula>IF(RIGHT(TEXT(AE460,"0.#"),1)=".",FALSE,TRUE)</formula>
    </cfRule>
    <cfRule type="expression" dxfId="2524" priority="4378">
      <formula>IF(RIGHT(TEXT(AE460,"0.#"),1)=".",TRUE,FALSE)</formula>
    </cfRule>
  </conditionalFormatting>
  <conditionalFormatting sqref="AM458">
    <cfRule type="expression" dxfId="2523" priority="4375">
      <formula>IF(RIGHT(TEXT(AM458,"0.#"),1)=".",FALSE,TRUE)</formula>
    </cfRule>
    <cfRule type="expression" dxfId="2522" priority="4376">
      <formula>IF(RIGHT(TEXT(AM458,"0.#"),1)=".",TRUE,FALSE)</formula>
    </cfRule>
  </conditionalFormatting>
  <conditionalFormatting sqref="AM459">
    <cfRule type="expression" dxfId="2521" priority="4373">
      <formula>IF(RIGHT(TEXT(AM459,"0.#"),1)=".",FALSE,TRUE)</formula>
    </cfRule>
    <cfRule type="expression" dxfId="2520" priority="4374">
      <formula>IF(RIGHT(TEXT(AM459,"0.#"),1)=".",TRUE,FALSE)</formula>
    </cfRule>
  </conditionalFormatting>
  <conditionalFormatting sqref="AU458">
    <cfRule type="expression" dxfId="2519" priority="4369">
      <formula>IF(RIGHT(TEXT(AU458,"0.#"),1)=".",FALSE,TRUE)</formula>
    </cfRule>
    <cfRule type="expression" dxfId="2518" priority="4370">
      <formula>IF(RIGHT(TEXT(AU458,"0.#"),1)=".",TRUE,FALSE)</formula>
    </cfRule>
  </conditionalFormatting>
  <conditionalFormatting sqref="AU459">
    <cfRule type="expression" dxfId="2517" priority="4367">
      <formula>IF(RIGHT(TEXT(AU459,"0.#"),1)=".",FALSE,TRUE)</formula>
    </cfRule>
    <cfRule type="expression" dxfId="2516" priority="4368">
      <formula>IF(RIGHT(TEXT(AU459,"0.#"),1)=".",TRUE,FALSE)</formula>
    </cfRule>
  </conditionalFormatting>
  <conditionalFormatting sqref="AU460">
    <cfRule type="expression" dxfId="2515" priority="4365">
      <formula>IF(RIGHT(TEXT(AU460,"0.#"),1)=".",FALSE,TRUE)</formula>
    </cfRule>
    <cfRule type="expression" dxfId="2514" priority="4366">
      <formula>IF(RIGHT(TEXT(AU460,"0.#"),1)=".",TRUE,FALSE)</formula>
    </cfRule>
  </conditionalFormatting>
  <conditionalFormatting sqref="AI460">
    <cfRule type="expression" dxfId="2513" priority="4359">
      <formula>IF(RIGHT(TEXT(AI460,"0.#"),1)=".",FALSE,TRUE)</formula>
    </cfRule>
    <cfRule type="expression" dxfId="2512" priority="4360">
      <formula>IF(RIGHT(TEXT(AI460,"0.#"),1)=".",TRUE,FALSE)</formula>
    </cfRule>
  </conditionalFormatting>
  <conditionalFormatting sqref="AI458">
    <cfRule type="expression" dxfId="2511" priority="4363">
      <formula>IF(RIGHT(TEXT(AI458,"0.#"),1)=".",FALSE,TRUE)</formula>
    </cfRule>
    <cfRule type="expression" dxfId="2510" priority="4364">
      <formula>IF(RIGHT(TEXT(AI458,"0.#"),1)=".",TRUE,FALSE)</formula>
    </cfRule>
  </conditionalFormatting>
  <conditionalFormatting sqref="AI459">
    <cfRule type="expression" dxfId="2509" priority="4361">
      <formula>IF(RIGHT(TEXT(AI459,"0.#"),1)=".",FALSE,TRUE)</formula>
    </cfRule>
    <cfRule type="expression" dxfId="2508" priority="4362">
      <formula>IF(RIGHT(TEXT(AI459,"0.#"),1)=".",TRUE,FALSE)</formula>
    </cfRule>
  </conditionalFormatting>
  <conditionalFormatting sqref="AQ459">
    <cfRule type="expression" dxfId="2507" priority="4357">
      <formula>IF(RIGHT(TEXT(AQ459,"0.#"),1)=".",FALSE,TRUE)</formula>
    </cfRule>
    <cfRule type="expression" dxfId="2506" priority="4358">
      <formula>IF(RIGHT(TEXT(AQ459,"0.#"),1)=".",TRUE,FALSE)</formula>
    </cfRule>
  </conditionalFormatting>
  <conditionalFormatting sqref="AQ460">
    <cfRule type="expression" dxfId="2505" priority="4355">
      <formula>IF(RIGHT(TEXT(AQ460,"0.#"),1)=".",FALSE,TRUE)</formula>
    </cfRule>
    <cfRule type="expression" dxfId="2504" priority="4356">
      <formula>IF(RIGHT(TEXT(AQ460,"0.#"),1)=".",TRUE,FALSE)</formula>
    </cfRule>
  </conditionalFormatting>
  <conditionalFormatting sqref="AQ458">
    <cfRule type="expression" dxfId="2503" priority="4353">
      <formula>IF(RIGHT(TEXT(AQ458,"0.#"),1)=".",FALSE,TRUE)</formula>
    </cfRule>
    <cfRule type="expression" dxfId="2502" priority="4354">
      <formula>IF(RIGHT(TEXT(AQ458,"0.#"),1)=".",TRUE,FALSE)</formula>
    </cfRule>
  </conditionalFormatting>
  <conditionalFormatting sqref="AE120 AM120">
    <cfRule type="expression" dxfId="2501" priority="3031">
      <formula>IF(RIGHT(TEXT(AE120,"0.#"),1)=".",FALSE,TRUE)</formula>
    </cfRule>
    <cfRule type="expression" dxfId="2500" priority="3032">
      <formula>IF(RIGHT(TEXT(AE120,"0.#"),1)=".",TRUE,FALSE)</formula>
    </cfRule>
  </conditionalFormatting>
  <conditionalFormatting sqref="AI126">
    <cfRule type="expression" dxfId="2499" priority="3021">
      <formula>IF(RIGHT(TEXT(AI126,"0.#"),1)=".",FALSE,TRUE)</formula>
    </cfRule>
    <cfRule type="expression" dxfId="2498" priority="3022">
      <formula>IF(RIGHT(TEXT(AI126,"0.#"),1)=".",TRUE,FALSE)</formula>
    </cfRule>
  </conditionalFormatting>
  <conditionalFormatting sqref="AI120">
    <cfRule type="expression" dxfId="2497" priority="3029">
      <formula>IF(RIGHT(TEXT(AI120,"0.#"),1)=".",FALSE,TRUE)</formula>
    </cfRule>
    <cfRule type="expression" dxfId="2496" priority="3030">
      <formula>IF(RIGHT(TEXT(AI120,"0.#"),1)=".",TRUE,FALSE)</formula>
    </cfRule>
  </conditionalFormatting>
  <conditionalFormatting sqref="AE123 AM123">
    <cfRule type="expression" dxfId="2495" priority="3027">
      <formula>IF(RIGHT(TEXT(AE123,"0.#"),1)=".",FALSE,TRUE)</formula>
    </cfRule>
    <cfRule type="expression" dxfId="2494" priority="3028">
      <formula>IF(RIGHT(TEXT(AE123,"0.#"),1)=".",TRUE,FALSE)</formula>
    </cfRule>
  </conditionalFormatting>
  <conditionalFormatting sqref="AI123">
    <cfRule type="expression" dxfId="2493" priority="3025">
      <formula>IF(RIGHT(TEXT(AI123,"0.#"),1)=".",FALSE,TRUE)</formula>
    </cfRule>
    <cfRule type="expression" dxfId="2492" priority="3026">
      <formula>IF(RIGHT(TEXT(AI123,"0.#"),1)=".",TRUE,FALSE)</formula>
    </cfRule>
  </conditionalFormatting>
  <conditionalFormatting sqref="AE126 AM126">
    <cfRule type="expression" dxfId="2491" priority="3023">
      <formula>IF(RIGHT(TEXT(AE126,"0.#"),1)=".",FALSE,TRUE)</formula>
    </cfRule>
    <cfRule type="expression" dxfId="2490" priority="3024">
      <formula>IF(RIGHT(TEXT(AE126,"0.#"),1)=".",TRUE,FALSE)</formula>
    </cfRule>
  </conditionalFormatting>
  <conditionalFormatting sqref="AE129 AM129">
    <cfRule type="expression" dxfId="2489" priority="3019">
      <formula>IF(RIGHT(TEXT(AE129,"0.#"),1)=".",FALSE,TRUE)</formula>
    </cfRule>
    <cfRule type="expression" dxfId="2488" priority="3020">
      <formula>IF(RIGHT(TEXT(AE129,"0.#"),1)=".",TRUE,FALSE)</formula>
    </cfRule>
  </conditionalFormatting>
  <conditionalFormatting sqref="AI129">
    <cfRule type="expression" dxfId="2487" priority="3017">
      <formula>IF(RIGHT(TEXT(AI129,"0.#"),1)=".",FALSE,TRUE)</formula>
    </cfRule>
    <cfRule type="expression" dxfId="2486" priority="3018">
      <formula>IF(RIGHT(TEXT(AI129,"0.#"),1)=".",TRUE,FALSE)</formula>
    </cfRule>
  </conditionalFormatting>
  <conditionalFormatting sqref="Y839:Y843 Y855:Y866">
    <cfRule type="expression" dxfId="2485" priority="3015">
      <formula>IF(RIGHT(TEXT(Y839,"0.#"),1)=".",FALSE,TRUE)</formula>
    </cfRule>
    <cfRule type="expression" dxfId="2484" priority="3016">
      <formula>IF(RIGHT(TEXT(Y839,"0.#"),1)=".",TRUE,FALSE)</formula>
    </cfRule>
  </conditionalFormatting>
  <conditionalFormatting sqref="AU518">
    <cfRule type="expression" dxfId="2483" priority="1525">
      <formula>IF(RIGHT(TEXT(AU518,"0.#"),1)=".",FALSE,TRUE)</formula>
    </cfRule>
    <cfRule type="expression" dxfId="2482" priority="1526">
      <formula>IF(RIGHT(TEXT(AU518,"0.#"),1)=".",TRUE,FALSE)</formula>
    </cfRule>
  </conditionalFormatting>
  <conditionalFormatting sqref="AQ551">
    <cfRule type="expression" dxfId="2481" priority="1301">
      <formula>IF(RIGHT(TEXT(AQ551,"0.#"),1)=".",FALSE,TRUE)</formula>
    </cfRule>
    <cfRule type="expression" dxfId="2480" priority="1302">
      <formula>IF(RIGHT(TEXT(AQ551,"0.#"),1)=".",TRUE,FALSE)</formula>
    </cfRule>
  </conditionalFormatting>
  <conditionalFormatting sqref="AE556">
    <cfRule type="expression" dxfId="2479" priority="1299">
      <formula>IF(RIGHT(TEXT(AE556,"0.#"),1)=".",FALSE,TRUE)</formula>
    </cfRule>
    <cfRule type="expression" dxfId="2478" priority="1300">
      <formula>IF(RIGHT(TEXT(AE556,"0.#"),1)=".",TRUE,FALSE)</formula>
    </cfRule>
  </conditionalFormatting>
  <conditionalFormatting sqref="AE557">
    <cfRule type="expression" dxfId="2477" priority="1297">
      <formula>IF(RIGHT(TEXT(AE557,"0.#"),1)=".",FALSE,TRUE)</formula>
    </cfRule>
    <cfRule type="expression" dxfId="2476" priority="1298">
      <formula>IF(RIGHT(TEXT(AE557,"0.#"),1)=".",TRUE,FALSE)</formula>
    </cfRule>
  </conditionalFormatting>
  <conditionalFormatting sqref="AE558">
    <cfRule type="expression" dxfId="2475" priority="1295">
      <formula>IF(RIGHT(TEXT(AE558,"0.#"),1)=".",FALSE,TRUE)</formula>
    </cfRule>
    <cfRule type="expression" dxfId="2474" priority="1296">
      <formula>IF(RIGHT(TEXT(AE558,"0.#"),1)=".",TRUE,FALSE)</formula>
    </cfRule>
  </conditionalFormatting>
  <conditionalFormatting sqref="AU556">
    <cfRule type="expression" dxfId="2473" priority="1287">
      <formula>IF(RIGHT(TEXT(AU556,"0.#"),1)=".",FALSE,TRUE)</formula>
    </cfRule>
    <cfRule type="expression" dxfId="2472" priority="1288">
      <formula>IF(RIGHT(TEXT(AU556,"0.#"),1)=".",TRUE,FALSE)</formula>
    </cfRule>
  </conditionalFormatting>
  <conditionalFormatting sqref="AU557">
    <cfRule type="expression" dxfId="2471" priority="1285">
      <formula>IF(RIGHT(TEXT(AU557,"0.#"),1)=".",FALSE,TRUE)</formula>
    </cfRule>
    <cfRule type="expression" dxfId="2470" priority="1286">
      <formula>IF(RIGHT(TEXT(AU557,"0.#"),1)=".",TRUE,FALSE)</formula>
    </cfRule>
  </conditionalFormatting>
  <conditionalFormatting sqref="AU558">
    <cfRule type="expression" dxfId="2469" priority="1283">
      <formula>IF(RIGHT(TEXT(AU558,"0.#"),1)=".",FALSE,TRUE)</formula>
    </cfRule>
    <cfRule type="expression" dxfId="2468" priority="1284">
      <formula>IF(RIGHT(TEXT(AU558,"0.#"),1)=".",TRUE,FALSE)</formula>
    </cfRule>
  </conditionalFormatting>
  <conditionalFormatting sqref="AQ557">
    <cfRule type="expression" dxfId="2467" priority="1275">
      <formula>IF(RIGHT(TEXT(AQ557,"0.#"),1)=".",FALSE,TRUE)</formula>
    </cfRule>
    <cfRule type="expression" dxfId="2466" priority="1276">
      <formula>IF(RIGHT(TEXT(AQ557,"0.#"),1)=".",TRUE,FALSE)</formula>
    </cfRule>
  </conditionalFormatting>
  <conditionalFormatting sqref="AQ558">
    <cfRule type="expression" dxfId="2465" priority="1273">
      <formula>IF(RIGHT(TEXT(AQ558,"0.#"),1)=".",FALSE,TRUE)</formula>
    </cfRule>
    <cfRule type="expression" dxfId="2464" priority="1274">
      <formula>IF(RIGHT(TEXT(AQ558,"0.#"),1)=".",TRUE,FALSE)</formula>
    </cfRule>
  </conditionalFormatting>
  <conditionalFormatting sqref="AQ556">
    <cfRule type="expression" dxfId="2463" priority="1271">
      <formula>IF(RIGHT(TEXT(AQ556,"0.#"),1)=".",FALSE,TRUE)</formula>
    </cfRule>
    <cfRule type="expression" dxfId="2462" priority="1272">
      <formula>IF(RIGHT(TEXT(AQ556,"0.#"),1)=".",TRUE,FALSE)</formula>
    </cfRule>
  </conditionalFormatting>
  <conditionalFormatting sqref="AE561">
    <cfRule type="expression" dxfId="2461" priority="1269">
      <formula>IF(RIGHT(TEXT(AE561,"0.#"),1)=".",FALSE,TRUE)</formula>
    </cfRule>
    <cfRule type="expression" dxfId="2460" priority="1270">
      <formula>IF(RIGHT(TEXT(AE561,"0.#"),1)=".",TRUE,FALSE)</formula>
    </cfRule>
  </conditionalFormatting>
  <conditionalFormatting sqref="AE562">
    <cfRule type="expression" dxfId="2459" priority="1267">
      <formula>IF(RIGHT(TEXT(AE562,"0.#"),1)=".",FALSE,TRUE)</formula>
    </cfRule>
    <cfRule type="expression" dxfId="2458" priority="1268">
      <formula>IF(RIGHT(TEXT(AE562,"0.#"),1)=".",TRUE,FALSE)</formula>
    </cfRule>
  </conditionalFormatting>
  <conditionalFormatting sqref="AE563">
    <cfRule type="expression" dxfId="2457" priority="1265">
      <formula>IF(RIGHT(TEXT(AE563,"0.#"),1)=".",FALSE,TRUE)</formula>
    </cfRule>
    <cfRule type="expression" dxfId="2456" priority="1266">
      <formula>IF(RIGHT(TEXT(AE563,"0.#"),1)=".",TRUE,FALSE)</formula>
    </cfRule>
  </conditionalFormatting>
  <conditionalFormatting sqref="AL1102:AO1131">
    <cfRule type="expression" dxfId="2455" priority="2921">
      <formula>IF(AND(AL1102&gt;=0, RIGHT(TEXT(AL1102,"0.#"),1)&lt;&gt;"."),TRUE,FALSE)</formula>
    </cfRule>
    <cfRule type="expression" dxfId="2454" priority="2922">
      <formula>IF(AND(AL1102&gt;=0, RIGHT(TEXT(AL1102,"0.#"),1)="."),TRUE,FALSE)</formula>
    </cfRule>
    <cfRule type="expression" dxfId="2453" priority="2923">
      <formula>IF(AND(AL1102&lt;0, RIGHT(TEXT(AL1102,"0.#"),1)&lt;&gt;"."),TRUE,FALSE)</formula>
    </cfRule>
    <cfRule type="expression" dxfId="2452" priority="2924">
      <formula>IF(AND(AL1102&lt;0, RIGHT(TEXT(AL1102,"0.#"),1)="."),TRUE,FALSE)</formula>
    </cfRule>
  </conditionalFormatting>
  <conditionalFormatting sqref="Y1102:Y1131">
    <cfRule type="expression" dxfId="2451" priority="2919">
      <formula>IF(RIGHT(TEXT(Y1102,"0.#"),1)=".",FALSE,TRUE)</formula>
    </cfRule>
    <cfRule type="expression" dxfId="2450" priority="2920">
      <formula>IF(RIGHT(TEXT(Y1102,"0.#"),1)=".",TRUE,FALSE)</formula>
    </cfRule>
  </conditionalFormatting>
  <conditionalFormatting sqref="AQ553">
    <cfRule type="expression" dxfId="2449" priority="1303">
      <formula>IF(RIGHT(TEXT(AQ553,"0.#"),1)=".",FALSE,TRUE)</formula>
    </cfRule>
    <cfRule type="expression" dxfId="2448" priority="1304">
      <formula>IF(RIGHT(TEXT(AQ553,"0.#"),1)=".",TRUE,FALSE)</formula>
    </cfRule>
  </conditionalFormatting>
  <conditionalFormatting sqref="AU552">
    <cfRule type="expression" dxfId="2447" priority="1315">
      <formula>IF(RIGHT(TEXT(AU552,"0.#"),1)=".",FALSE,TRUE)</formula>
    </cfRule>
    <cfRule type="expression" dxfId="2446" priority="1316">
      <formula>IF(RIGHT(TEXT(AU552,"0.#"),1)=".",TRUE,FALSE)</formula>
    </cfRule>
  </conditionalFormatting>
  <conditionalFormatting sqref="AE552">
    <cfRule type="expression" dxfId="2445" priority="1327">
      <formula>IF(RIGHT(TEXT(AE552,"0.#"),1)=".",FALSE,TRUE)</formula>
    </cfRule>
    <cfRule type="expression" dxfId="2444" priority="1328">
      <formula>IF(RIGHT(TEXT(AE552,"0.#"),1)=".",TRUE,FALSE)</formula>
    </cfRule>
  </conditionalFormatting>
  <conditionalFormatting sqref="AQ548">
    <cfRule type="expression" dxfId="2443" priority="1333">
      <formula>IF(RIGHT(TEXT(AQ548,"0.#"),1)=".",FALSE,TRUE)</formula>
    </cfRule>
    <cfRule type="expression" dxfId="2442" priority="1334">
      <formula>IF(RIGHT(TEXT(AQ548,"0.#"),1)=".",TRUE,FALSE)</formula>
    </cfRule>
  </conditionalFormatting>
  <conditionalFormatting sqref="AL837:AO837">
    <cfRule type="expression" dxfId="2441" priority="2873">
      <formula>IF(AND(AL837&gt;=0, RIGHT(TEXT(AL837,"0.#"),1)&lt;&gt;"."),TRUE,FALSE)</formula>
    </cfRule>
    <cfRule type="expression" dxfId="2440" priority="2874">
      <formula>IF(AND(AL837&gt;=0, RIGHT(TEXT(AL837,"0.#"),1)="."),TRUE,FALSE)</formula>
    </cfRule>
    <cfRule type="expression" dxfId="2439" priority="2875">
      <formula>IF(AND(AL837&lt;0, RIGHT(TEXT(AL837,"0.#"),1)&lt;&gt;"."),TRUE,FALSE)</formula>
    </cfRule>
    <cfRule type="expression" dxfId="2438" priority="2876">
      <formula>IF(AND(AL837&lt;0, RIGHT(TEXT(AL837,"0.#"),1)="."),TRUE,FALSE)</formula>
    </cfRule>
  </conditionalFormatting>
  <conditionalFormatting sqref="Y837:Y838">
    <cfRule type="expression" dxfId="2437" priority="2871">
      <formula>IF(RIGHT(TEXT(Y837,"0.#"),1)=".",FALSE,TRUE)</formula>
    </cfRule>
    <cfRule type="expression" dxfId="2436" priority="2872">
      <formula>IF(RIGHT(TEXT(Y837,"0.#"),1)=".",TRUE,FALSE)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2:Y880 Y882:Y899">
    <cfRule type="expression" dxfId="2119" priority="2131">
      <formula>IF(RIGHT(TEXT(Y872,"0.#"),1)=".",FALSE,TRUE)</formula>
    </cfRule>
    <cfRule type="expression" dxfId="2118" priority="2132">
      <formula>IF(RIGHT(TEXT(Y872,"0.#"),1)=".",TRUE,FALSE)</formula>
    </cfRule>
  </conditionalFormatting>
  <conditionalFormatting sqref="Y870:Y871">
    <cfRule type="expression" dxfId="2117" priority="2125">
      <formula>IF(RIGHT(TEXT(Y870,"0.#"),1)=".",FALSE,TRUE)</formula>
    </cfRule>
    <cfRule type="expression" dxfId="2116" priority="2126">
      <formula>IF(RIGHT(TEXT(Y870,"0.#"),1)=".",TRUE,FALSE)</formula>
    </cfRule>
  </conditionalFormatting>
  <conditionalFormatting sqref="Y905:Y932">
    <cfRule type="expression" dxfId="2115" priority="2119">
      <formula>IF(RIGHT(TEXT(Y905,"0.#"),1)=".",FALSE,TRUE)</formula>
    </cfRule>
    <cfRule type="expression" dxfId="2114" priority="2120">
      <formula>IF(RIGHT(TEXT(Y905,"0.#"),1)=".",TRUE,FALSE)</formula>
    </cfRule>
  </conditionalFormatting>
  <conditionalFormatting sqref="Y903:Y904">
    <cfRule type="expression" dxfId="2113" priority="2113">
      <formula>IF(RIGHT(TEXT(Y903,"0.#"),1)=".",FALSE,TRUE)</formula>
    </cfRule>
    <cfRule type="expression" dxfId="2112" priority="2114">
      <formula>IF(RIGHT(TEXT(Y903,"0.#"),1)=".",TRUE,FALSE)</formula>
    </cfRule>
  </conditionalFormatting>
  <conditionalFormatting sqref="Y938:Y965">
    <cfRule type="expression" dxfId="2111" priority="2107">
      <formula>IF(RIGHT(TEXT(Y938,"0.#"),1)=".",FALSE,TRUE)</formula>
    </cfRule>
    <cfRule type="expression" dxfId="2110" priority="2108">
      <formula>IF(RIGHT(TEXT(Y938,"0.#"),1)=".",TRUE,FALSE)</formula>
    </cfRule>
  </conditionalFormatting>
  <conditionalFormatting sqref="Y936:Y937">
    <cfRule type="expression" dxfId="2109" priority="2101">
      <formula>IF(RIGHT(TEXT(Y936,"0.#"),1)=".",FALSE,TRUE)</formula>
    </cfRule>
    <cfRule type="expression" dxfId="2108" priority="2102">
      <formula>IF(RIGHT(TEXT(Y936,"0.#"),1)=".",TRUE,FALSE)</formula>
    </cfRule>
  </conditionalFormatting>
  <conditionalFormatting sqref="Y971:Y998">
    <cfRule type="expression" dxfId="2107" priority="2095">
      <formula>IF(RIGHT(TEXT(Y971,"0.#"),1)=".",FALSE,TRUE)</formula>
    </cfRule>
    <cfRule type="expression" dxfId="2106" priority="2096">
      <formula>IF(RIGHT(TEXT(Y971,"0.#"),1)=".",TRUE,FALSE)</formula>
    </cfRule>
  </conditionalFormatting>
  <conditionalFormatting sqref="Y969:Y970">
    <cfRule type="expression" dxfId="2105" priority="2089">
      <formula>IF(RIGHT(TEXT(Y969,"0.#"),1)=".",FALSE,TRUE)</formula>
    </cfRule>
    <cfRule type="expression" dxfId="2104" priority="2090">
      <formula>IF(RIGHT(TEXT(Y969,"0.#"),1)=".",TRUE,FALSE)</formula>
    </cfRule>
  </conditionalFormatting>
  <conditionalFormatting sqref="Y1004:Y1031">
    <cfRule type="expression" dxfId="2103" priority="2083">
      <formula>IF(RIGHT(TEXT(Y1004,"0.#"),1)=".",FALSE,TRUE)</formula>
    </cfRule>
    <cfRule type="expression" dxfId="2102" priority="2084">
      <formula>IF(RIGHT(TEXT(Y1004,"0.#"),1)=".",TRUE,FALSE)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0">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6:AO932">
    <cfRule type="expression" dxfId="2013" priority="2121">
      <formula>IF(AND(AL906&gt;=0, RIGHT(TEXT(AL906,"0.#"),1)&lt;&gt;"."),TRUE,FALSE)</formula>
    </cfRule>
    <cfRule type="expression" dxfId="2012" priority="2122">
      <formula>IF(AND(AL906&gt;=0, RIGHT(TEXT(AL906,"0.#"),1)="."),TRUE,FALSE)</formula>
    </cfRule>
    <cfRule type="expression" dxfId="2011" priority="2123">
      <formula>IF(AND(AL906&lt;0, RIGHT(TEXT(AL906,"0.#"),1)&lt;&gt;"."),TRUE,FALSE)</formula>
    </cfRule>
    <cfRule type="expression" dxfId="2010" priority="2124">
      <formula>IF(AND(AL906&lt;0, RIGHT(TEXT(AL906,"0.#"),1)="."),TRUE,FALSE)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Y844">
    <cfRule type="expression" dxfId="763" priority="63">
      <formula>IF(RIGHT(TEXT(Y844,"0.#"),1)=".",FALSE,TRUE)</formula>
    </cfRule>
    <cfRule type="expression" dxfId="762" priority="64">
      <formula>IF(RIGHT(TEXT(Y844,"0.#"),1)=".",TRUE,FALSE)</formula>
    </cfRule>
  </conditionalFormatting>
  <conditionalFormatting sqref="Y845">
    <cfRule type="expression" dxfId="761" priority="61">
      <formula>IF(RIGHT(TEXT(Y845,"0.#"),1)=".",FALSE,TRUE)</formula>
    </cfRule>
    <cfRule type="expression" dxfId="760" priority="62">
      <formula>IF(RIGHT(TEXT(Y845,"0.#"),1)=".",TRUE,FALSE)</formula>
    </cfRule>
  </conditionalFormatting>
  <conditionalFormatting sqref="Y846">
    <cfRule type="expression" dxfId="759" priority="59">
      <formula>IF(RIGHT(TEXT(Y846,"0.#"),1)=".",FALSE,TRUE)</formula>
    </cfRule>
    <cfRule type="expression" dxfId="758" priority="60">
      <formula>IF(RIGHT(TEXT(Y846,"0.#"),1)=".",TRUE,FALSE)</formula>
    </cfRule>
  </conditionalFormatting>
  <conditionalFormatting sqref="AL847:AO847">
    <cfRule type="expression" dxfId="757" priority="55">
      <formula>IF(AND(AL847&gt;=0, RIGHT(TEXT(AL847,"0.#"),1)&lt;&gt;"."),TRUE,FALSE)</formula>
    </cfRule>
    <cfRule type="expression" dxfId="756" priority="56">
      <formula>IF(AND(AL847&gt;=0, RIGHT(TEXT(AL847,"0.#"),1)="."),TRUE,FALSE)</formula>
    </cfRule>
    <cfRule type="expression" dxfId="755" priority="57">
      <formula>IF(AND(AL847&lt;0, RIGHT(TEXT(AL847,"0.#"),1)&lt;&gt;"."),TRUE,FALSE)</formula>
    </cfRule>
    <cfRule type="expression" dxfId="754" priority="58">
      <formula>IF(AND(AL847&lt;0, RIGHT(TEXT(AL847,"0.#"),1)="."),TRUE,FALSE)</formula>
    </cfRule>
  </conditionalFormatting>
  <conditionalFormatting sqref="Y847">
    <cfRule type="expression" dxfId="753" priority="53">
      <formula>IF(RIGHT(TEXT(Y847,"0.#"),1)=".",FALSE,TRUE)</formula>
    </cfRule>
    <cfRule type="expression" dxfId="752" priority="54">
      <formula>IF(RIGHT(TEXT(Y847,"0.#"),1)=".",TRUE,FALSE)</formula>
    </cfRule>
  </conditionalFormatting>
  <conditionalFormatting sqref="Y848">
    <cfRule type="expression" dxfId="751" priority="51">
      <formula>IF(RIGHT(TEXT(Y848,"0.#"),1)=".",FALSE,TRUE)</formula>
    </cfRule>
    <cfRule type="expression" dxfId="750" priority="52">
      <formula>IF(RIGHT(TEXT(Y848,"0.#"),1)=".",TRUE,FALSE)</formula>
    </cfRule>
  </conditionalFormatting>
  <conditionalFormatting sqref="Y849">
    <cfRule type="expression" dxfId="749" priority="49">
      <formula>IF(RIGHT(TEXT(Y849,"0.#"),1)=".",FALSE,TRUE)</formula>
    </cfRule>
    <cfRule type="expression" dxfId="748" priority="50">
      <formula>IF(RIGHT(TEXT(Y849,"0.#"),1)=".",TRUE,FALSE)</formula>
    </cfRule>
  </conditionalFormatting>
  <conditionalFormatting sqref="Y850">
    <cfRule type="expression" dxfId="747" priority="47">
      <formula>IF(RIGHT(TEXT(Y850,"0.#"),1)=".",FALSE,TRUE)</formula>
    </cfRule>
    <cfRule type="expression" dxfId="746" priority="48">
      <formula>IF(RIGHT(TEXT(Y850,"0.#"),1)=".",TRUE,FALSE)</formula>
    </cfRule>
  </conditionalFormatting>
  <conditionalFormatting sqref="Y851">
    <cfRule type="expression" dxfId="745" priority="45">
      <formula>IF(RIGHT(TEXT(Y851,"0.#"),1)=".",FALSE,TRUE)</formula>
    </cfRule>
    <cfRule type="expression" dxfId="744" priority="46">
      <formula>IF(RIGHT(TEXT(Y851,"0.#"),1)=".",TRUE,FALSE)</formula>
    </cfRule>
  </conditionalFormatting>
  <conditionalFormatting sqref="Y852">
    <cfRule type="expression" dxfId="743" priority="43">
      <formula>IF(RIGHT(TEXT(Y852,"0.#"),1)=".",FALSE,TRUE)</formula>
    </cfRule>
    <cfRule type="expression" dxfId="742" priority="44">
      <formula>IF(RIGHT(TEXT(Y852,"0.#"),1)=".",TRUE,FALSE)</formula>
    </cfRule>
  </conditionalFormatting>
  <conditionalFormatting sqref="Y853">
    <cfRule type="expression" dxfId="741" priority="41">
      <formula>IF(RIGHT(TEXT(Y853,"0.#"),1)=".",FALSE,TRUE)</formula>
    </cfRule>
    <cfRule type="expression" dxfId="740" priority="42">
      <formula>IF(RIGHT(TEXT(Y853,"0.#"),1)=".",TRUE,FALSE)</formula>
    </cfRule>
  </conditionalFormatting>
  <conditionalFormatting sqref="Y854">
    <cfRule type="expression" dxfId="739" priority="39">
      <formula>IF(RIGHT(TEXT(Y854,"0.#"),1)=".",FALSE,TRUE)</formula>
    </cfRule>
    <cfRule type="expression" dxfId="738" priority="40">
      <formula>IF(RIGHT(TEXT(Y854,"0.#"),1)=".",TRUE,FALSE)</formula>
    </cfRule>
  </conditionalFormatting>
  <conditionalFormatting sqref="AL871:AO871">
    <cfRule type="expression" dxfId="737" priority="35">
      <formula>IF(AND(AL871&gt;=0, RIGHT(TEXT(AL871,"0.#"),1)&lt;&gt;"."),TRUE,FALSE)</formula>
    </cfRule>
    <cfRule type="expression" dxfId="736" priority="36">
      <formula>IF(AND(AL871&gt;=0, RIGHT(TEXT(AL871,"0.#"),1)="."),TRUE,FALSE)</formula>
    </cfRule>
    <cfRule type="expression" dxfId="735" priority="37">
      <formula>IF(AND(AL871&lt;0, RIGHT(TEXT(AL871,"0.#"),1)&lt;&gt;"."),TRUE,FALSE)</formula>
    </cfRule>
    <cfRule type="expression" dxfId="734" priority="38">
      <formula>IF(AND(AL871&lt;0, RIGHT(TEXT(AL871,"0.#"),1)="."),TRUE,FALSE)</formula>
    </cfRule>
  </conditionalFormatting>
  <conditionalFormatting sqref="Y881">
    <cfRule type="expression" dxfId="733" priority="33">
      <formula>IF(RIGHT(TEXT(Y881,"0.#"),1)=".",FALSE,TRUE)</formula>
    </cfRule>
    <cfRule type="expression" dxfId="732" priority="34">
      <formula>IF(RIGHT(TEXT(Y881,"0.#"),1)=".",TRUE,FALSE)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cfRule type="expression" dxfId="727" priority="27">
      <formula>IF(RIGHT(TEXT(P15,"0.#"),1)=".",FALSE,TRUE)</formula>
    </cfRule>
    <cfRule type="expression" dxfId="726" priority="28">
      <formula>IF(RIGHT(TEXT(P15,"0.#"),1)=".",TRUE,FALSE)</formula>
    </cfRule>
  </conditionalFormatting>
  <conditionalFormatting sqref="W15:AC17">
    <cfRule type="expression" dxfId="725" priority="25">
      <formula>IF(RIGHT(TEXT(W15,"0.#"),1)=".",FALSE,TRUE)</formula>
    </cfRule>
    <cfRule type="expression" dxfId="724" priority="26">
      <formula>IF(RIGHT(TEXT(W15,"0.#"),1)=".",TRUE,FALSE)</formula>
    </cfRule>
  </conditionalFormatting>
  <conditionalFormatting sqref="AD14:AJ14">
    <cfRule type="expression" dxfId="723" priority="23">
      <formula>IF(RIGHT(TEXT(AD14,"0.#"),1)=".",FALSE,TRUE)</formula>
    </cfRule>
    <cfRule type="expression" dxfId="722" priority="24">
      <formula>IF(RIGHT(TEXT(AD14,"0.#"),1)=".",TRUE,FALSE)</formula>
    </cfRule>
  </conditionalFormatting>
  <conditionalFormatting sqref="AD15:AJ17">
    <cfRule type="expression" dxfId="721" priority="21">
      <formula>IF(RIGHT(TEXT(AD15,"0.#"),1)=".",FALSE,TRUE)</formula>
    </cfRule>
    <cfRule type="expression" dxfId="720" priority="22">
      <formula>IF(RIGHT(TEXT(AD15,"0.#"),1)=".",TRUE,FALSE)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AL905:AO905">
    <cfRule type="expression" dxfId="715" priority="13">
      <formula>IF(AND(AL905&gt;=0, RIGHT(TEXT(AL905,"0.#"),1)&lt;&gt;"."),TRUE,FALSE)</formula>
    </cfRule>
    <cfRule type="expression" dxfId="714" priority="14">
      <formula>IF(AND(AL905&gt;=0, RIGHT(TEXT(AL905,"0.#"),1)="."),TRUE,FALSE)</formula>
    </cfRule>
    <cfRule type="expression" dxfId="713" priority="15">
      <formula>IF(AND(AL905&lt;0, RIGHT(TEXT(AL905,"0.#"),1)&lt;&gt;"."),TRUE,FALSE)</formula>
    </cfRule>
    <cfRule type="expression" dxfId="712" priority="16">
      <formula>IF(AND(AL905&lt;0, RIGHT(TEXT(AL905,"0.#"),1)="."),TRUE,FALSE)</formula>
    </cfRule>
  </conditionalFormatting>
  <conditionalFormatting sqref="AE134">
    <cfRule type="expression" dxfId="711" priority="11">
      <formula>IF(RIGHT(TEXT(AE134,"0.#"),1)=".",FALSE,TRUE)</formula>
    </cfRule>
    <cfRule type="expression" dxfId="710" priority="12">
      <formula>IF(RIGHT(TEXT(AE134,"0.#"),1)=".",TRUE,FALSE)</formula>
    </cfRule>
  </conditionalFormatting>
  <conditionalFormatting sqref="AE135">
    <cfRule type="expression" dxfId="709" priority="9">
      <formula>IF(RIGHT(TEXT(AE135,"0.#"),1)=".",FALSE,TRUE)</formula>
    </cfRule>
    <cfRule type="expression" dxfId="708" priority="10">
      <formula>IF(RIGHT(TEXT(AE135,"0.#"),1)=".",TRUE,FALSE)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700" max="49" man="1"/>
    <brk id="735" max="49" man="1"/>
    <brk id="778" max="49" man="1"/>
    <brk id="867"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490</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3"/>
      <c r="Z2" s="858"/>
      <c r="AA2" s="859"/>
      <c r="AB2" s="1047" t="s">
        <v>11</v>
      </c>
      <c r="AC2" s="1048"/>
      <c r="AD2" s="1049"/>
      <c r="AE2" s="1053" t="s">
        <v>357</v>
      </c>
      <c r="AF2" s="1053"/>
      <c r="AG2" s="1053"/>
      <c r="AH2" s="1053"/>
      <c r="AI2" s="1053" t="s">
        <v>363</v>
      </c>
      <c r="AJ2" s="1053"/>
      <c r="AK2" s="1053"/>
      <c r="AL2" s="1053"/>
      <c r="AM2" s="1053" t="s">
        <v>471</v>
      </c>
      <c r="AN2" s="1053"/>
      <c r="AO2" s="1053"/>
      <c r="AP2" s="569"/>
      <c r="AQ2" s="152" t="s">
        <v>355</v>
      </c>
      <c r="AR2" s="123"/>
      <c r="AS2" s="123"/>
      <c r="AT2" s="124"/>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4"/>
      <c r="Z3" s="1045"/>
      <c r="AA3" s="1046"/>
      <c r="AB3" s="1050"/>
      <c r="AC3" s="1051"/>
      <c r="AD3" s="1052"/>
      <c r="AE3" s="244"/>
      <c r="AF3" s="244"/>
      <c r="AG3" s="244"/>
      <c r="AH3" s="244"/>
      <c r="AI3" s="244"/>
      <c r="AJ3" s="244"/>
      <c r="AK3" s="244"/>
      <c r="AL3" s="244"/>
      <c r="AM3" s="244"/>
      <c r="AN3" s="244"/>
      <c r="AO3" s="244"/>
      <c r="AP3" s="240"/>
      <c r="AQ3" s="191"/>
      <c r="AR3" s="192"/>
      <c r="AS3" s="126" t="s">
        <v>356</v>
      </c>
      <c r="AT3" s="127"/>
      <c r="AU3" s="192"/>
      <c r="AV3" s="192"/>
      <c r="AW3" s="410" t="s">
        <v>300</v>
      </c>
      <c r="AX3" s="411"/>
    </row>
    <row r="4" spans="1:50" ht="22.5" customHeight="1" x14ac:dyDescent="0.15">
      <c r="A4" s="415"/>
      <c r="B4" s="413"/>
      <c r="C4" s="413"/>
      <c r="D4" s="413"/>
      <c r="E4" s="413"/>
      <c r="F4" s="414"/>
      <c r="G4" s="576"/>
      <c r="H4" s="577"/>
      <c r="I4" s="577"/>
      <c r="J4" s="577"/>
      <c r="K4" s="577"/>
      <c r="L4" s="577"/>
      <c r="M4" s="577"/>
      <c r="N4" s="577"/>
      <c r="O4" s="578"/>
      <c r="P4" s="98"/>
      <c r="Q4" s="783"/>
      <c r="R4" s="783"/>
      <c r="S4" s="783"/>
      <c r="T4" s="783"/>
      <c r="U4" s="783"/>
      <c r="V4" s="783"/>
      <c r="W4" s="783"/>
      <c r="X4" s="784"/>
      <c r="Y4" s="1038" t="s">
        <v>12</v>
      </c>
      <c r="Z4" s="1039"/>
      <c r="AA4" s="1040"/>
      <c r="AB4" s="473"/>
      <c r="AC4" s="1042"/>
      <c r="AD4" s="104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6"/>
      <c r="B5" s="417"/>
      <c r="C5" s="417"/>
      <c r="D5" s="417"/>
      <c r="E5" s="417"/>
      <c r="F5" s="418"/>
      <c r="G5" s="579"/>
      <c r="H5" s="580"/>
      <c r="I5" s="580"/>
      <c r="J5" s="580"/>
      <c r="K5" s="580"/>
      <c r="L5" s="580"/>
      <c r="M5" s="580"/>
      <c r="N5" s="580"/>
      <c r="O5" s="581"/>
      <c r="P5" s="785"/>
      <c r="Q5" s="785"/>
      <c r="R5" s="785"/>
      <c r="S5" s="785"/>
      <c r="T5" s="785"/>
      <c r="U5" s="785"/>
      <c r="V5" s="785"/>
      <c r="W5" s="785"/>
      <c r="X5" s="786"/>
      <c r="Y5" s="427" t="s">
        <v>54</v>
      </c>
      <c r="Z5" s="1035"/>
      <c r="AA5" s="1036"/>
      <c r="AB5" s="535"/>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6"/>
      <c r="B6" s="417"/>
      <c r="C6" s="417"/>
      <c r="D6" s="417"/>
      <c r="E6" s="417"/>
      <c r="F6" s="418"/>
      <c r="G6" s="582"/>
      <c r="H6" s="583"/>
      <c r="I6" s="583"/>
      <c r="J6" s="583"/>
      <c r="K6" s="583"/>
      <c r="L6" s="583"/>
      <c r="M6" s="583"/>
      <c r="N6" s="583"/>
      <c r="O6" s="584"/>
      <c r="P6" s="787"/>
      <c r="Q6" s="787"/>
      <c r="R6" s="787"/>
      <c r="S6" s="787"/>
      <c r="T6" s="787"/>
      <c r="U6" s="787"/>
      <c r="V6" s="787"/>
      <c r="W6" s="787"/>
      <c r="X6" s="788"/>
      <c r="Y6" s="1034" t="s">
        <v>13</v>
      </c>
      <c r="Z6" s="1035"/>
      <c r="AA6" s="1036"/>
      <c r="AB6" s="617" t="s">
        <v>301</v>
      </c>
      <c r="AC6" s="1037"/>
      <c r="AD6" s="103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2" t="s">
        <v>490</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3"/>
      <c r="Z9" s="858"/>
      <c r="AA9" s="859"/>
      <c r="AB9" s="1047" t="s">
        <v>11</v>
      </c>
      <c r="AC9" s="1048"/>
      <c r="AD9" s="1049"/>
      <c r="AE9" s="1053" t="s">
        <v>357</v>
      </c>
      <c r="AF9" s="1053"/>
      <c r="AG9" s="1053"/>
      <c r="AH9" s="1053"/>
      <c r="AI9" s="1053" t="s">
        <v>363</v>
      </c>
      <c r="AJ9" s="1053"/>
      <c r="AK9" s="1053"/>
      <c r="AL9" s="1053"/>
      <c r="AM9" s="1053" t="s">
        <v>471</v>
      </c>
      <c r="AN9" s="1053"/>
      <c r="AO9" s="1053"/>
      <c r="AP9" s="569"/>
      <c r="AQ9" s="152" t="s">
        <v>355</v>
      </c>
      <c r="AR9" s="123"/>
      <c r="AS9" s="123"/>
      <c r="AT9" s="124"/>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4"/>
      <c r="Z10" s="1045"/>
      <c r="AA10" s="1046"/>
      <c r="AB10" s="1050"/>
      <c r="AC10" s="1051"/>
      <c r="AD10" s="1052"/>
      <c r="AE10" s="244"/>
      <c r="AF10" s="244"/>
      <c r="AG10" s="244"/>
      <c r="AH10" s="244"/>
      <c r="AI10" s="244"/>
      <c r="AJ10" s="244"/>
      <c r="AK10" s="244"/>
      <c r="AL10" s="244"/>
      <c r="AM10" s="244"/>
      <c r="AN10" s="244"/>
      <c r="AO10" s="244"/>
      <c r="AP10" s="240"/>
      <c r="AQ10" s="191"/>
      <c r="AR10" s="192"/>
      <c r="AS10" s="126" t="s">
        <v>356</v>
      </c>
      <c r="AT10" s="127"/>
      <c r="AU10" s="192"/>
      <c r="AV10" s="192"/>
      <c r="AW10" s="410" t="s">
        <v>300</v>
      </c>
      <c r="AX10" s="411"/>
    </row>
    <row r="11" spans="1:50" ht="22.5" customHeight="1" x14ac:dyDescent="0.15">
      <c r="A11" s="415"/>
      <c r="B11" s="413"/>
      <c r="C11" s="413"/>
      <c r="D11" s="413"/>
      <c r="E11" s="413"/>
      <c r="F11" s="414"/>
      <c r="G11" s="576"/>
      <c r="H11" s="577"/>
      <c r="I11" s="577"/>
      <c r="J11" s="577"/>
      <c r="K11" s="577"/>
      <c r="L11" s="577"/>
      <c r="M11" s="577"/>
      <c r="N11" s="577"/>
      <c r="O11" s="578"/>
      <c r="P11" s="98"/>
      <c r="Q11" s="783"/>
      <c r="R11" s="783"/>
      <c r="S11" s="783"/>
      <c r="T11" s="783"/>
      <c r="U11" s="783"/>
      <c r="V11" s="783"/>
      <c r="W11" s="783"/>
      <c r="X11" s="784"/>
      <c r="Y11" s="1038" t="s">
        <v>12</v>
      </c>
      <c r="Z11" s="1039"/>
      <c r="AA11" s="1040"/>
      <c r="AB11" s="473"/>
      <c r="AC11" s="1042"/>
      <c r="AD11" s="104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6"/>
      <c r="B12" s="417"/>
      <c r="C12" s="417"/>
      <c r="D12" s="417"/>
      <c r="E12" s="417"/>
      <c r="F12" s="418"/>
      <c r="G12" s="579"/>
      <c r="H12" s="580"/>
      <c r="I12" s="580"/>
      <c r="J12" s="580"/>
      <c r="K12" s="580"/>
      <c r="L12" s="580"/>
      <c r="M12" s="580"/>
      <c r="N12" s="580"/>
      <c r="O12" s="581"/>
      <c r="P12" s="785"/>
      <c r="Q12" s="785"/>
      <c r="R12" s="785"/>
      <c r="S12" s="785"/>
      <c r="T12" s="785"/>
      <c r="U12" s="785"/>
      <c r="V12" s="785"/>
      <c r="W12" s="785"/>
      <c r="X12" s="786"/>
      <c r="Y12" s="427" t="s">
        <v>54</v>
      </c>
      <c r="Z12" s="1035"/>
      <c r="AA12" s="1036"/>
      <c r="AB12" s="535"/>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9"/>
      <c r="B13" s="420"/>
      <c r="C13" s="420"/>
      <c r="D13" s="420"/>
      <c r="E13" s="420"/>
      <c r="F13" s="421"/>
      <c r="G13" s="582"/>
      <c r="H13" s="583"/>
      <c r="I13" s="583"/>
      <c r="J13" s="583"/>
      <c r="K13" s="583"/>
      <c r="L13" s="583"/>
      <c r="M13" s="583"/>
      <c r="N13" s="583"/>
      <c r="O13" s="584"/>
      <c r="P13" s="787"/>
      <c r="Q13" s="787"/>
      <c r="R13" s="787"/>
      <c r="S13" s="787"/>
      <c r="T13" s="787"/>
      <c r="U13" s="787"/>
      <c r="V13" s="787"/>
      <c r="W13" s="787"/>
      <c r="X13" s="788"/>
      <c r="Y13" s="1034" t="s">
        <v>13</v>
      </c>
      <c r="Z13" s="1035"/>
      <c r="AA13" s="1036"/>
      <c r="AB13" s="617" t="s">
        <v>301</v>
      </c>
      <c r="AC13" s="1037"/>
      <c r="AD13" s="103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2" t="s">
        <v>490</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3"/>
      <c r="Z16" s="858"/>
      <c r="AA16" s="859"/>
      <c r="AB16" s="1047" t="s">
        <v>11</v>
      </c>
      <c r="AC16" s="1048"/>
      <c r="AD16" s="1049"/>
      <c r="AE16" s="1053" t="s">
        <v>357</v>
      </c>
      <c r="AF16" s="1053"/>
      <c r="AG16" s="1053"/>
      <c r="AH16" s="1053"/>
      <c r="AI16" s="1053" t="s">
        <v>363</v>
      </c>
      <c r="AJ16" s="1053"/>
      <c r="AK16" s="1053"/>
      <c r="AL16" s="1053"/>
      <c r="AM16" s="1053" t="s">
        <v>471</v>
      </c>
      <c r="AN16" s="1053"/>
      <c r="AO16" s="1053"/>
      <c r="AP16" s="569"/>
      <c r="AQ16" s="152" t="s">
        <v>355</v>
      </c>
      <c r="AR16" s="123"/>
      <c r="AS16" s="123"/>
      <c r="AT16" s="124"/>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4"/>
      <c r="Z17" s="1045"/>
      <c r="AA17" s="1046"/>
      <c r="AB17" s="1050"/>
      <c r="AC17" s="1051"/>
      <c r="AD17" s="1052"/>
      <c r="AE17" s="244"/>
      <c r="AF17" s="244"/>
      <c r="AG17" s="244"/>
      <c r="AH17" s="244"/>
      <c r="AI17" s="244"/>
      <c r="AJ17" s="244"/>
      <c r="AK17" s="244"/>
      <c r="AL17" s="244"/>
      <c r="AM17" s="244"/>
      <c r="AN17" s="244"/>
      <c r="AO17" s="244"/>
      <c r="AP17" s="240"/>
      <c r="AQ17" s="191"/>
      <c r="AR17" s="192"/>
      <c r="AS17" s="126" t="s">
        <v>356</v>
      </c>
      <c r="AT17" s="127"/>
      <c r="AU17" s="192"/>
      <c r="AV17" s="192"/>
      <c r="AW17" s="410" t="s">
        <v>300</v>
      </c>
      <c r="AX17" s="411"/>
    </row>
    <row r="18" spans="1:50" ht="22.5" customHeight="1" x14ac:dyDescent="0.15">
      <c r="A18" s="415"/>
      <c r="B18" s="413"/>
      <c r="C18" s="413"/>
      <c r="D18" s="413"/>
      <c r="E18" s="413"/>
      <c r="F18" s="414"/>
      <c r="G18" s="576"/>
      <c r="H18" s="577"/>
      <c r="I18" s="577"/>
      <c r="J18" s="577"/>
      <c r="K18" s="577"/>
      <c r="L18" s="577"/>
      <c r="M18" s="577"/>
      <c r="N18" s="577"/>
      <c r="O18" s="578"/>
      <c r="P18" s="98"/>
      <c r="Q18" s="783"/>
      <c r="R18" s="783"/>
      <c r="S18" s="783"/>
      <c r="T18" s="783"/>
      <c r="U18" s="783"/>
      <c r="V18" s="783"/>
      <c r="W18" s="783"/>
      <c r="X18" s="784"/>
      <c r="Y18" s="1038" t="s">
        <v>12</v>
      </c>
      <c r="Z18" s="1039"/>
      <c r="AA18" s="1040"/>
      <c r="AB18" s="473"/>
      <c r="AC18" s="1042"/>
      <c r="AD18" s="104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6"/>
      <c r="B19" s="417"/>
      <c r="C19" s="417"/>
      <c r="D19" s="417"/>
      <c r="E19" s="417"/>
      <c r="F19" s="418"/>
      <c r="G19" s="579"/>
      <c r="H19" s="580"/>
      <c r="I19" s="580"/>
      <c r="J19" s="580"/>
      <c r="K19" s="580"/>
      <c r="L19" s="580"/>
      <c r="M19" s="580"/>
      <c r="N19" s="580"/>
      <c r="O19" s="581"/>
      <c r="P19" s="785"/>
      <c r="Q19" s="785"/>
      <c r="R19" s="785"/>
      <c r="S19" s="785"/>
      <c r="T19" s="785"/>
      <c r="U19" s="785"/>
      <c r="V19" s="785"/>
      <c r="W19" s="785"/>
      <c r="X19" s="786"/>
      <c r="Y19" s="427" t="s">
        <v>54</v>
      </c>
      <c r="Z19" s="1035"/>
      <c r="AA19" s="1036"/>
      <c r="AB19" s="535"/>
      <c r="AC19" s="1041"/>
      <c r="AD19" s="104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9"/>
      <c r="B20" s="420"/>
      <c r="C20" s="420"/>
      <c r="D20" s="420"/>
      <c r="E20" s="420"/>
      <c r="F20" s="421"/>
      <c r="G20" s="582"/>
      <c r="H20" s="583"/>
      <c r="I20" s="583"/>
      <c r="J20" s="583"/>
      <c r="K20" s="583"/>
      <c r="L20" s="583"/>
      <c r="M20" s="583"/>
      <c r="N20" s="583"/>
      <c r="O20" s="584"/>
      <c r="P20" s="787"/>
      <c r="Q20" s="787"/>
      <c r="R20" s="787"/>
      <c r="S20" s="787"/>
      <c r="T20" s="787"/>
      <c r="U20" s="787"/>
      <c r="V20" s="787"/>
      <c r="W20" s="787"/>
      <c r="X20" s="788"/>
      <c r="Y20" s="1034" t="s">
        <v>13</v>
      </c>
      <c r="Z20" s="1035"/>
      <c r="AA20" s="1036"/>
      <c r="AB20" s="617" t="s">
        <v>301</v>
      </c>
      <c r="AC20" s="1037"/>
      <c r="AD20" s="103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2" t="s">
        <v>490</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3"/>
      <c r="Z23" s="858"/>
      <c r="AA23" s="859"/>
      <c r="AB23" s="1047" t="s">
        <v>11</v>
      </c>
      <c r="AC23" s="1048"/>
      <c r="AD23" s="1049"/>
      <c r="AE23" s="1053" t="s">
        <v>357</v>
      </c>
      <c r="AF23" s="1053"/>
      <c r="AG23" s="1053"/>
      <c r="AH23" s="1053"/>
      <c r="AI23" s="1053" t="s">
        <v>363</v>
      </c>
      <c r="AJ23" s="1053"/>
      <c r="AK23" s="1053"/>
      <c r="AL23" s="1053"/>
      <c r="AM23" s="1053" t="s">
        <v>471</v>
      </c>
      <c r="AN23" s="1053"/>
      <c r="AO23" s="1053"/>
      <c r="AP23" s="569"/>
      <c r="AQ23" s="152" t="s">
        <v>355</v>
      </c>
      <c r="AR23" s="123"/>
      <c r="AS23" s="123"/>
      <c r="AT23" s="124"/>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4"/>
      <c r="Z24" s="1045"/>
      <c r="AA24" s="1046"/>
      <c r="AB24" s="1050"/>
      <c r="AC24" s="1051"/>
      <c r="AD24" s="1052"/>
      <c r="AE24" s="244"/>
      <c r="AF24" s="244"/>
      <c r="AG24" s="244"/>
      <c r="AH24" s="244"/>
      <c r="AI24" s="244"/>
      <c r="AJ24" s="244"/>
      <c r="AK24" s="244"/>
      <c r="AL24" s="244"/>
      <c r="AM24" s="244"/>
      <c r="AN24" s="244"/>
      <c r="AO24" s="244"/>
      <c r="AP24" s="240"/>
      <c r="AQ24" s="191"/>
      <c r="AR24" s="192"/>
      <c r="AS24" s="126" t="s">
        <v>356</v>
      </c>
      <c r="AT24" s="127"/>
      <c r="AU24" s="192"/>
      <c r="AV24" s="192"/>
      <c r="AW24" s="410" t="s">
        <v>300</v>
      </c>
      <c r="AX24" s="411"/>
    </row>
    <row r="25" spans="1:50" ht="22.5" customHeight="1" x14ac:dyDescent="0.15">
      <c r="A25" s="415"/>
      <c r="B25" s="413"/>
      <c r="C25" s="413"/>
      <c r="D25" s="413"/>
      <c r="E25" s="413"/>
      <c r="F25" s="414"/>
      <c r="G25" s="576"/>
      <c r="H25" s="577"/>
      <c r="I25" s="577"/>
      <c r="J25" s="577"/>
      <c r="K25" s="577"/>
      <c r="L25" s="577"/>
      <c r="M25" s="577"/>
      <c r="N25" s="577"/>
      <c r="O25" s="578"/>
      <c r="P25" s="98"/>
      <c r="Q25" s="783"/>
      <c r="R25" s="783"/>
      <c r="S25" s="783"/>
      <c r="T25" s="783"/>
      <c r="U25" s="783"/>
      <c r="V25" s="783"/>
      <c r="W25" s="783"/>
      <c r="X25" s="784"/>
      <c r="Y25" s="1038" t="s">
        <v>12</v>
      </c>
      <c r="Z25" s="1039"/>
      <c r="AA25" s="1040"/>
      <c r="AB25" s="473"/>
      <c r="AC25" s="1042"/>
      <c r="AD25" s="104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6"/>
      <c r="B26" s="417"/>
      <c r="C26" s="417"/>
      <c r="D26" s="417"/>
      <c r="E26" s="417"/>
      <c r="F26" s="418"/>
      <c r="G26" s="579"/>
      <c r="H26" s="580"/>
      <c r="I26" s="580"/>
      <c r="J26" s="580"/>
      <c r="K26" s="580"/>
      <c r="L26" s="580"/>
      <c r="M26" s="580"/>
      <c r="N26" s="580"/>
      <c r="O26" s="581"/>
      <c r="P26" s="785"/>
      <c r="Q26" s="785"/>
      <c r="R26" s="785"/>
      <c r="S26" s="785"/>
      <c r="T26" s="785"/>
      <c r="U26" s="785"/>
      <c r="V26" s="785"/>
      <c r="W26" s="785"/>
      <c r="X26" s="786"/>
      <c r="Y26" s="427" t="s">
        <v>54</v>
      </c>
      <c r="Z26" s="1035"/>
      <c r="AA26" s="1036"/>
      <c r="AB26" s="535"/>
      <c r="AC26" s="1041"/>
      <c r="AD26" s="104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9"/>
      <c r="B27" s="420"/>
      <c r="C27" s="420"/>
      <c r="D27" s="420"/>
      <c r="E27" s="420"/>
      <c r="F27" s="421"/>
      <c r="G27" s="582"/>
      <c r="H27" s="583"/>
      <c r="I27" s="583"/>
      <c r="J27" s="583"/>
      <c r="K27" s="583"/>
      <c r="L27" s="583"/>
      <c r="M27" s="583"/>
      <c r="N27" s="583"/>
      <c r="O27" s="584"/>
      <c r="P27" s="787"/>
      <c r="Q27" s="787"/>
      <c r="R27" s="787"/>
      <c r="S27" s="787"/>
      <c r="T27" s="787"/>
      <c r="U27" s="787"/>
      <c r="V27" s="787"/>
      <c r="W27" s="787"/>
      <c r="X27" s="788"/>
      <c r="Y27" s="1034" t="s">
        <v>13</v>
      </c>
      <c r="Z27" s="1035"/>
      <c r="AA27" s="1036"/>
      <c r="AB27" s="617" t="s">
        <v>301</v>
      </c>
      <c r="AC27" s="1037"/>
      <c r="AD27" s="103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2" t="s">
        <v>490</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3"/>
      <c r="Z30" s="858"/>
      <c r="AA30" s="859"/>
      <c r="AB30" s="1047" t="s">
        <v>11</v>
      </c>
      <c r="AC30" s="1048"/>
      <c r="AD30" s="1049"/>
      <c r="AE30" s="1053" t="s">
        <v>357</v>
      </c>
      <c r="AF30" s="1053"/>
      <c r="AG30" s="1053"/>
      <c r="AH30" s="1053"/>
      <c r="AI30" s="1053" t="s">
        <v>363</v>
      </c>
      <c r="AJ30" s="1053"/>
      <c r="AK30" s="1053"/>
      <c r="AL30" s="1053"/>
      <c r="AM30" s="1053" t="s">
        <v>471</v>
      </c>
      <c r="AN30" s="1053"/>
      <c r="AO30" s="1053"/>
      <c r="AP30" s="569"/>
      <c r="AQ30" s="152" t="s">
        <v>355</v>
      </c>
      <c r="AR30" s="123"/>
      <c r="AS30" s="123"/>
      <c r="AT30" s="124"/>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4"/>
      <c r="Z31" s="1045"/>
      <c r="AA31" s="1046"/>
      <c r="AB31" s="1050"/>
      <c r="AC31" s="1051"/>
      <c r="AD31" s="1052"/>
      <c r="AE31" s="244"/>
      <c r="AF31" s="244"/>
      <c r="AG31" s="244"/>
      <c r="AH31" s="244"/>
      <c r="AI31" s="244"/>
      <c r="AJ31" s="244"/>
      <c r="AK31" s="244"/>
      <c r="AL31" s="244"/>
      <c r="AM31" s="244"/>
      <c r="AN31" s="244"/>
      <c r="AO31" s="244"/>
      <c r="AP31" s="240"/>
      <c r="AQ31" s="191"/>
      <c r="AR31" s="192"/>
      <c r="AS31" s="126" t="s">
        <v>356</v>
      </c>
      <c r="AT31" s="127"/>
      <c r="AU31" s="192"/>
      <c r="AV31" s="192"/>
      <c r="AW31" s="410" t="s">
        <v>300</v>
      </c>
      <c r="AX31" s="411"/>
    </row>
    <row r="32" spans="1:50" ht="22.5" customHeight="1" x14ac:dyDescent="0.15">
      <c r="A32" s="415"/>
      <c r="B32" s="413"/>
      <c r="C32" s="413"/>
      <c r="D32" s="413"/>
      <c r="E32" s="413"/>
      <c r="F32" s="414"/>
      <c r="G32" s="576"/>
      <c r="H32" s="577"/>
      <c r="I32" s="577"/>
      <c r="J32" s="577"/>
      <c r="K32" s="577"/>
      <c r="L32" s="577"/>
      <c r="M32" s="577"/>
      <c r="N32" s="577"/>
      <c r="O32" s="578"/>
      <c r="P32" s="98"/>
      <c r="Q32" s="783"/>
      <c r="R32" s="783"/>
      <c r="S32" s="783"/>
      <c r="T32" s="783"/>
      <c r="U32" s="783"/>
      <c r="V32" s="783"/>
      <c r="W32" s="783"/>
      <c r="X32" s="784"/>
      <c r="Y32" s="1038" t="s">
        <v>12</v>
      </c>
      <c r="Z32" s="1039"/>
      <c r="AA32" s="1040"/>
      <c r="AB32" s="473"/>
      <c r="AC32" s="1042"/>
      <c r="AD32" s="104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6"/>
      <c r="B33" s="417"/>
      <c r="C33" s="417"/>
      <c r="D33" s="417"/>
      <c r="E33" s="417"/>
      <c r="F33" s="418"/>
      <c r="G33" s="579"/>
      <c r="H33" s="580"/>
      <c r="I33" s="580"/>
      <c r="J33" s="580"/>
      <c r="K33" s="580"/>
      <c r="L33" s="580"/>
      <c r="M33" s="580"/>
      <c r="N33" s="580"/>
      <c r="O33" s="581"/>
      <c r="P33" s="785"/>
      <c r="Q33" s="785"/>
      <c r="R33" s="785"/>
      <c r="S33" s="785"/>
      <c r="T33" s="785"/>
      <c r="U33" s="785"/>
      <c r="V33" s="785"/>
      <c r="W33" s="785"/>
      <c r="X33" s="786"/>
      <c r="Y33" s="427" t="s">
        <v>54</v>
      </c>
      <c r="Z33" s="1035"/>
      <c r="AA33" s="1036"/>
      <c r="AB33" s="535"/>
      <c r="AC33" s="1041"/>
      <c r="AD33" s="104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9"/>
      <c r="B34" s="420"/>
      <c r="C34" s="420"/>
      <c r="D34" s="420"/>
      <c r="E34" s="420"/>
      <c r="F34" s="421"/>
      <c r="G34" s="582"/>
      <c r="H34" s="583"/>
      <c r="I34" s="583"/>
      <c r="J34" s="583"/>
      <c r="K34" s="583"/>
      <c r="L34" s="583"/>
      <c r="M34" s="583"/>
      <c r="N34" s="583"/>
      <c r="O34" s="584"/>
      <c r="P34" s="787"/>
      <c r="Q34" s="787"/>
      <c r="R34" s="787"/>
      <c r="S34" s="787"/>
      <c r="T34" s="787"/>
      <c r="U34" s="787"/>
      <c r="V34" s="787"/>
      <c r="W34" s="787"/>
      <c r="X34" s="788"/>
      <c r="Y34" s="1034" t="s">
        <v>13</v>
      </c>
      <c r="Z34" s="1035"/>
      <c r="AA34" s="1036"/>
      <c r="AB34" s="617" t="s">
        <v>301</v>
      </c>
      <c r="AC34" s="1037"/>
      <c r="AD34" s="103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2" t="s">
        <v>490</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3"/>
      <c r="Z37" s="858"/>
      <c r="AA37" s="859"/>
      <c r="AB37" s="1047" t="s">
        <v>11</v>
      </c>
      <c r="AC37" s="1048"/>
      <c r="AD37" s="1049"/>
      <c r="AE37" s="1053" t="s">
        <v>357</v>
      </c>
      <c r="AF37" s="1053"/>
      <c r="AG37" s="1053"/>
      <c r="AH37" s="1053"/>
      <c r="AI37" s="1053" t="s">
        <v>363</v>
      </c>
      <c r="AJ37" s="1053"/>
      <c r="AK37" s="1053"/>
      <c r="AL37" s="1053"/>
      <c r="AM37" s="1053" t="s">
        <v>471</v>
      </c>
      <c r="AN37" s="1053"/>
      <c r="AO37" s="1053"/>
      <c r="AP37" s="569"/>
      <c r="AQ37" s="152" t="s">
        <v>355</v>
      </c>
      <c r="AR37" s="123"/>
      <c r="AS37" s="123"/>
      <c r="AT37" s="124"/>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4"/>
      <c r="Z38" s="1045"/>
      <c r="AA38" s="1046"/>
      <c r="AB38" s="1050"/>
      <c r="AC38" s="1051"/>
      <c r="AD38" s="1052"/>
      <c r="AE38" s="244"/>
      <c r="AF38" s="244"/>
      <c r="AG38" s="244"/>
      <c r="AH38" s="244"/>
      <c r="AI38" s="244"/>
      <c r="AJ38" s="244"/>
      <c r="AK38" s="244"/>
      <c r="AL38" s="244"/>
      <c r="AM38" s="244"/>
      <c r="AN38" s="244"/>
      <c r="AO38" s="244"/>
      <c r="AP38" s="240"/>
      <c r="AQ38" s="191"/>
      <c r="AR38" s="192"/>
      <c r="AS38" s="126" t="s">
        <v>356</v>
      </c>
      <c r="AT38" s="127"/>
      <c r="AU38" s="192"/>
      <c r="AV38" s="192"/>
      <c r="AW38" s="410" t="s">
        <v>300</v>
      </c>
      <c r="AX38" s="411"/>
    </row>
    <row r="39" spans="1:50" ht="22.5" customHeight="1" x14ac:dyDescent="0.15">
      <c r="A39" s="415"/>
      <c r="B39" s="413"/>
      <c r="C39" s="413"/>
      <c r="D39" s="413"/>
      <c r="E39" s="413"/>
      <c r="F39" s="414"/>
      <c r="G39" s="576"/>
      <c r="H39" s="577"/>
      <c r="I39" s="577"/>
      <c r="J39" s="577"/>
      <c r="K39" s="577"/>
      <c r="L39" s="577"/>
      <c r="M39" s="577"/>
      <c r="N39" s="577"/>
      <c r="O39" s="578"/>
      <c r="P39" s="98"/>
      <c r="Q39" s="783"/>
      <c r="R39" s="783"/>
      <c r="S39" s="783"/>
      <c r="T39" s="783"/>
      <c r="U39" s="783"/>
      <c r="V39" s="783"/>
      <c r="W39" s="783"/>
      <c r="X39" s="784"/>
      <c r="Y39" s="1038" t="s">
        <v>12</v>
      </c>
      <c r="Z39" s="1039"/>
      <c r="AA39" s="1040"/>
      <c r="AB39" s="473"/>
      <c r="AC39" s="1042"/>
      <c r="AD39" s="104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6"/>
      <c r="B40" s="417"/>
      <c r="C40" s="417"/>
      <c r="D40" s="417"/>
      <c r="E40" s="417"/>
      <c r="F40" s="418"/>
      <c r="G40" s="579"/>
      <c r="H40" s="580"/>
      <c r="I40" s="580"/>
      <c r="J40" s="580"/>
      <c r="K40" s="580"/>
      <c r="L40" s="580"/>
      <c r="M40" s="580"/>
      <c r="N40" s="580"/>
      <c r="O40" s="581"/>
      <c r="P40" s="785"/>
      <c r="Q40" s="785"/>
      <c r="R40" s="785"/>
      <c r="S40" s="785"/>
      <c r="T40" s="785"/>
      <c r="U40" s="785"/>
      <c r="V40" s="785"/>
      <c r="W40" s="785"/>
      <c r="X40" s="786"/>
      <c r="Y40" s="427" t="s">
        <v>54</v>
      </c>
      <c r="Z40" s="1035"/>
      <c r="AA40" s="1036"/>
      <c r="AB40" s="535"/>
      <c r="AC40" s="1041"/>
      <c r="AD40" s="104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9"/>
      <c r="B41" s="420"/>
      <c r="C41" s="420"/>
      <c r="D41" s="420"/>
      <c r="E41" s="420"/>
      <c r="F41" s="421"/>
      <c r="G41" s="582"/>
      <c r="H41" s="583"/>
      <c r="I41" s="583"/>
      <c r="J41" s="583"/>
      <c r="K41" s="583"/>
      <c r="L41" s="583"/>
      <c r="M41" s="583"/>
      <c r="N41" s="583"/>
      <c r="O41" s="584"/>
      <c r="P41" s="787"/>
      <c r="Q41" s="787"/>
      <c r="R41" s="787"/>
      <c r="S41" s="787"/>
      <c r="T41" s="787"/>
      <c r="U41" s="787"/>
      <c r="V41" s="787"/>
      <c r="W41" s="787"/>
      <c r="X41" s="788"/>
      <c r="Y41" s="1034" t="s">
        <v>13</v>
      </c>
      <c r="Z41" s="1035"/>
      <c r="AA41" s="1036"/>
      <c r="AB41" s="617" t="s">
        <v>301</v>
      </c>
      <c r="AC41" s="1037"/>
      <c r="AD41" s="103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2" t="s">
        <v>490</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3"/>
      <c r="Z44" s="858"/>
      <c r="AA44" s="859"/>
      <c r="AB44" s="1047" t="s">
        <v>11</v>
      </c>
      <c r="AC44" s="1048"/>
      <c r="AD44" s="1049"/>
      <c r="AE44" s="1053" t="s">
        <v>357</v>
      </c>
      <c r="AF44" s="1053"/>
      <c r="AG44" s="1053"/>
      <c r="AH44" s="1053"/>
      <c r="AI44" s="1053" t="s">
        <v>363</v>
      </c>
      <c r="AJ44" s="1053"/>
      <c r="AK44" s="1053"/>
      <c r="AL44" s="1053"/>
      <c r="AM44" s="1053" t="s">
        <v>471</v>
      </c>
      <c r="AN44" s="1053"/>
      <c r="AO44" s="1053"/>
      <c r="AP44" s="569"/>
      <c r="AQ44" s="152" t="s">
        <v>355</v>
      </c>
      <c r="AR44" s="123"/>
      <c r="AS44" s="123"/>
      <c r="AT44" s="124"/>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4"/>
      <c r="Z45" s="1045"/>
      <c r="AA45" s="1046"/>
      <c r="AB45" s="1050"/>
      <c r="AC45" s="1051"/>
      <c r="AD45" s="1052"/>
      <c r="AE45" s="244"/>
      <c r="AF45" s="244"/>
      <c r="AG45" s="244"/>
      <c r="AH45" s="244"/>
      <c r="AI45" s="244"/>
      <c r="AJ45" s="244"/>
      <c r="AK45" s="244"/>
      <c r="AL45" s="244"/>
      <c r="AM45" s="244"/>
      <c r="AN45" s="244"/>
      <c r="AO45" s="244"/>
      <c r="AP45" s="240"/>
      <c r="AQ45" s="191"/>
      <c r="AR45" s="192"/>
      <c r="AS45" s="126" t="s">
        <v>356</v>
      </c>
      <c r="AT45" s="127"/>
      <c r="AU45" s="192"/>
      <c r="AV45" s="192"/>
      <c r="AW45" s="410" t="s">
        <v>300</v>
      </c>
      <c r="AX45" s="411"/>
    </row>
    <row r="46" spans="1:50" ht="22.5" customHeight="1" x14ac:dyDescent="0.15">
      <c r="A46" s="415"/>
      <c r="B46" s="413"/>
      <c r="C46" s="413"/>
      <c r="D46" s="413"/>
      <c r="E46" s="413"/>
      <c r="F46" s="414"/>
      <c r="G46" s="576"/>
      <c r="H46" s="577"/>
      <c r="I46" s="577"/>
      <c r="J46" s="577"/>
      <c r="K46" s="577"/>
      <c r="L46" s="577"/>
      <c r="M46" s="577"/>
      <c r="N46" s="577"/>
      <c r="O46" s="578"/>
      <c r="P46" s="98"/>
      <c r="Q46" s="783"/>
      <c r="R46" s="783"/>
      <c r="S46" s="783"/>
      <c r="T46" s="783"/>
      <c r="U46" s="783"/>
      <c r="V46" s="783"/>
      <c r="W46" s="783"/>
      <c r="X46" s="784"/>
      <c r="Y46" s="1038" t="s">
        <v>12</v>
      </c>
      <c r="Z46" s="1039"/>
      <c r="AA46" s="1040"/>
      <c r="AB46" s="473"/>
      <c r="AC46" s="1042"/>
      <c r="AD46" s="104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6"/>
      <c r="B47" s="417"/>
      <c r="C47" s="417"/>
      <c r="D47" s="417"/>
      <c r="E47" s="417"/>
      <c r="F47" s="418"/>
      <c r="G47" s="579"/>
      <c r="H47" s="580"/>
      <c r="I47" s="580"/>
      <c r="J47" s="580"/>
      <c r="K47" s="580"/>
      <c r="L47" s="580"/>
      <c r="M47" s="580"/>
      <c r="N47" s="580"/>
      <c r="O47" s="581"/>
      <c r="P47" s="785"/>
      <c r="Q47" s="785"/>
      <c r="R47" s="785"/>
      <c r="S47" s="785"/>
      <c r="T47" s="785"/>
      <c r="U47" s="785"/>
      <c r="V47" s="785"/>
      <c r="W47" s="785"/>
      <c r="X47" s="786"/>
      <c r="Y47" s="427" t="s">
        <v>54</v>
      </c>
      <c r="Z47" s="1035"/>
      <c r="AA47" s="1036"/>
      <c r="AB47" s="535"/>
      <c r="AC47" s="1041"/>
      <c r="AD47" s="104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9"/>
      <c r="B48" s="420"/>
      <c r="C48" s="420"/>
      <c r="D48" s="420"/>
      <c r="E48" s="420"/>
      <c r="F48" s="421"/>
      <c r="G48" s="582"/>
      <c r="H48" s="583"/>
      <c r="I48" s="583"/>
      <c r="J48" s="583"/>
      <c r="K48" s="583"/>
      <c r="L48" s="583"/>
      <c r="M48" s="583"/>
      <c r="N48" s="583"/>
      <c r="O48" s="584"/>
      <c r="P48" s="787"/>
      <c r="Q48" s="787"/>
      <c r="R48" s="787"/>
      <c r="S48" s="787"/>
      <c r="T48" s="787"/>
      <c r="U48" s="787"/>
      <c r="V48" s="787"/>
      <c r="W48" s="787"/>
      <c r="X48" s="788"/>
      <c r="Y48" s="1034" t="s">
        <v>13</v>
      </c>
      <c r="Z48" s="1035"/>
      <c r="AA48" s="1036"/>
      <c r="AB48" s="617" t="s">
        <v>301</v>
      </c>
      <c r="AC48" s="1037"/>
      <c r="AD48" s="103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2" t="s">
        <v>490</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3"/>
      <c r="Z51" s="858"/>
      <c r="AA51" s="859"/>
      <c r="AB51" s="569" t="s">
        <v>11</v>
      </c>
      <c r="AC51" s="1048"/>
      <c r="AD51" s="1049"/>
      <c r="AE51" s="1053" t="s">
        <v>357</v>
      </c>
      <c r="AF51" s="1053"/>
      <c r="AG51" s="1053"/>
      <c r="AH51" s="1053"/>
      <c r="AI51" s="1053" t="s">
        <v>363</v>
      </c>
      <c r="AJ51" s="1053"/>
      <c r="AK51" s="1053"/>
      <c r="AL51" s="1053"/>
      <c r="AM51" s="1053" t="s">
        <v>471</v>
      </c>
      <c r="AN51" s="1053"/>
      <c r="AO51" s="1053"/>
      <c r="AP51" s="569"/>
      <c r="AQ51" s="152" t="s">
        <v>355</v>
      </c>
      <c r="AR51" s="123"/>
      <c r="AS51" s="123"/>
      <c r="AT51" s="124"/>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4"/>
      <c r="Z52" s="1045"/>
      <c r="AA52" s="1046"/>
      <c r="AB52" s="1050"/>
      <c r="AC52" s="1051"/>
      <c r="AD52" s="1052"/>
      <c r="AE52" s="244"/>
      <c r="AF52" s="244"/>
      <c r="AG52" s="244"/>
      <c r="AH52" s="244"/>
      <c r="AI52" s="244"/>
      <c r="AJ52" s="244"/>
      <c r="AK52" s="244"/>
      <c r="AL52" s="244"/>
      <c r="AM52" s="244"/>
      <c r="AN52" s="244"/>
      <c r="AO52" s="244"/>
      <c r="AP52" s="240"/>
      <c r="AQ52" s="191"/>
      <c r="AR52" s="192"/>
      <c r="AS52" s="126" t="s">
        <v>356</v>
      </c>
      <c r="AT52" s="127"/>
      <c r="AU52" s="192"/>
      <c r="AV52" s="192"/>
      <c r="AW52" s="410" t="s">
        <v>300</v>
      </c>
      <c r="AX52" s="411"/>
    </row>
    <row r="53" spans="1:50" ht="22.5" customHeight="1" x14ac:dyDescent="0.15">
      <c r="A53" s="415"/>
      <c r="B53" s="413"/>
      <c r="C53" s="413"/>
      <c r="D53" s="413"/>
      <c r="E53" s="413"/>
      <c r="F53" s="414"/>
      <c r="G53" s="576"/>
      <c r="H53" s="577"/>
      <c r="I53" s="577"/>
      <c r="J53" s="577"/>
      <c r="K53" s="577"/>
      <c r="L53" s="577"/>
      <c r="M53" s="577"/>
      <c r="N53" s="577"/>
      <c r="O53" s="578"/>
      <c r="P53" s="98"/>
      <c r="Q53" s="783"/>
      <c r="R53" s="783"/>
      <c r="S53" s="783"/>
      <c r="T53" s="783"/>
      <c r="U53" s="783"/>
      <c r="V53" s="783"/>
      <c r="W53" s="783"/>
      <c r="X53" s="784"/>
      <c r="Y53" s="1038" t="s">
        <v>12</v>
      </c>
      <c r="Z53" s="1039"/>
      <c r="AA53" s="1040"/>
      <c r="AB53" s="473"/>
      <c r="AC53" s="1042"/>
      <c r="AD53" s="104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6"/>
      <c r="B54" s="417"/>
      <c r="C54" s="417"/>
      <c r="D54" s="417"/>
      <c r="E54" s="417"/>
      <c r="F54" s="418"/>
      <c r="G54" s="579"/>
      <c r="H54" s="580"/>
      <c r="I54" s="580"/>
      <c r="J54" s="580"/>
      <c r="K54" s="580"/>
      <c r="L54" s="580"/>
      <c r="M54" s="580"/>
      <c r="N54" s="580"/>
      <c r="O54" s="581"/>
      <c r="P54" s="785"/>
      <c r="Q54" s="785"/>
      <c r="R54" s="785"/>
      <c r="S54" s="785"/>
      <c r="T54" s="785"/>
      <c r="U54" s="785"/>
      <c r="V54" s="785"/>
      <c r="W54" s="785"/>
      <c r="X54" s="786"/>
      <c r="Y54" s="427" t="s">
        <v>54</v>
      </c>
      <c r="Z54" s="1035"/>
      <c r="AA54" s="1036"/>
      <c r="AB54" s="535"/>
      <c r="AC54" s="1041"/>
      <c r="AD54" s="104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9"/>
      <c r="B55" s="420"/>
      <c r="C55" s="420"/>
      <c r="D55" s="420"/>
      <c r="E55" s="420"/>
      <c r="F55" s="421"/>
      <c r="G55" s="582"/>
      <c r="H55" s="583"/>
      <c r="I55" s="583"/>
      <c r="J55" s="583"/>
      <c r="K55" s="583"/>
      <c r="L55" s="583"/>
      <c r="M55" s="583"/>
      <c r="N55" s="583"/>
      <c r="O55" s="584"/>
      <c r="P55" s="787"/>
      <c r="Q55" s="787"/>
      <c r="R55" s="787"/>
      <c r="S55" s="787"/>
      <c r="T55" s="787"/>
      <c r="U55" s="787"/>
      <c r="V55" s="787"/>
      <c r="W55" s="787"/>
      <c r="X55" s="788"/>
      <c r="Y55" s="1034" t="s">
        <v>13</v>
      </c>
      <c r="Z55" s="1035"/>
      <c r="AA55" s="1036"/>
      <c r="AB55" s="617" t="s">
        <v>301</v>
      </c>
      <c r="AC55" s="1037"/>
      <c r="AD55" s="103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2" t="s">
        <v>490</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3"/>
      <c r="Z58" s="858"/>
      <c r="AA58" s="859"/>
      <c r="AB58" s="1047" t="s">
        <v>11</v>
      </c>
      <c r="AC58" s="1048"/>
      <c r="AD58" s="1049"/>
      <c r="AE58" s="1053" t="s">
        <v>357</v>
      </c>
      <c r="AF58" s="1053"/>
      <c r="AG58" s="1053"/>
      <c r="AH58" s="1053"/>
      <c r="AI58" s="1053" t="s">
        <v>363</v>
      </c>
      <c r="AJ58" s="1053"/>
      <c r="AK58" s="1053"/>
      <c r="AL58" s="1053"/>
      <c r="AM58" s="1053" t="s">
        <v>471</v>
      </c>
      <c r="AN58" s="1053"/>
      <c r="AO58" s="1053"/>
      <c r="AP58" s="569"/>
      <c r="AQ58" s="152" t="s">
        <v>355</v>
      </c>
      <c r="AR58" s="123"/>
      <c r="AS58" s="123"/>
      <c r="AT58" s="124"/>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4"/>
      <c r="Z59" s="1045"/>
      <c r="AA59" s="1046"/>
      <c r="AB59" s="1050"/>
      <c r="AC59" s="1051"/>
      <c r="AD59" s="1052"/>
      <c r="AE59" s="244"/>
      <c r="AF59" s="244"/>
      <c r="AG59" s="244"/>
      <c r="AH59" s="244"/>
      <c r="AI59" s="244"/>
      <c r="AJ59" s="244"/>
      <c r="AK59" s="244"/>
      <c r="AL59" s="244"/>
      <c r="AM59" s="244"/>
      <c r="AN59" s="244"/>
      <c r="AO59" s="244"/>
      <c r="AP59" s="240"/>
      <c r="AQ59" s="191"/>
      <c r="AR59" s="192"/>
      <c r="AS59" s="126" t="s">
        <v>356</v>
      </c>
      <c r="AT59" s="127"/>
      <c r="AU59" s="192"/>
      <c r="AV59" s="192"/>
      <c r="AW59" s="410" t="s">
        <v>300</v>
      </c>
      <c r="AX59" s="411"/>
    </row>
    <row r="60" spans="1:50" ht="22.5" customHeight="1" x14ac:dyDescent="0.15">
      <c r="A60" s="415"/>
      <c r="B60" s="413"/>
      <c r="C60" s="413"/>
      <c r="D60" s="413"/>
      <c r="E60" s="413"/>
      <c r="F60" s="414"/>
      <c r="G60" s="576"/>
      <c r="H60" s="577"/>
      <c r="I60" s="577"/>
      <c r="J60" s="577"/>
      <c r="K60" s="577"/>
      <c r="L60" s="577"/>
      <c r="M60" s="577"/>
      <c r="N60" s="577"/>
      <c r="O60" s="578"/>
      <c r="P60" s="98"/>
      <c r="Q60" s="783"/>
      <c r="R60" s="783"/>
      <c r="S60" s="783"/>
      <c r="T60" s="783"/>
      <c r="U60" s="783"/>
      <c r="V60" s="783"/>
      <c r="W60" s="783"/>
      <c r="X60" s="784"/>
      <c r="Y60" s="1038" t="s">
        <v>12</v>
      </c>
      <c r="Z60" s="1039"/>
      <c r="AA60" s="1040"/>
      <c r="AB60" s="473"/>
      <c r="AC60" s="1042"/>
      <c r="AD60" s="104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6"/>
      <c r="B61" s="417"/>
      <c r="C61" s="417"/>
      <c r="D61" s="417"/>
      <c r="E61" s="417"/>
      <c r="F61" s="418"/>
      <c r="G61" s="579"/>
      <c r="H61" s="580"/>
      <c r="I61" s="580"/>
      <c r="J61" s="580"/>
      <c r="K61" s="580"/>
      <c r="L61" s="580"/>
      <c r="M61" s="580"/>
      <c r="N61" s="580"/>
      <c r="O61" s="581"/>
      <c r="P61" s="785"/>
      <c r="Q61" s="785"/>
      <c r="R61" s="785"/>
      <c r="S61" s="785"/>
      <c r="T61" s="785"/>
      <c r="U61" s="785"/>
      <c r="V61" s="785"/>
      <c r="W61" s="785"/>
      <c r="X61" s="786"/>
      <c r="Y61" s="427" t="s">
        <v>54</v>
      </c>
      <c r="Z61" s="1035"/>
      <c r="AA61" s="1036"/>
      <c r="AB61" s="535"/>
      <c r="AC61" s="1041"/>
      <c r="AD61" s="104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9"/>
      <c r="B62" s="420"/>
      <c r="C62" s="420"/>
      <c r="D62" s="420"/>
      <c r="E62" s="420"/>
      <c r="F62" s="421"/>
      <c r="G62" s="582"/>
      <c r="H62" s="583"/>
      <c r="I62" s="583"/>
      <c r="J62" s="583"/>
      <c r="K62" s="583"/>
      <c r="L62" s="583"/>
      <c r="M62" s="583"/>
      <c r="N62" s="583"/>
      <c r="O62" s="584"/>
      <c r="P62" s="787"/>
      <c r="Q62" s="787"/>
      <c r="R62" s="787"/>
      <c r="S62" s="787"/>
      <c r="T62" s="787"/>
      <c r="U62" s="787"/>
      <c r="V62" s="787"/>
      <c r="W62" s="787"/>
      <c r="X62" s="788"/>
      <c r="Y62" s="1034" t="s">
        <v>13</v>
      </c>
      <c r="Z62" s="1035"/>
      <c r="AA62" s="1036"/>
      <c r="AB62" s="617" t="s">
        <v>301</v>
      </c>
      <c r="AC62" s="1037"/>
      <c r="AD62" s="103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2" t="s">
        <v>490</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3"/>
      <c r="Z65" s="858"/>
      <c r="AA65" s="859"/>
      <c r="AB65" s="1047" t="s">
        <v>11</v>
      </c>
      <c r="AC65" s="1048"/>
      <c r="AD65" s="1049"/>
      <c r="AE65" s="1053" t="s">
        <v>357</v>
      </c>
      <c r="AF65" s="1053"/>
      <c r="AG65" s="1053"/>
      <c r="AH65" s="1053"/>
      <c r="AI65" s="1053" t="s">
        <v>363</v>
      </c>
      <c r="AJ65" s="1053"/>
      <c r="AK65" s="1053"/>
      <c r="AL65" s="1053"/>
      <c r="AM65" s="1053" t="s">
        <v>471</v>
      </c>
      <c r="AN65" s="1053"/>
      <c r="AO65" s="1053"/>
      <c r="AP65" s="569"/>
      <c r="AQ65" s="152" t="s">
        <v>355</v>
      </c>
      <c r="AR65" s="123"/>
      <c r="AS65" s="123"/>
      <c r="AT65" s="124"/>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4"/>
      <c r="Z66" s="1045"/>
      <c r="AA66" s="1046"/>
      <c r="AB66" s="1050"/>
      <c r="AC66" s="1051"/>
      <c r="AD66" s="1052"/>
      <c r="AE66" s="244"/>
      <c r="AF66" s="244"/>
      <c r="AG66" s="244"/>
      <c r="AH66" s="244"/>
      <c r="AI66" s="244"/>
      <c r="AJ66" s="244"/>
      <c r="AK66" s="244"/>
      <c r="AL66" s="244"/>
      <c r="AM66" s="244"/>
      <c r="AN66" s="244"/>
      <c r="AO66" s="244"/>
      <c r="AP66" s="240"/>
      <c r="AQ66" s="191"/>
      <c r="AR66" s="192"/>
      <c r="AS66" s="126" t="s">
        <v>356</v>
      </c>
      <c r="AT66" s="127"/>
      <c r="AU66" s="192"/>
      <c r="AV66" s="192"/>
      <c r="AW66" s="410" t="s">
        <v>300</v>
      </c>
      <c r="AX66" s="411"/>
    </row>
    <row r="67" spans="1:50" ht="22.5" customHeight="1" x14ac:dyDescent="0.15">
      <c r="A67" s="415"/>
      <c r="B67" s="413"/>
      <c r="C67" s="413"/>
      <c r="D67" s="413"/>
      <c r="E67" s="413"/>
      <c r="F67" s="414"/>
      <c r="G67" s="576"/>
      <c r="H67" s="577"/>
      <c r="I67" s="577"/>
      <c r="J67" s="577"/>
      <c r="K67" s="577"/>
      <c r="L67" s="577"/>
      <c r="M67" s="577"/>
      <c r="N67" s="577"/>
      <c r="O67" s="578"/>
      <c r="P67" s="98"/>
      <c r="Q67" s="783"/>
      <c r="R67" s="783"/>
      <c r="S67" s="783"/>
      <c r="T67" s="783"/>
      <c r="U67" s="783"/>
      <c r="V67" s="783"/>
      <c r="W67" s="783"/>
      <c r="X67" s="784"/>
      <c r="Y67" s="1038" t="s">
        <v>12</v>
      </c>
      <c r="Z67" s="1039"/>
      <c r="AA67" s="1040"/>
      <c r="AB67" s="473"/>
      <c r="AC67" s="1042"/>
      <c r="AD67" s="104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6"/>
      <c r="B68" s="417"/>
      <c r="C68" s="417"/>
      <c r="D68" s="417"/>
      <c r="E68" s="417"/>
      <c r="F68" s="418"/>
      <c r="G68" s="579"/>
      <c r="H68" s="580"/>
      <c r="I68" s="580"/>
      <c r="J68" s="580"/>
      <c r="K68" s="580"/>
      <c r="L68" s="580"/>
      <c r="M68" s="580"/>
      <c r="N68" s="580"/>
      <c r="O68" s="581"/>
      <c r="P68" s="785"/>
      <c r="Q68" s="785"/>
      <c r="R68" s="785"/>
      <c r="S68" s="785"/>
      <c r="T68" s="785"/>
      <c r="U68" s="785"/>
      <c r="V68" s="785"/>
      <c r="W68" s="785"/>
      <c r="X68" s="786"/>
      <c r="Y68" s="427" t="s">
        <v>54</v>
      </c>
      <c r="Z68" s="1035"/>
      <c r="AA68" s="1036"/>
      <c r="AB68" s="535"/>
      <c r="AC68" s="1041"/>
      <c r="AD68" s="104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9"/>
      <c r="B69" s="420"/>
      <c r="C69" s="420"/>
      <c r="D69" s="420"/>
      <c r="E69" s="420"/>
      <c r="F69" s="421"/>
      <c r="G69" s="582"/>
      <c r="H69" s="583"/>
      <c r="I69" s="583"/>
      <c r="J69" s="583"/>
      <c r="K69" s="583"/>
      <c r="L69" s="583"/>
      <c r="M69" s="583"/>
      <c r="N69" s="583"/>
      <c r="O69" s="584"/>
      <c r="P69" s="787"/>
      <c r="Q69" s="787"/>
      <c r="R69" s="787"/>
      <c r="S69" s="787"/>
      <c r="T69" s="787"/>
      <c r="U69" s="787"/>
      <c r="V69" s="787"/>
      <c r="W69" s="787"/>
      <c r="X69" s="788"/>
      <c r="Y69" s="427" t="s">
        <v>13</v>
      </c>
      <c r="Z69" s="1035"/>
      <c r="AA69" s="1036"/>
      <c r="AB69" s="56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4"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618" t="s">
        <v>512</v>
      </c>
      <c r="H2" s="619"/>
      <c r="I2" s="619"/>
      <c r="J2" s="619"/>
      <c r="K2" s="619"/>
      <c r="L2" s="619"/>
      <c r="M2" s="619"/>
      <c r="N2" s="619"/>
      <c r="O2" s="619"/>
      <c r="P2" s="619"/>
      <c r="Q2" s="619"/>
      <c r="R2" s="619"/>
      <c r="S2" s="619"/>
      <c r="T2" s="619"/>
      <c r="U2" s="619"/>
      <c r="V2" s="619"/>
      <c r="W2" s="619"/>
      <c r="X2" s="619"/>
      <c r="Y2" s="619"/>
      <c r="Z2" s="619"/>
      <c r="AA2" s="619"/>
      <c r="AB2" s="620"/>
      <c r="AC2" s="618" t="s">
        <v>514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44" t="s">
        <v>17</v>
      </c>
      <c r="H3" s="691"/>
      <c r="I3" s="691"/>
      <c r="J3" s="691"/>
      <c r="K3" s="691"/>
      <c r="L3" s="690" t="s">
        <v>18</v>
      </c>
      <c r="M3" s="691"/>
      <c r="N3" s="691"/>
      <c r="O3" s="691"/>
      <c r="P3" s="691"/>
      <c r="Q3" s="691"/>
      <c r="R3" s="691"/>
      <c r="S3" s="691"/>
      <c r="T3" s="691"/>
      <c r="U3" s="691"/>
      <c r="V3" s="691"/>
      <c r="W3" s="691"/>
      <c r="X3" s="692"/>
      <c r="Y3" s="676" t="s">
        <v>19</v>
      </c>
      <c r="Z3" s="677"/>
      <c r="AA3" s="677"/>
      <c r="AB3" s="827"/>
      <c r="AC3" s="844"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66"/>
      <c r="B4" s="1067"/>
      <c r="C4" s="1067"/>
      <c r="D4" s="1067"/>
      <c r="E4" s="1067"/>
      <c r="F4" s="1068"/>
      <c r="G4" s="693"/>
      <c r="H4" s="694"/>
      <c r="I4" s="694"/>
      <c r="J4" s="694"/>
      <c r="K4" s="695"/>
      <c r="L4" s="687"/>
      <c r="M4" s="688"/>
      <c r="N4" s="688"/>
      <c r="O4" s="688"/>
      <c r="P4" s="688"/>
      <c r="Q4" s="688"/>
      <c r="R4" s="688"/>
      <c r="S4" s="688"/>
      <c r="T4" s="688"/>
      <c r="U4" s="688"/>
      <c r="V4" s="688"/>
      <c r="W4" s="688"/>
      <c r="X4" s="689"/>
      <c r="Y4" s="400"/>
      <c r="Z4" s="401"/>
      <c r="AA4" s="401"/>
      <c r="AB4" s="834"/>
      <c r="AC4" s="693"/>
      <c r="AD4" s="694"/>
      <c r="AE4" s="694"/>
      <c r="AF4" s="694"/>
      <c r="AG4" s="695"/>
      <c r="AH4" s="687"/>
      <c r="AI4" s="688"/>
      <c r="AJ4" s="688"/>
      <c r="AK4" s="688"/>
      <c r="AL4" s="688"/>
      <c r="AM4" s="688"/>
      <c r="AN4" s="688"/>
      <c r="AO4" s="688"/>
      <c r="AP4" s="688"/>
      <c r="AQ4" s="688"/>
      <c r="AR4" s="688"/>
      <c r="AS4" s="688"/>
      <c r="AT4" s="689"/>
      <c r="AU4" s="400"/>
      <c r="AV4" s="401"/>
      <c r="AW4" s="401"/>
      <c r="AX4" s="402"/>
    </row>
    <row r="5" spans="1:50" ht="24.75" customHeight="1" x14ac:dyDescent="0.15">
      <c r="A5" s="1066"/>
      <c r="B5" s="1067"/>
      <c r="C5" s="1067"/>
      <c r="D5" s="1067"/>
      <c r="E5" s="1067"/>
      <c r="F5" s="1068"/>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66"/>
      <c r="B6" s="1067"/>
      <c r="C6" s="1067"/>
      <c r="D6" s="1067"/>
      <c r="E6" s="1067"/>
      <c r="F6" s="1068"/>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66"/>
      <c r="B7" s="1067"/>
      <c r="C7" s="1067"/>
      <c r="D7" s="1067"/>
      <c r="E7" s="1067"/>
      <c r="F7" s="1068"/>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66"/>
      <c r="B8" s="1067"/>
      <c r="C8" s="1067"/>
      <c r="D8" s="1067"/>
      <c r="E8" s="1067"/>
      <c r="F8" s="1068"/>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66"/>
      <c r="B9" s="1067"/>
      <c r="C9" s="1067"/>
      <c r="D9" s="1067"/>
      <c r="E9" s="1067"/>
      <c r="F9" s="1068"/>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66"/>
      <c r="B10" s="1067"/>
      <c r="C10" s="1067"/>
      <c r="D10" s="1067"/>
      <c r="E10" s="1067"/>
      <c r="F10" s="1068"/>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6"/>
      <c r="B11" s="1067"/>
      <c r="C11" s="1067"/>
      <c r="D11" s="1067"/>
      <c r="E11" s="1067"/>
      <c r="F11" s="1068"/>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6"/>
      <c r="B12" s="1067"/>
      <c r="C12" s="1067"/>
      <c r="D12" s="1067"/>
      <c r="E12" s="1067"/>
      <c r="F12" s="1068"/>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6"/>
      <c r="B13" s="1067"/>
      <c r="C13" s="1067"/>
      <c r="D13" s="1067"/>
      <c r="E13" s="1067"/>
      <c r="F13" s="1068"/>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6"/>
      <c r="B14" s="1067"/>
      <c r="C14" s="1067"/>
      <c r="D14" s="1067"/>
      <c r="E14" s="1067"/>
      <c r="F14" s="1068"/>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66"/>
      <c r="B15" s="1067"/>
      <c r="C15" s="1067"/>
      <c r="D15" s="1067"/>
      <c r="E15" s="1067"/>
      <c r="F15" s="1068"/>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22"/>
    </row>
    <row r="16" spans="1:50" ht="25.5" customHeight="1" x14ac:dyDescent="0.15">
      <c r="A16" s="1066"/>
      <c r="B16" s="1067"/>
      <c r="C16" s="1067"/>
      <c r="D16" s="1067"/>
      <c r="E16" s="1067"/>
      <c r="F16" s="1068"/>
      <c r="G16" s="844"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7"/>
      <c r="AC16" s="844"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66"/>
      <c r="B17" s="1067"/>
      <c r="C17" s="1067"/>
      <c r="D17" s="1067"/>
      <c r="E17" s="1067"/>
      <c r="F17" s="1068"/>
      <c r="G17" s="693"/>
      <c r="H17" s="694"/>
      <c r="I17" s="694"/>
      <c r="J17" s="694"/>
      <c r="K17" s="695"/>
      <c r="L17" s="687"/>
      <c r="M17" s="688"/>
      <c r="N17" s="688"/>
      <c r="O17" s="688"/>
      <c r="P17" s="688"/>
      <c r="Q17" s="688"/>
      <c r="R17" s="688"/>
      <c r="S17" s="688"/>
      <c r="T17" s="688"/>
      <c r="U17" s="688"/>
      <c r="V17" s="688"/>
      <c r="W17" s="688"/>
      <c r="X17" s="689"/>
      <c r="Y17" s="400"/>
      <c r="Z17" s="401"/>
      <c r="AA17" s="401"/>
      <c r="AB17" s="834"/>
      <c r="AC17" s="693"/>
      <c r="AD17" s="694"/>
      <c r="AE17" s="694"/>
      <c r="AF17" s="694"/>
      <c r="AG17" s="695"/>
      <c r="AH17" s="687"/>
      <c r="AI17" s="688"/>
      <c r="AJ17" s="688"/>
      <c r="AK17" s="688"/>
      <c r="AL17" s="688"/>
      <c r="AM17" s="688"/>
      <c r="AN17" s="688"/>
      <c r="AO17" s="688"/>
      <c r="AP17" s="688"/>
      <c r="AQ17" s="688"/>
      <c r="AR17" s="688"/>
      <c r="AS17" s="688"/>
      <c r="AT17" s="689"/>
      <c r="AU17" s="400"/>
      <c r="AV17" s="401"/>
      <c r="AW17" s="401"/>
      <c r="AX17" s="402"/>
    </row>
    <row r="18" spans="1:50" ht="24.75" customHeight="1" x14ac:dyDescent="0.15">
      <c r="A18" s="1066"/>
      <c r="B18" s="1067"/>
      <c r="C18" s="1067"/>
      <c r="D18" s="1067"/>
      <c r="E18" s="1067"/>
      <c r="F18" s="1068"/>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6"/>
      <c r="B19" s="1067"/>
      <c r="C19" s="1067"/>
      <c r="D19" s="1067"/>
      <c r="E19" s="1067"/>
      <c r="F19" s="1068"/>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6"/>
      <c r="B20" s="1067"/>
      <c r="C20" s="1067"/>
      <c r="D20" s="1067"/>
      <c r="E20" s="1067"/>
      <c r="F20" s="1068"/>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6"/>
      <c r="B21" s="1067"/>
      <c r="C21" s="1067"/>
      <c r="D21" s="1067"/>
      <c r="E21" s="1067"/>
      <c r="F21" s="1068"/>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6"/>
      <c r="B22" s="1067"/>
      <c r="C22" s="1067"/>
      <c r="D22" s="1067"/>
      <c r="E22" s="1067"/>
      <c r="F22" s="1068"/>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6"/>
      <c r="B23" s="1067"/>
      <c r="C23" s="1067"/>
      <c r="D23" s="1067"/>
      <c r="E23" s="1067"/>
      <c r="F23" s="1068"/>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6"/>
      <c r="B24" s="1067"/>
      <c r="C24" s="1067"/>
      <c r="D24" s="1067"/>
      <c r="E24" s="1067"/>
      <c r="F24" s="1068"/>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6"/>
      <c r="B25" s="1067"/>
      <c r="C25" s="1067"/>
      <c r="D25" s="1067"/>
      <c r="E25" s="1067"/>
      <c r="F25" s="1068"/>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6"/>
      <c r="B26" s="1067"/>
      <c r="C26" s="1067"/>
      <c r="D26" s="1067"/>
      <c r="E26" s="1067"/>
      <c r="F26" s="1068"/>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6"/>
      <c r="B27" s="1067"/>
      <c r="C27" s="1067"/>
      <c r="D27" s="1067"/>
      <c r="E27" s="1067"/>
      <c r="F27" s="1068"/>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66"/>
      <c r="B28" s="1067"/>
      <c r="C28" s="1067"/>
      <c r="D28" s="1067"/>
      <c r="E28" s="1067"/>
      <c r="F28" s="1068"/>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22"/>
    </row>
    <row r="29" spans="1:50" ht="24.75" customHeight="1" x14ac:dyDescent="0.15">
      <c r="A29" s="1066"/>
      <c r="B29" s="1067"/>
      <c r="C29" s="1067"/>
      <c r="D29" s="1067"/>
      <c r="E29" s="1067"/>
      <c r="F29" s="1068"/>
      <c r="G29" s="844"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7"/>
      <c r="AC29" s="844"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66"/>
      <c r="B30" s="1067"/>
      <c r="C30" s="1067"/>
      <c r="D30" s="1067"/>
      <c r="E30" s="1067"/>
      <c r="F30" s="1068"/>
      <c r="G30" s="693"/>
      <c r="H30" s="694"/>
      <c r="I30" s="694"/>
      <c r="J30" s="694"/>
      <c r="K30" s="695"/>
      <c r="L30" s="687"/>
      <c r="M30" s="688"/>
      <c r="N30" s="688"/>
      <c r="O30" s="688"/>
      <c r="P30" s="688"/>
      <c r="Q30" s="688"/>
      <c r="R30" s="688"/>
      <c r="S30" s="688"/>
      <c r="T30" s="688"/>
      <c r="U30" s="688"/>
      <c r="V30" s="688"/>
      <c r="W30" s="688"/>
      <c r="X30" s="689"/>
      <c r="Y30" s="400"/>
      <c r="Z30" s="401"/>
      <c r="AA30" s="401"/>
      <c r="AB30" s="834"/>
      <c r="AC30" s="693"/>
      <c r="AD30" s="694"/>
      <c r="AE30" s="694"/>
      <c r="AF30" s="694"/>
      <c r="AG30" s="695"/>
      <c r="AH30" s="687"/>
      <c r="AI30" s="688"/>
      <c r="AJ30" s="688"/>
      <c r="AK30" s="688"/>
      <c r="AL30" s="688"/>
      <c r="AM30" s="688"/>
      <c r="AN30" s="688"/>
      <c r="AO30" s="688"/>
      <c r="AP30" s="688"/>
      <c r="AQ30" s="688"/>
      <c r="AR30" s="688"/>
      <c r="AS30" s="688"/>
      <c r="AT30" s="689"/>
      <c r="AU30" s="400"/>
      <c r="AV30" s="401"/>
      <c r="AW30" s="401"/>
      <c r="AX30" s="402"/>
    </row>
    <row r="31" spans="1:50" ht="24.75" customHeight="1" x14ac:dyDescent="0.15">
      <c r="A31" s="1066"/>
      <c r="B31" s="1067"/>
      <c r="C31" s="1067"/>
      <c r="D31" s="1067"/>
      <c r="E31" s="1067"/>
      <c r="F31" s="1068"/>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6"/>
      <c r="B32" s="1067"/>
      <c r="C32" s="1067"/>
      <c r="D32" s="1067"/>
      <c r="E32" s="1067"/>
      <c r="F32" s="1068"/>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6"/>
      <c r="B33" s="1067"/>
      <c r="C33" s="1067"/>
      <c r="D33" s="1067"/>
      <c r="E33" s="1067"/>
      <c r="F33" s="1068"/>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6"/>
      <c r="B34" s="1067"/>
      <c r="C34" s="1067"/>
      <c r="D34" s="1067"/>
      <c r="E34" s="1067"/>
      <c r="F34" s="1068"/>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6"/>
      <c r="B35" s="1067"/>
      <c r="C35" s="1067"/>
      <c r="D35" s="1067"/>
      <c r="E35" s="1067"/>
      <c r="F35" s="1068"/>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6"/>
      <c r="B36" s="1067"/>
      <c r="C36" s="1067"/>
      <c r="D36" s="1067"/>
      <c r="E36" s="1067"/>
      <c r="F36" s="1068"/>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6"/>
      <c r="B37" s="1067"/>
      <c r="C37" s="1067"/>
      <c r="D37" s="1067"/>
      <c r="E37" s="1067"/>
      <c r="F37" s="1068"/>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6"/>
      <c r="B38" s="1067"/>
      <c r="C38" s="1067"/>
      <c r="D38" s="1067"/>
      <c r="E38" s="1067"/>
      <c r="F38" s="1068"/>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6"/>
      <c r="B39" s="1067"/>
      <c r="C39" s="1067"/>
      <c r="D39" s="1067"/>
      <c r="E39" s="1067"/>
      <c r="F39" s="1068"/>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6"/>
      <c r="B40" s="1067"/>
      <c r="C40" s="1067"/>
      <c r="D40" s="1067"/>
      <c r="E40" s="1067"/>
      <c r="F40" s="1068"/>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66"/>
      <c r="B41" s="1067"/>
      <c r="C41" s="1067"/>
      <c r="D41" s="1067"/>
      <c r="E41" s="1067"/>
      <c r="F41" s="1068"/>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22"/>
    </row>
    <row r="42" spans="1:50" ht="24.75" customHeight="1" x14ac:dyDescent="0.15">
      <c r="A42" s="1066"/>
      <c r="B42" s="1067"/>
      <c r="C42" s="1067"/>
      <c r="D42" s="1067"/>
      <c r="E42" s="1067"/>
      <c r="F42" s="1068"/>
      <c r="G42" s="844"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7"/>
      <c r="AC42" s="844"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66"/>
      <c r="B43" s="1067"/>
      <c r="C43" s="1067"/>
      <c r="D43" s="1067"/>
      <c r="E43" s="1067"/>
      <c r="F43" s="1068"/>
      <c r="G43" s="693"/>
      <c r="H43" s="694"/>
      <c r="I43" s="694"/>
      <c r="J43" s="694"/>
      <c r="K43" s="695"/>
      <c r="L43" s="687"/>
      <c r="M43" s="688"/>
      <c r="N43" s="688"/>
      <c r="O43" s="688"/>
      <c r="P43" s="688"/>
      <c r="Q43" s="688"/>
      <c r="R43" s="688"/>
      <c r="S43" s="688"/>
      <c r="T43" s="688"/>
      <c r="U43" s="688"/>
      <c r="V43" s="688"/>
      <c r="W43" s="688"/>
      <c r="X43" s="689"/>
      <c r="Y43" s="400"/>
      <c r="Z43" s="401"/>
      <c r="AA43" s="401"/>
      <c r="AB43" s="834"/>
      <c r="AC43" s="693"/>
      <c r="AD43" s="694"/>
      <c r="AE43" s="694"/>
      <c r="AF43" s="694"/>
      <c r="AG43" s="695"/>
      <c r="AH43" s="687"/>
      <c r="AI43" s="688"/>
      <c r="AJ43" s="688"/>
      <c r="AK43" s="688"/>
      <c r="AL43" s="688"/>
      <c r="AM43" s="688"/>
      <c r="AN43" s="688"/>
      <c r="AO43" s="688"/>
      <c r="AP43" s="688"/>
      <c r="AQ43" s="688"/>
      <c r="AR43" s="688"/>
      <c r="AS43" s="688"/>
      <c r="AT43" s="689"/>
      <c r="AU43" s="400"/>
      <c r="AV43" s="401"/>
      <c r="AW43" s="401"/>
      <c r="AX43" s="402"/>
    </row>
    <row r="44" spans="1:50" ht="24.75" customHeight="1" x14ac:dyDescent="0.15">
      <c r="A44" s="1066"/>
      <c r="B44" s="1067"/>
      <c r="C44" s="1067"/>
      <c r="D44" s="1067"/>
      <c r="E44" s="1067"/>
      <c r="F44" s="1068"/>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6"/>
      <c r="B45" s="1067"/>
      <c r="C45" s="1067"/>
      <c r="D45" s="1067"/>
      <c r="E45" s="1067"/>
      <c r="F45" s="1068"/>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6"/>
      <c r="B46" s="1067"/>
      <c r="C46" s="1067"/>
      <c r="D46" s="1067"/>
      <c r="E46" s="1067"/>
      <c r="F46" s="1068"/>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6"/>
      <c r="B47" s="1067"/>
      <c r="C47" s="1067"/>
      <c r="D47" s="1067"/>
      <c r="E47" s="1067"/>
      <c r="F47" s="1068"/>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6"/>
      <c r="B48" s="1067"/>
      <c r="C48" s="1067"/>
      <c r="D48" s="1067"/>
      <c r="E48" s="1067"/>
      <c r="F48" s="1068"/>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6"/>
      <c r="B49" s="1067"/>
      <c r="C49" s="1067"/>
      <c r="D49" s="1067"/>
      <c r="E49" s="1067"/>
      <c r="F49" s="1068"/>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6"/>
      <c r="B50" s="1067"/>
      <c r="C50" s="1067"/>
      <c r="D50" s="1067"/>
      <c r="E50" s="1067"/>
      <c r="F50" s="1068"/>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6"/>
      <c r="B51" s="1067"/>
      <c r="C51" s="1067"/>
      <c r="D51" s="1067"/>
      <c r="E51" s="1067"/>
      <c r="F51" s="1068"/>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6"/>
      <c r="B52" s="1067"/>
      <c r="C52" s="1067"/>
      <c r="D52" s="1067"/>
      <c r="E52" s="1067"/>
      <c r="F52" s="1068"/>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22"/>
    </row>
    <row r="56" spans="1:50" ht="24.75" customHeight="1" x14ac:dyDescent="0.15">
      <c r="A56" s="1066"/>
      <c r="B56" s="1067"/>
      <c r="C56" s="1067"/>
      <c r="D56" s="1067"/>
      <c r="E56" s="1067"/>
      <c r="F56" s="1068"/>
      <c r="G56" s="844"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7"/>
      <c r="AC56" s="844"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66"/>
      <c r="B57" s="1067"/>
      <c r="C57" s="1067"/>
      <c r="D57" s="1067"/>
      <c r="E57" s="1067"/>
      <c r="F57" s="1068"/>
      <c r="G57" s="693"/>
      <c r="H57" s="694"/>
      <c r="I57" s="694"/>
      <c r="J57" s="694"/>
      <c r="K57" s="695"/>
      <c r="L57" s="687"/>
      <c r="M57" s="688"/>
      <c r="N57" s="688"/>
      <c r="O57" s="688"/>
      <c r="P57" s="688"/>
      <c r="Q57" s="688"/>
      <c r="R57" s="688"/>
      <c r="S57" s="688"/>
      <c r="T57" s="688"/>
      <c r="U57" s="688"/>
      <c r="V57" s="688"/>
      <c r="W57" s="688"/>
      <c r="X57" s="689"/>
      <c r="Y57" s="400"/>
      <c r="Z57" s="401"/>
      <c r="AA57" s="401"/>
      <c r="AB57" s="834"/>
      <c r="AC57" s="693"/>
      <c r="AD57" s="694"/>
      <c r="AE57" s="694"/>
      <c r="AF57" s="694"/>
      <c r="AG57" s="695"/>
      <c r="AH57" s="687"/>
      <c r="AI57" s="688"/>
      <c r="AJ57" s="688"/>
      <c r="AK57" s="688"/>
      <c r="AL57" s="688"/>
      <c r="AM57" s="688"/>
      <c r="AN57" s="688"/>
      <c r="AO57" s="688"/>
      <c r="AP57" s="688"/>
      <c r="AQ57" s="688"/>
      <c r="AR57" s="688"/>
      <c r="AS57" s="688"/>
      <c r="AT57" s="689"/>
      <c r="AU57" s="400"/>
      <c r="AV57" s="401"/>
      <c r="AW57" s="401"/>
      <c r="AX57" s="402"/>
    </row>
    <row r="58" spans="1:50" ht="24.75" customHeight="1" x14ac:dyDescent="0.15">
      <c r="A58" s="1066"/>
      <c r="B58" s="1067"/>
      <c r="C58" s="1067"/>
      <c r="D58" s="1067"/>
      <c r="E58" s="1067"/>
      <c r="F58" s="1068"/>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6"/>
      <c r="B59" s="1067"/>
      <c r="C59" s="1067"/>
      <c r="D59" s="1067"/>
      <c r="E59" s="1067"/>
      <c r="F59" s="1068"/>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6"/>
      <c r="B60" s="1067"/>
      <c r="C60" s="1067"/>
      <c r="D60" s="1067"/>
      <c r="E60" s="1067"/>
      <c r="F60" s="1068"/>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6"/>
      <c r="B61" s="1067"/>
      <c r="C61" s="1067"/>
      <c r="D61" s="1067"/>
      <c r="E61" s="1067"/>
      <c r="F61" s="1068"/>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6"/>
      <c r="B62" s="1067"/>
      <c r="C62" s="1067"/>
      <c r="D62" s="1067"/>
      <c r="E62" s="1067"/>
      <c r="F62" s="1068"/>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6"/>
      <c r="B63" s="1067"/>
      <c r="C63" s="1067"/>
      <c r="D63" s="1067"/>
      <c r="E63" s="1067"/>
      <c r="F63" s="1068"/>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6"/>
      <c r="B64" s="1067"/>
      <c r="C64" s="1067"/>
      <c r="D64" s="1067"/>
      <c r="E64" s="1067"/>
      <c r="F64" s="1068"/>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6"/>
      <c r="B65" s="1067"/>
      <c r="C65" s="1067"/>
      <c r="D65" s="1067"/>
      <c r="E65" s="1067"/>
      <c r="F65" s="1068"/>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6"/>
      <c r="B66" s="1067"/>
      <c r="C66" s="1067"/>
      <c r="D66" s="1067"/>
      <c r="E66" s="1067"/>
      <c r="F66" s="1068"/>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6"/>
      <c r="B67" s="1067"/>
      <c r="C67" s="1067"/>
      <c r="D67" s="1067"/>
      <c r="E67" s="1067"/>
      <c r="F67" s="1068"/>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66"/>
      <c r="B68" s="1067"/>
      <c r="C68" s="1067"/>
      <c r="D68" s="1067"/>
      <c r="E68" s="1067"/>
      <c r="F68" s="1068"/>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22"/>
    </row>
    <row r="69" spans="1:50" ht="25.5" customHeight="1" x14ac:dyDescent="0.15">
      <c r="A69" s="1066"/>
      <c r="B69" s="1067"/>
      <c r="C69" s="1067"/>
      <c r="D69" s="1067"/>
      <c r="E69" s="1067"/>
      <c r="F69" s="1068"/>
      <c r="G69" s="844"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7"/>
      <c r="AC69" s="844"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66"/>
      <c r="B70" s="1067"/>
      <c r="C70" s="1067"/>
      <c r="D70" s="1067"/>
      <c r="E70" s="1067"/>
      <c r="F70" s="1068"/>
      <c r="G70" s="693"/>
      <c r="H70" s="694"/>
      <c r="I70" s="694"/>
      <c r="J70" s="694"/>
      <c r="K70" s="695"/>
      <c r="L70" s="687"/>
      <c r="M70" s="688"/>
      <c r="N70" s="688"/>
      <c r="O70" s="688"/>
      <c r="P70" s="688"/>
      <c r="Q70" s="688"/>
      <c r="R70" s="688"/>
      <c r="S70" s="688"/>
      <c r="T70" s="688"/>
      <c r="U70" s="688"/>
      <c r="V70" s="688"/>
      <c r="W70" s="688"/>
      <c r="X70" s="689"/>
      <c r="Y70" s="400"/>
      <c r="Z70" s="401"/>
      <c r="AA70" s="401"/>
      <c r="AB70" s="834"/>
      <c r="AC70" s="693"/>
      <c r="AD70" s="694"/>
      <c r="AE70" s="694"/>
      <c r="AF70" s="694"/>
      <c r="AG70" s="695"/>
      <c r="AH70" s="687"/>
      <c r="AI70" s="688"/>
      <c r="AJ70" s="688"/>
      <c r="AK70" s="688"/>
      <c r="AL70" s="688"/>
      <c r="AM70" s="688"/>
      <c r="AN70" s="688"/>
      <c r="AO70" s="688"/>
      <c r="AP70" s="688"/>
      <c r="AQ70" s="688"/>
      <c r="AR70" s="688"/>
      <c r="AS70" s="688"/>
      <c r="AT70" s="689"/>
      <c r="AU70" s="400"/>
      <c r="AV70" s="401"/>
      <c r="AW70" s="401"/>
      <c r="AX70" s="402"/>
    </row>
    <row r="71" spans="1:50" ht="24.75" customHeight="1" x14ac:dyDescent="0.15">
      <c r="A71" s="1066"/>
      <c r="B71" s="1067"/>
      <c r="C71" s="1067"/>
      <c r="D71" s="1067"/>
      <c r="E71" s="1067"/>
      <c r="F71" s="1068"/>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6"/>
      <c r="B72" s="1067"/>
      <c r="C72" s="1067"/>
      <c r="D72" s="1067"/>
      <c r="E72" s="1067"/>
      <c r="F72" s="1068"/>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6"/>
      <c r="B73" s="1067"/>
      <c r="C73" s="1067"/>
      <c r="D73" s="1067"/>
      <c r="E73" s="1067"/>
      <c r="F73" s="1068"/>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6"/>
      <c r="B74" s="1067"/>
      <c r="C74" s="1067"/>
      <c r="D74" s="1067"/>
      <c r="E74" s="1067"/>
      <c r="F74" s="1068"/>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6"/>
      <c r="B75" s="1067"/>
      <c r="C75" s="1067"/>
      <c r="D75" s="1067"/>
      <c r="E75" s="1067"/>
      <c r="F75" s="1068"/>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6"/>
      <c r="B76" s="1067"/>
      <c r="C76" s="1067"/>
      <c r="D76" s="1067"/>
      <c r="E76" s="1067"/>
      <c r="F76" s="1068"/>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6"/>
      <c r="B77" s="1067"/>
      <c r="C77" s="1067"/>
      <c r="D77" s="1067"/>
      <c r="E77" s="1067"/>
      <c r="F77" s="1068"/>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6"/>
      <c r="B78" s="1067"/>
      <c r="C78" s="1067"/>
      <c r="D78" s="1067"/>
      <c r="E78" s="1067"/>
      <c r="F78" s="1068"/>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6"/>
      <c r="B79" s="1067"/>
      <c r="C79" s="1067"/>
      <c r="D79" s="1067"/>
      <c r="E79" s="1067"/>
      <c r="F79" s="1068"/>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6"/>
      <c r="B80" s="1067"/>
      <c r="C80" s="1067"/>
      <c r="D80" s="1067"/>
      <c r="E80" s="1067"/>
      <c r="F80" s="1068"/>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66"/>
      <c r="B81" s="1067"/>
      <c r="C81" s="1067"/>
      <c r="D81" s="1067"/>
      <c r="E81" s="1067"/>
      <c r="F81" s="1068"/>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22"/>
    </row>
    <row r="82" spans="1:50" ht="24.75" customHeight="1" x14ac:dyDescent="0.15">
      <c r="A82" s="1066"/>
      <c r="B82" s="1067"/>
      <c r="C82" s="1067"/>
      <c r="D82" s="1067"/>
      <c r="E82" s="1067"/>
      <c r="F82" s="1068"/>
      <c r="G82" s="844"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7"/>
      <c r="AC82" s="844"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66"/>
      <c r="B83" s="1067"/>
      <c r="C83" s="1067"/>
      <c r="D83" s="1067"/>
      <c r="E83" s="1067"/>
      <c r="F83" s="1068"/>
      <c r="G83" s="693"/>
      <c r="H83" s="694"/>
      <c r="I83" s="694"/>
      <c r="J83" s="694"/>
      <c r="K83" s="695"/>
      <c r="L83" s="687"/>
      <c r="M83" s="688"/>
      <c r="N83" s="688"/>
      <c r="O83" s="688"/>
      <c r="P83" s="688"/>
      <c r="Q83" s="688"/>
      <c r="R83" s="688"/>
      <c r="S83" s="688"/>
      <c r="T83" s="688"/>
      <c r="U83" s="688"/>
      <c r="V83" s="688"/>
      <c r="W83" s="688"/>
      <c r="X83" s="689"/>
      <c r="Y83" s="400"/>
      <c r="Z83" s="401"/>
      <c r="AA83" s="401"/>
      <c r="AB83" s="834"/>
      <c r="AC83" s="693"/>
      <c r="AD83" s="694"/>
      <c r="AE83" s="694"/>
      <c r="AF83" s="694"/>
      <c r="AG83" s="695"/>
      <c r="AH83" s="687"/>
      <c r="AI83" s="688"/>
      <c r="AJ83" s="688"/>
      <c r="AK83" s="688"/>
      <c r="AL83" s="688"/>
      <c r="AM83" s="688"/>
      <c r="AN83" s="688"/>
      <c r="AO83" s="688"/>
      <c r="AP83" s="688"/>
      <c r="AQ83" s="688"/>
      <c r="AR83" s="688"/>
      <c r="AS83" s="688"/>
      <c r="AT83" s="689"/>
      <c r="AU83" s="400"/>
      <c r="AV83" s="401"/>
      <c r="AW83" s="401"/>
      <c r="AX83" s="402"/>
    </row>
    <row r="84" spans="1:50" ht="24.75" customHeight="1" x14ac:dyDescent="0.15">
      <c r="A84" s="1066"/>
      <c r="B84" s="1067"/>
      <c r="C84" s="1067"/>
      <c r="D84" s="1067"/>
      <c r="E84" s="1067"/>
      <c r="F84" s="1068"/>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6"/>
      <c r="B85" s="1067"/>
      <c r="C85" s="1067"/>
      <c r="D85" s="1067"/>
      <c r="E85" s="1067"/>
      <c r="F85" s="1068"/>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6"/>
      <c r="B86" s="1067"/>
      <c r="C86" s="1067"/>
      <c r="D86" s="1067"/>
      <c r="E86" s="1067"/>
      <c r="F86" s="1068"/>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6"/>
      <c r="B87" s="1067"/>
      <c r="C87" s="1067"/>
      <c r="D87" s="1067"/>
      <c r="E87" s="1067"/>
      <c r="F87" s="1068"/>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6"/>
      <c r="B88" s="1067"/>
      <c r="C88" s="1067"/>
      <c r="D88" s="1067"/>
      <c r="E88" s="1067"/>
      <c r="F88" s="1068"/>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6"/>
      <c r="B89" s="1067"/>
      <c r="C89" s="1067"/>
      <c r="D89" s="1067"/>
      <c r="E89" s="1067"/>
      <c r="F89" s="1068"/>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6"/>
      <c r="B90" s="1067"/>
      <c r="C90" s="1067"/>
      <c r="D90" s="1067"/>
      <c r="E90" s="1067"/>
      <c r="F90" s="1068"/>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6"/>
      <c r="B91" s="1067"/>
      <c r="C91" s="1067"/>
      <c r="D91" s="1067"/>
      <c r="E91" s="1067"/>
      <c r="F91" s="1068"/>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6"/>
      <c r="B92" s="1067"/>
      <c r="C92" s="1067"/>
      <c r="D92" s="1067"/>
      <c r="E92" s="1067"/>
      <c r="F92" s="1068"/>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6"/>
      <c r="B93" s="1067"/>
      <c r="C93" s="1067"/>
      <c r="D93" s="1067"/>
      <c r="E93" s="1067"/>
      <c r="F93" s="1068"/>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66"/>
      <c r="B94" s="1067"/>
      <c r="C94" s="1067"/>
      <c r="D94" s="1067"/>
      <c r="E94" s="1067"/>
      <c r="F94" s="1068"/>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22"/>
    </row>
    <row r="95" spans="1:50" ht="24.75" customHeight="1" x14ac:dyDescent="0.15">
      <c r="A95" s="1066"/>
      <c r="B95" s="1067"/>
      <c r="C95" s="1067"/>
      <c r="D95" s="1067"/>
      <c r="E95" s="1067"/>
      <c r="F95" s="1068"/>
      <c r="G95" s="844"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7"/>
      <c r="AC95" s="844"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66"/>
      <c r="B96" s="1067"/>
      <c r="C96" s="1067"/>
      <c r="D96" s="1067"/>
      <c r="E96" s="1067"/>
      <c r="F96" s="1068"/>
      <c r="G96" s="693"/>
      <c r="H96" s="694"/>
      <c r="I96" s="694"/>
      <c r="J96" s="694"/>
      <c r="K96" s="695"/>
      <c r="L96" s="687"/>
      <c r="M96" s="688"/>
      <c r="N96" s="688"/>
      <c r="O96" s="688"/>
      <c r="P96" s="688"/>
      <c r="Q96" s="688"/>
      <c r="R96" s="688"/>
      <c r="S96" s="688"/>
      <c r="T96" s="688"/>
      <c r="U96" s="688"/>
      <c r="V96" s="688"/>
      <c r="W96" s="688"/>
      <c r="X96" s="689"/>
      <c r="Y96" s="400"/>
      <c r="Z96" s="401"/>
      <c r="AA96" s="401"/>
      <c r="AB96" s="834"/>
      <c r="AC96" s="693"/>
      <c r="AD96" s="694"/>
      <c r="AE96" s="694"/>
      <c r="AF96" s="694"/>
      <c r="AG96" s="695"/>
      <c r="AH96" s="687"/>
      <c r="AI96" s="688"/>
      <c r="AJ96" s="688"/>
      <c r="AK96" s="688"/>
      <c r="AL96" s="688"/>
      <c r="AM96" s="688"/>
      <c r="AN96" s="688"/>
      <c r="AO96" s="688"/>
      <c r="AP96" s="688"/>
      <c r="AQ96" s="688"/>
      <c r="AR96" s="688"/>
      <c r="AS96" s="688"/>
      <c r="AT96" s="689"/>
      <c r="AU96" s="400"/>
      <c r="AV96" s="401"/>
      <c r="AW96" s="401"/>
      <c r="AX96" s="402"/>
    </row>
    <row r="97" spans="1:50" ht="24.75" customHeight="1" x14ac:dyDescent="0.15">
      <c r="A97" s="1066"/>
      <c r="B97" s="1067"/>
      <c r="C97" s="1067"/>
      <c r="D97" s="1067"/>
      <c r="E97" s="1067"/>
      <c r="F97" s="1068"/>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6"/>
      <c r="B98" s="1067"/>
      <c r="C98" s="1067"/>
      <c r="D98" s="1067"/>
      <c r="E98" s="1067"/>
      <c r="F98" s="1068"/>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6"/>
      <c r="B99" s="1067"/>
      <c r="C99" s="1067"/>
      <c r="D99" s="1067"/>
      <c r="E99" s="1067"/>
      <c r="F99" s="1068"/>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6"/>
      <c r="B100" s="1067"/>
      <c r="C100" s="1067"/>
      <c r="D100" s="1067"/>
      <c r="E100" s="1067"/>
      <c r="F100" s="1068"/>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6"/>
      <c r="B101" s="1067"/>
      <c r="C101" s="1067"/>
      <c r="D101" s="1067"/>
      <c r="E101" s="1067"/>
      <c r="F101" s="1068"/>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6"/>
      <c r="B102" s="1067"/>
      <c r="C102" s="1067"/>
      <c r="D102" s="1067"/>
      <c r="E102" s="1067"/>
      <c r="F102" s="1068"/>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6"/>
      <c r="B103" s="1067"/>
      <c r="C103" s="1067"/>
      <c r="D103" s="1067"/>
      <c r="E103" s="1067"/>
      <c r="F103" s="1068"/>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6"/>
      <c r="B104" s="1067"/>
      <c r="C104" s="1067"/>
      <c r="D104" s="1067"/>
      <c r="E104" s="1067"/>
      <c r="F104" s="1068"/>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6"/>
      <c r="B105" s="1067"/>
      <c r="C105" s="1067"/>
      <c r="D105" s="1067"/>
      <c r="E105" s="1067"/>
      <c r="F105" s="1068"/>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2"/>
    </row>
    <row r="109" spans="1:50" ht="24.75" customHeight="1" x14ac:dyDescent="0.15">
      <c r="A109" s="1066"/>
      <c r="B109" s="1067"/>
      <c r="C109" s="1067"/>
      <c r="D109" s="1067"/>
      <c r="E109" s="1067"/>
      <c r="F109" s="1068"/>
      <c r="G109" s="844"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7"/>
      <c r="AC109" s="844"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66"/>
      <c r="B110" s="1067"/>
      <c r="C110" s="1067"/>
      <c r="D110" s="1067"/>
      <c r="E110" s="1067"/>
      <c r="F110" s="1068"/>
      <c r="G110" s="693"/>
      <c r="H110" s="694"/>
      <c r="I110" s="694"/>
      <c r="J110" s="694"/>
      <c r="K110" s="695"/>
      <c r="L110" s="687"/>
      <c r="M110" s="688"/>
      <c r="N110" s="688"/>
      <c r="O110" s="688"/>
      <c r="P110" s="688"/>
      <c r="Q110" s="688"/>
      <c r="R110" s="688"/>
      <c r="S110" s="688"/>
      <c r="T110" s="688"/>
      <c r="U110" s="688"/>
      <c r="V110" s="688"/>
      <c r="W110" s="688"/>
      <c r="X110" s="689"/>
      <c r="Y110" s="400"/>
      <c r="Z110" s="401"/>
      <c r="AA110" s="401"/>
      <c r="AB110" s="834"/>
      <c r="AC110" s="693"/>
      <c r="AD110" s="694"/>
      <c r="AE110" s="694"/>
      <c r="AF110" s="694"/>
      <c r="AG110" s="695"/>
      <c r="AH110" s="687"/>
      <c r="AI110" s="688"/>
      <c r="AJ110" s="688"/>
      <c r="AK110" s="688"/>
      <c r="AL110" s="688"/>
      <c r="AM110" s="688"/>
      <c r="AN110" s="688"/>
      <c r="AO110" s="688"/>
      <c r="AP110" s="688"/>
      <c r="AQ110" s="688"/>
      <c r="AR110" s="688"/>
      <c r="AS110" s="688"/>
      <c r="AT110" s="689"/>
      <c r="AU110" s="400"/>
      <c r="AV110" s="401"/>
      <c r="AW110" s="401"/>
      <c r="AX110" s="402"/>
    </row>
    <row r="111" spans="1:50" ht="24.75" customHeight="1" x14ac:dyDescent="0.15">
      <c r="A111" s="1066"/>
      <c r="B111" s="1067"/>
      <c r="C111" s="1067"/>
      <c r="D111" s="1067"/>
      <c r="E111" s="1067"/>
      <c r="F111" s="1068"/>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6"/>
      <c r="B112" s="1067"/>
      <c r="C112" s="1067"/>
      <c r="D112" s="1067"/>
      <c r="E112" s="1067"/>
      <c r="F112" s="1068"/>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6"/>
      <c r="B113" s="1067"/>
      <c r="C113" s="1067"/>
      <c r="D113" s="1067"/>
      <c r="E113" s="1067"/>
      <c r="F113" s="1068"/>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6"/>
      <c r="B114" s="1067"/>
      <c r="C114" s="1067"/>
      <c r="D114" s="1067"/>
      <c r="E114" s="1067"/>
      <c r="F114" s="1068"/>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6"/>
      <c r="B115" s="1067"/>
      <c r="C115" s="1067"/>
      <c r="D115" s="1067"/>
      <c r="E115" s="1067"/>
      <c r="F115" s="1068"/>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6"/>
      <c r="B116" s="1067"/>
      <c r="C116" s="1067"/>
      <c r="D116" s="1067"/>
      <c r="E116" s="1067"/>
      <c r="F116" s="1068"/>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6"/>
      <c r="B117" s="1067"/>
      <c r="C117" s="1067"/>
      <c r="D117" s="1067"/>
      <c r="E117" s="1067"/>
      <c r="F117" s="1068"/>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6"/>
      <c r="B118" s="1067"/>
      <c r="C118" s="1067"/>
      <c r="D118" s="1067"/>
      <c r="E118" s="1067"/>
      <c r="F118" s="1068"/>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6"/>
      <c r="B119" s="1067"/>
      <c r="C119" s="1067"/>
      <c r="D119" s="1067"/>
      <c r="E119" s="1067"/>
      <c r="F119" s="1068"/>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6"/>
      <c r="B120" s="1067"/>
      <c r="C120" s="1067"/>
      <c r="D120" s="1067"/>
      <c r="E120" s="1067"/>
      <c r="F120" s="1068"/>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66"/>
      <c r="B121" s="1067"/>
      <c r="C121" s="1067"/>
      <c r="D121" s="1067"/>
      <c r="E121" s="1067"/>
      <c r="F121" s="1068"/>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2"/>
    </row>
    <row r="122" spans="1:50" ht="25.5" customHeight="1" x14ac:dyDescent="0.15">
      <c r="A122" s="1066"/>
      <c r="B122" s="1067"/>
      <c r="C122" s="1067"/>
      <c r="D122" s="1067"/>
      <c r="E122" s="1067"/>
      <c r="F122" s="1068"/>
      <c r="G122" s="844"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7"/>
      <c r="AC122" s="844"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66"/>
      <c r="B123" s="1067"/>
      <c r="C123" s="1067"/>
      <c r="D123" s="1067"/>
      <c r="E123" s="1067"/>
      <c r="F123" s="1068"/>
      <c r="G123" s="693"/>
      <c r="H123" s="694"/>
      <c r="I123" s="694"/>
      <c r="J123" s="694"/>
      <c r="K123" s="695"/>
      <c r="L123" s="687"/>
      <c r="M123" s="688"/>
      <c r="N123" s="688"/>
      <c r="O123" s="688"/>
      <c r="P123" s="688"/>
      <c r="Q123" s="688"/>
      <c r="R123" s="688"/>
      <c r="S123" s="688"/>
      <c r="T123" s="688"/>
      <c r="U123" s="688"/>
      <c r="V123" s="688"/>
      <c r="W123" s="688"/>
      <c r="X123" s="689"/>
      <c r="Y123" s="400"/>
      <c r="Z123" s="401"/>
      <c r="AA123" s="401"/>
      <c r="AB123" s="834"/>
      <c r="AC123" s="693"/>
      <c r="AD123" s="694"/>
      <c r="AE123" s="694"/>
      <c r="AF123" s="694"/>
      <c r="AG123" s="695"/>
      <c r="AH123" s="687"/>
      <c r="AI123" s="688"/>
      <c r="AJ123" s="688"/>
      <c r="AK123" s="688"/>
      <c r="AL123" s="688"/>
      <c r="AM123" s="688"/>
      <c r="AN123" s="688"/>
      <c r="AO123" s="688"/>
      <c r="AP123" s="688"/>
      <c r="AQ123" s="688"/>
      <c r="AR123" s="688"/>
      <c r="AS123" s="688"/>
      <c r="AT123" s="689"/>
      <c r="AU123" s="400"/>
      <c r="AV123" s="401"/>
      <c r="AW123" s="401"/>
      <c r="AX123" s="402"/>
    </row>
    <row r="124" spans="1:50" ht="24.75" customHeight="1" x14ac:dyDescent="0.15">
      <c r="A124" s="1066"/>
      <c r="B124" s="1067"/>
      <c r="C124" s="1067"/>
      <c r="D124" s="1067"/>
      <c r="E124" s="1067"/>
      <c r="F124" s="1068"/>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6"/>
      <c r="B125" s="1067"/>
      <c r="C125" s="1067"/>
      <c r="D125" s="1067"/>
      <c r="E125" s="1067"/>
      <c r="F125" s="1068"/>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6"/>
      <c r="B126" s="1067"/>
      <c r="C126" s="1067"/>
      <c r="D126" s="1067"/>
      <c r="E126" s="1067"/>
      <c r="F126" s="1068"/>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6"/>
      <c r="B127" s="1067"/>
      <c r="C127" s="1067"/>
      <c r="D127" s="1067"/>
      <c r="E127" s="1067"/>
      <c r="F127" s="1068"/>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6"/>
      <c r="B128" s="1067"/>
      <c r="C128" s="1067"/>
      <c r="D128" s="1067"/>
      <c r="E128" s="1067"/>
      <c r="F128" s="1068"/>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6"/>
      <c r="B129" s="1067"/>
      <c r="C129" s="1067"/>
      <c r="D129" s="1067"/>
      <c r="E129" s="1067"/>
      <c r="F129" s="1068"/>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6"/>
      <c r="B130" s="1067"/>
      <c r="C130" s="1067"/>
      <c r="D130" s="1067"/>
      <c r="E130" s="1067"/>
      <c r="F130" s="1068"/>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6"/>
      <c r="B131" s="1067"/>
      <c r="C131" s="1067"/>
      <c r="D131" s="1067"/>
      <c r="E131" s="1067"/>
      <c r="F131" s="1068"/>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6"/>
      <c r="B132" s="1067"/>
      <c r="C132" s="1067"/>
      <c r="D132" s="1067"/>
      <c r="E132" s="1067"/>
      <c r="F132" s="1068"/>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6"/>
      <c r="B133" s="1067"/>
      <c r="C133" s="1067"/>
      <c r="D133" s="1067"/>
      <c r="E133" s="1067"/>
      <c r="F133" s="1068"/>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66"/>
      <c r="B134" s="1067"/>
      <c r="C134" s="1067"/>
      <c r="D134" s="1067"/>
      <c r="E134" s="1067"/>
      <c r="F134" s="1068"/>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2"/>
    </row>
    <row r="135" spans="1:50" ht="24.75" customHeight="1" x14ac:dyDescent="0.15">
      <c r="A135" s="1066"/>
      <c r="B135" s="1067"/>
      <c r="C135" s="1067"/>
      <c r="D135" s="1067"/>
      <c r="E135" s="1067"/>
      <c r="F135" s="1068"/>
      <c r="G135" s="844"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7"/>
      <c r="AC135" s="844"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66"/>
      <c r="B136" s="1067"/>
      <c r="C136" s="1067"/>
      <c r="D136" s="1067"/>
      <c r="E136" s="1067"/>
      <c r="F136" s="1068"/>
      <c r="G136" s="693"/>
      <c r="H136" s="694"/>
      <c r="I136" s="694"/>
      <c r="J136" s="694"/>
      <c r="K136" s="695"/>
      <c r="L136" s="687"/>
      <c r="M136" s="688"/>
      <c r="N136" s="688"/>
      <c r="O136" s="688"/>
      <c r="P136" s="688"/>
      <c r="Q136" s="688"/>
      <c r="R136" s="688"/>
      <c r="S136" s="688"/>
      <c r="T136" s="688"/>
      <c r="U136" s="688"/>
      <c r="V136" s="688"/>
      <c r="W136" s="688"/>
      <c r="X136" s="689"/>
      <c r="Y136" s="400"/>
      <c r="Z136" s="401"/>
      <c r="AA136" s="401"/>
      <c r="AB136" s="834"/>
      <c r="AC136" s="693"/>
      <c r="AD136" s="694"/>
      <c r="AE136" s="694"/>
      <c r="AF136" s="694"/>
      <c r="AG136" s="695"/>
      <c r="AH136" s="687"/>
      <c r="AI136" s="688"/>
      <c r="AJ136" s="688"/>
      <c r="AK136" s="688"/>
      <c r="AL136" s="688"/>
      <c r="AM136" s="688"/>
      <c r="AN136" s="688"/>
      <c r="AO136" s="688"/>
      <c r="AP136" s="688"/>
      <c r="AQ136" s="688"/>
      <c r="AR136" s="688"/>
      <c r="AS136" s="688"/>
      <c r="AT136" s="689"/>
      <c r="AU136" s="400"/>
      <c r="AV136" s="401"/>
      <c r="AW136" s="401"/>
      <c r="AX136" s="402"/>
    </row>
    <row r="137" spans="1:50" ht="24.75" customHeight="1" x14ac:dyDescent="0.15">
      <c r="A137" s="1066"/>
      <c r="B137" s="1067"/>
      <c r="C137" s="1067"/>
      <c r="D137" s="1067"/>
      <c r="E137" s="1067"/>
      <c r="F137" s="1068"/>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6"/>
      <c r="B138" s="1067"/>
      <c r="C138" s="1067"/>
      <c r="D138" s="1067"/>
      <c r="E138" s="1067"/>
      <c r="F138" s="1068"/>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6"/>
      <c r="B139" s="1067"/>
      <c r="C139" s="1067"/>
      <c r="D139" s="1067"/>
      <c r="E139" s="1067"/>
      <c r="F139" s="1068"/>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6"/>
      <c r="B140" s="1067"/>
      <c r="C140" s="1067"/>
      <c r="D140" s="1067"/>
      <c r="E140" s="1067"/>
      <c r="F140" s="1068"/>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6"/>
      <c r="B141" s="1067"/>
      <c r="C141" s="1067"/>
      <c r="D141" s="1067"/>
      <c r="E141" s="1067"/>
      <c r="F141" s="1068"/>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6"/>
      <c r="B142" s="1067"/>
      <c r="C142" s="1067"/>
      <c r="D142" s="1067"/>
      <c r="E142" s="1067"/>
      <c r="F142" s="1068"/>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6"/>
      <c r="B143" s="1067"/>
      <c r="C143" s="1067"/>
      <c r="D143" s="1067"/>
      <c r="E143" s="1067"/>
      <c r="F143" s="1068"/>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6"/>
      <c r="B144" s="1067"/>
      <c r="C144" s="1067"/>
      <c r="D144" s="1067"/>
      <c r="E144" s="1067"/>
      <c r="F144" s="1068"/>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6"/>
      <c r="B145" s="1067"/>
      <c r="C145" s="1067"/>
      <c r="D145" s="1067"/>
      <c r="E145" s="1067"/>
      <c r="F145" s="1068"/>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6"/>
      <c r="B146" s="1067"/>
      <c r="C146" s="1067"/>
      <c r="D146" s="1067"/>
      <c r="E146" s="1067"/>
      <c r="F146" s="1068"/>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66"/>
      <c r="B147" s="1067"/>
      <c r="C147" s="1067"/>
      <c r="D147" s="1067"/>
      <c r="E147" s="1067"/>
      <c r="F147" s="1068"/>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2"/>
    </row>
    <row r="148" spans="1:50" ht="24.75" customHeight="1" x14ac:dyDescent="0.15">
      <c r="A148" s="1066"/>
      <c r="B148" s="1067"/>
      <c r="C148" s="1067"/>
      <c r="D148" s="1067"/>
      <c r="E148" s="1067"/>
      <c r="F148" s="1068"/>
      <c r="G148" s="844"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7"/>
      <c r="AC148" s="844"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66"/>
      <c r="B149" s="1067"/>
      <c r="C149" s="1067"/>
      <c r="D149" s="1067"/>
      <c r="E149" s="1067"/>
      <c r="F149" s="1068"/>
      <c r="G149" s="693"/>
      <c r="H149" s="694"/>
      <c r="I149" s="694"/>
      <c r="J149" s="694"/>
      <c r="K149" s="695"/>
      <c r="L149" s="687"/>
      <c r="M149" s="688"/>
      <c r="N149" s="688"/>
      <c r="O149" s="688"/>
      <c r="P149" s="688"/>
      <c r="Q149" s="688"/>
      <c r="R149" s="688"/>
      <c r="S149" s="688"/>
      <c r="T149" s="688"/>
      <c r="U149" s="688"/>
      <c r="V149" s="688"/>
      <c r="W149" s="688"/>
      <c r="X149" s="689"/>
      <c r="Y149" s="400"/>
      <c r="Z149" s="401"/>
      <c r="AA149" s="401"/>
      <c r="AB149" s="834"/>
      <c r="AC149" s="693"/>
      <c r="AD149" s="694"/>
      <c r="AE149" s="694"/>
      <c r="AF149" s="694"/>
      <c r="AG149" s="695"/>
      <c r="AH149" s="687"/>
      <c r="AI149" s="688"/>
      <c r="AJ149" s="688"/>
      <c r="AK149" s="688"/>
      <c r="AL149" s="688"/>
      <c r="AM149" s="688"/>
      <c r="AN149" s="688"/>
      <c r="AO149" s="688"/>
      <c r="AP149" s="688"/>
      <c r="AQ149" s="688"/>
      <c r="AR149" s="688"/>
      <c r="AS149" s="688"/>
      <c r="AT149" s="689"/>
      <c r="AU149" s="400"/>
      <c r="AV149" s="401"/>
      <c r="AW149" s="401"/>
      <c r="AX149" s="402"/>
    </row>
    <row r="150" spans="1:50" ht="24.75" customHeight="1" x14ac:dyDescent="0.15">
      <c r="A150" s="1066"/>
      <c r="B150" s="1067"/>
      <c r="C150" s="1067"/>
      <c r="D150" s="1067"/>
      <c r="E150" s="1067"/>
      <c r="F150" s="1068"/>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6"/>
      <c r="B151" s="1067"/>
      <c r="C151" s="1067"/>
      <c r="D151" s="1067"/>
      <c r="E151" s="1067"/>
      <c r="F151" s="1068"/>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6"/>
      <c r="B152" s="1067"/>
      <c r="C152" s="1067"/>
      <c r="D152" s="1067"/>
      <c r="E152" s="1067"/>
      <c r="F152" s="1068"/>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6"/>
      <c r="B153" s="1067"/>
      <c r="C153" s="1067"/>
      <c r="D153" s="1067"/>
      <c r="E153" s="1067"/>
      <c r="F153" s="1068"/>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6"/>
      <c r="B154" s="1067"/>
      <c r="C154" s="1067"/>
      <c r="D154" s="1067"/>
      <c r="E154" s="1067"/>
      <c r="F154" s="1068"/>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6"/>
      <c r="B155" s="1067"/>
      <c r="C155" s="1067"/>
      <c r="D155" s="1067"/>
      <c r="E155" s="1067"/>
      <c r="F155" s="1068"/>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6"/>
      <c r="B156" s="1067"/>
      <c r="C156" s="1067"/>
      <c r="D156" s="1067"/>
      <c r="E156" s="1067"/>
      <c r="F156" s="1068"/>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6"/>
      <c r="B157" s="1067"/>
      <c r="C157" s="1067"/>
      <c r="D157" s="1067"/>
      <c r="E157" s="1067"/>
      <c r="F157" s="1068"/>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6"/>
      <c r="B158" s="1067"/>
      <c r="C158" s="1067"/>
      <c r="D158" s="1067"/>
      <c r="E158" s="1067"/>
      <c r="F158" s="1068"/>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2"/>
    </row>
    <row r="162" spans="1:50" ht="24.75" customHeight="1" x14ac:dyDescent="0.15">
      <c r="A162" s="1066"/>
      <c r="B162" s="1067"/>
      <c r="C162" s="1067"/>
      <c r="D162" s="1067"/>
      <c r="E162" s="1067"/>
      <c r="F162" s="1068"/>
      <c r="G162" s="844"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7"/>
      <c r="AC162" s="844"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66"/>
      <c r="B163" s="1067"/>
      <c r="C163" s="1067"/>
      <c r="D163" s="1067"/>
      <c r="E163" s="1067"/>
      <c r="F163" s="1068"/>
      <c r="G163" s="693"/>
      <c r="H163" s="694"/>
      <c r="I163" s="694"/>
      <c r="J163" s="694"/>
      <c r="K163" s="695"/>
      <c r="L163" s="687"/>
      <c r="M163" s="688"/>
      <c r="N163" s="688"/>
      <c r="O163" s="688"/>
      <c r="P163" s="688"/>
      <c r="Q163" s="688"/>
      <c r="R163" s="688"/>
      <c r="S163" s="688"/>
      <c r="T163" s="688"/>
      <c r="U163" s="688"/>
      <c r="V163" s="688"/>
      <c r="W163" s="688"/>
      <c r="X163" s="689"/>
      <c r="Y163" s="400"/>
      <c r="Z163" s="401"/>
      <c r="AA163" s="401"/>
      <c r="AB163" s="834"/>
      <c r="AC163" s="693"/>
      <c r="AD163" s="694"/>
      <c r="AE163" s="694"/>
      <c r="AF163" s="694"/>
      <c r="AG163" s="695"/>
      <c r="AH163" s="687"/>
      <c r="AI163" s="688"/>
      <c r="AJ163" s="688"/>
      <c r="AK163" s="688"/>
      <c r="AL163" s="688"/>
      <c r="AM163" s="688"/>
      <c r="AN163" s="688"/>
      <c r="AO163" s="688"/>
      <c r="AP163" s="688"/>
      <c r="AQ163" s="688"/>
      <c r="AR163" s="688"/>
      <c r="AS163" s="688"/>
      <c r="AT163" s="689"/>
      <c r="AU163" s="400"/>
      <c r="AV163" s="401"/>
      <c r="AW163" s="401"/>
      <c r="AX163" s="402"/>
    </row>
    <row r="164" spans="1:50" ht="24.75" customHeight="1" x14ac:dyDescent="0.15">
      <c r="A164" s="1066"/>
      <c r="B164" s="1067"/>
      <c r="C164" s="1067"/>
      <c r="D164" s="1067"/>
      <c r="E164" s="1067"/>
      <c r="F164" s="1068"/>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6"/>
      <c r="B165" s="1067"/>
      <c r="C165" s="1067"/>
      <c r="D165" s="1067"/>
      <c r="E165" s="1067"/>
      <c r="F165" s="1068"/>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6"/>
      <c r="B166" s="1067"/>
      <c r="C166" s="1067"/>
      <c r="D166" s="1067"/>
      <c r="E166" s="1067"/>
      <c r="F166" s="1068"/>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6"/>
      <c r="B167" s="1067"/>
      <c r="C167" s="1067"/>
      <c r="D167" s="1067"/>
      <c r="E167" s="1067"/>
      <c r="F167" s="1068"/>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6"/>
      <c r="B168" s="1067"/>
      <c r="C168" s="1067"/>
      <c r="D168" s="1067"/>
      <c r="E168" s="1067"/>
      <c r="F168" s="1068"/>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6"/>
      <c r="B169" s="1067"/>
      <c r="C169" s="1067"/>
      <c r="D169" s="1067"/>
      <c r="E169" s="1067"/>
      <c r="F169" s="1068"/>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6"/>
      <c r="B170" s="1067"/>
      <c r="C170" s="1067"/>
      <c r="D170" s="1067"/>
      <c r="E170" s="1067"/>
      <c r="F170" s="1068"/>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6"/>
      <c r="B171" s="1067"/>
      <c r="C171" s="1067"/>
      <c r="D171" s="1067"/>
      <c r="E171" s="1067"/>
      <c r="F171" s="1068"/>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6"/>
      <c r="B172" s="1067"/>
      <c r="C172" s="1067"/>
      <c r="D172" s="1067"/>
      <c r="E172" s="1067"/>
      <c r="F172" s="1068"/>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6"/>
      <c r="B173" s="1067"/>
      <c r="C173" s="1067"/>
      <c r="D173" s="1067"/>
      <c r="E173" s="1067"/>
      <c r="F173" s="1068"/>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66"/>
      <c r="B174" s="1067"/>
      <c r="C174" s="1067"/>
      <c r="D174" s="1067"/>
      <c r="E174" s="1067"/>
      <c r="F174" s="1068"/>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2"/>
    </row>
    <row r="175" spans="1:50" ht="25.5" customHeight="1" x14ac:dyDescent="0.15">
      <c r="A175" s="1066"/>
      <c r="B175" s="1067"/>
      <c r="C175" s="1067"/>
      <c r="D175" s="1067"/>
      <c r="E175" s="1067"/>
      <c r="F175" s="1068"/>
      <c r="G175" s="844"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7"/>
      <c r="AC175" s="844"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66"/>
      <c r="B176" s="1067"/>
      <c r="C176" s="1067"/>
      <c r="D176" s="1067"/>
      <c r="E176" s="1067"/>
      <c r="F176" s="1068"/>
      <c r="G176" s="693"/>
      <c r="H176" s="694"/>
      <c r="I176" s="694"/>
      <c r="J176" s="694"/>
      <c r="K176" s="695"/>
      <c r="L176" s="687"/>
      <c r="M176" s="688"/>
      <c r="N176" s="688"/>
      <c r="O176" s="688"/>
      <c r="P176" s="688"/>
      <c r="Q176" s="688"/>
      <c r="R176" s="688"/>
      <c r="S176" s="688"/>
      <c r="T176" s="688"/>
      <c r="U176" s="688"/>
      <c r="V176" s="688"/>
      <c r="W176" s="688"/>
      <c r="X176" s="689"/>
      <c r="Y176" s="400"/>
      <c r="Z176" s="401"/>
      <c r="AA176" s="401"/>
      <c r="AB176" s="834"/>
      <c r="AC176" s="693"/>
      <c r="AD176" s="694"/>
      <c r="AE176" s="694"/>
      <c r="AF176" s="694"/>
      <c r="AG176" s="695"/>
      <c r="AH176" s="687"/>
      <c r="AI176" s="688"/>
      <c r="AJ176" s="688"/>
      <c r="AK176" s="688"/>
      <c r="AL176" s="688"/>
      <c r="AM176" s="688"/>
      <c r="AN176" s="688"/>
      <c r="AO176" s="688"/>
      <c r="AP176" s="688"/>
      <c r="AQ176" s="688"/>
      <c r="AR176" s="688"/>
      <c r="AS176" s="688"/>
      <c r="AT176" s="689"/>
      <c r="AU176" s="400"/>
      <c r="AV176" s="401"/>
      <c r="AW176" s="401"/>
      <c r="AX176" s="402"/>
    </row>
    <row r="177" spans="1:50" ht="24.75" customHeight="1" x14ac:dyDescent="0.15">
      <c r="A177" s="1066"/>
      <c r="B177" s="1067"/>
      <c r="C177" s="1067"/>
      <c r="D177" s="1067"/>
      <c r="E177" s="1067"/>
      <c r="F177" s="1068"/>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6"/>
      <c r="B178" s="1067"/>
      <c r="C178" s="1067"/>
      <c r="D178" s="1067"/>
      <c r="E178" s="1067"/>
      <c r="F178" s="1068"/>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6"/>
      <c r="B179" s="1067"/>
      <c r="C179" s="1067"/>
      <c r="D179" s="1067"/>
      <c r="E179" s="1067"/>
      <c r="F179" s="1068"/>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6"/>
      <c r="B180" s="1067"/>
      <c r="C180" s="1067"/>
      <c r="D180" s="1067"/>
      <c r="E180" s="1067"/>
      <c r="F180" s="1068"/>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6"/>
      <c r="B181" s="1067"/>
      <c r="C181" s="1067"/>
      <c r="D181" s="1067"/>
      <c r="E181" s="1067"/>
      <c r="F181" s="1068"/>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6"/>
      <c r="B182" s="1067"/>
      <c r="C182" s="1067"/>
      <c r="D182" s="1067"/>
      <c r="E182" s="1067"/>
      <c r="F182" s="1068"/>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6"/>
      <c r="B183" s="1067"/>
      <c r="C183" s="1067"/>
      <c r="D183" s="1067"/>
      <c r="E183" s="1067"/>
      <c r="F183" s="1068"/>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6"/>
      <c r="B184" s="1067"/>
      <c r="C184" s="1067"/>
      <c r="D184" s="1067"/>
      <c r="E184" s="1067"/>
      <c r="F184" s="1068"/>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6"/>
      <c r="B185" s="1067"/>
      <c r="C185" s="1067"/>
      <c r="D185" s="1067"/>
      <c r="E185" s="1067"/>
      <c r="F185" s="1068"/>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6"/>
      <c r="B186" s="1067"/>
      <c r="C186" s="1067"/>
      <c r="D186" s="1067"/>
      <c r="E186" s="1067"/>
      <c r="F186" s="1068"/>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66"/>
      <c r="B187" s="1067"/>
      <c r="C187" s="1067"/>
      <c r="D187" s="1067"/>
      <c r="E187" s="1067"/>
      <c r="F187" s="1068"/>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2"/>
    </row>
    <row r="188" spans="1:50" ht="24.75" customHeight="1" x14ac:dyDescent="0.15">
      <c r="A188" s="1066"/>
      <c r="B188" s="1067"/>
      <c r="C188" s="1067"/>
      <c r="D188" s="1067"/>
      <c r="E188" s="1067"/>
      <c r="F188" s="1068"/>
      <c r="G188" s="844"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7"/>
      <c r="AC188" s="844"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66"/>
      <c r="B189" s="1067"/>
      <c r="C189" s="1067"/>
      <c r="D189" s="1067"/>
      <c r="E189" s="1067"/>
      <c r="F189" s="1068"/>
      <c r="G189" s="693"/>
      <c r="H189" s="694"/>
      <c r="I189" s="694"/>
      <c r="J189" s="694"/>
      <c r="K189" s="695"/>
      <c r="L189" s="687"/>
      <c r="M189" s="688"/>
      <c r="N189" s="688"/>
      <c r="O189" s="688"/>
      <c r="P189" s="688"/>
      <c r="Q189" s="688"/>
      <c r="R189" s="688"/>
      <c r="S189" s="688"/>
      <c r="T189" s="688"/>
      <c r="U189" s="688"/>
      <c r="V189" s="688"/>
      <c r="W189" s="688"/>
      <c r="X189" s="689"/>
      <c r="Y189" s="400"/>
      <c r="Z189" s="401"/>
      <c r="AA189" s="401"/>
      <c r="AB189" s="834"/>
      <c r="AC189" s="693"/>
      <c r="AD189" s="694"/>
      <c r="AE189" s="694"/>
      <c r="AF189" s="694"/>
      <c r="AG189" s="695"/>
      <c r="AH189" s="687"/>
      <c r="AI189" s="688"/>
      <c r="AJ189" s="688"/>
      <c r="AK189" s="688"/>
      <c r="AL189" s="688"/>
      <c r="AM189" s="688"/>
      <c r="AN189" s="688"/>
      <c r="AO189" s="688"/>
      <c r="AP189" s="688"/>
      <c r="AQ189" s="688"/>
      <c r="AR189" s="688"/>
      <c r="AS189" s="688"/>
      <c r="AT189" s="689"/>
      <c r="AU189" s="400"/>
      <c r="AV189" s="401"/>
      <c r="AW189" s="401"/>
      <c r="AX189" s="402"/>
    </row>
    <row r="190" spans="1:50" ht="24.75" customHeight="1" x14ac:dyDescent="0.15">
      <c r="A190" s="1066"/>
      <c r="B190" s="1067"/>
      <c r="C190" s="1067"/>
      <c r="D190" s="1067"/>
      <c r="E190" s="1067"/>
      <c r="F190" s="1068"/>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6"/>
      <c r="B191" s="1067"/>
      <c r="C191" s="1067"/>
      <c r="D191" s="1067"/>
      <c r="E191" s="1067"/>
      <c r="F191" s="1068"/>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6"/>
      <c r="B192" s="1067"/>
      <c r="C192" s="1067"/>
      <c r="D192" s="1067"/>
      <c r="E192" s="1067"/>
      <c r="F192" s="1068"/>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6"/>
      <c r="B193" s="1067"/>
      <c r="C193" s="1067"/>
      <c r="D193" s="1067"/>
      <c r="E193" s="1067"/>
      <c r="F193" s="1068"/>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6"/>
      <c r="B194" s="1067"/>
      <c r="C194" s="1067"/>
      <c r="D194" s="1067"/>
      <c r="E194" s="1067"/>
      <c r="F194" s="1068"/>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6"/>
      <c r="B195" s="1067"/>
      <c r="C195" s="1067"/>
      <c r="D195" s="1067"/>
      <c r="E195" s="1067"/>
      <c r="F195" s="1068"/>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6"/>
      <c r="B196" s="1067"/>
      <c r="C196" s="1067"/>
      <c r="D196" s="1067"/>
      <c r="E196" s="1067"/>
      <c r="F196" s="1068"/>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6"/>
      <c r="B197" s="1067"/>
      <c r="C197" s="1067"/>
      <c r="D197" s="1067"/>
      <c r="E197" s="1067"/>
      <c r="F197" s="1068"/>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6"/>
      <c r="B198" s="1067"/>
      <c r="C198" s="1067"/>
      <c r="D198" s="1067"/>
      <c r="E198" s="1067"/>
      <c r="F198" s="1068"/>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6"/>
      <c r="B199" s="1067"/>
      <c r="C199" s="1067"/>
      <c r="D199" s="1067"/>
      <c r="E199" s="1067"/>
      <c r="F199" s="1068"/>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customHeight="1" x14ac:dyDescent="0.15">
      <c r="A200" s="1066"/>
      <c r="B200" s="1067"/>
      <c r="C200" s="1067"/>
      <c r="D200" s="1067"/>
      <c r="E200" s="1067"/>
      <c r="F200" s="1068"/>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2"/>
    </row>
    <row r="201" spans="1:50" ht="24.75" customHeight="1" x14ac:dyDescent="0.15">
      <c r="A201" s="1066"/>
      <c r="B201" s="1067"/>
      <c r="C201" s="1067"/>
      <c r="D201" s="1067"/>
      <c r="E201" s="1067"/>
      <c r="F201" s="1068"/>
      <c r="G201" s="844"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7"/>
      <c r="AC201" s="844"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66"/>
      <c r="B202" s="1067"/>
      <c r="C202" s="1067"/>
      <c r="D202" s="1067"/>
      <c r="E202" s="1067"/>
      <c r="F202" s="1068"/>
      <c r="G202" s="693"/>
      <c r="H202" s="694"/>
      <c r="I202" s="694"/>
      <c r="J202" s="694"/>
      <c r="K202" s="695"/>
      <c r="L202" s="687"/>
      <c r="M202" s="688"/>
      <c r="N202" s="688"/>
      <c r="O202" s="688"/>
      <c r="P202" s="688"/>
      <c r="Q202" s="688"/>
      <c r="R202" s="688"/>
      <c r="S202" s="688"/>
      <c r="T202" s="688"/>
      <c r="U202" s="688"/>
      <c r="V202" s="688"/>
      <c r="W202" s="688"/>
      <c r="X202" s="689"/>
      <c r="Y202" s="400"/>
      <c r="Z202" s="401"/>
      <c r="AA202" s="401"/>
      <c r="AB202" s="834"/>
      <c r="AC202" s="693"/>
      <c r="AD202" s="694"/>
      <c r="AE202" s="694"/>
      <c r="AF202" s="694"/>
      <c r="AG202" s="695"/>
      <c r="AH202" s="687"/>
      <c r="AI202" s="688"/>
      <c r="AJ202" s="688"/>
      <c r="AK202" s="688"/>
      <c r="AL202" s="688"/>
      <c r="AM202" s="688"/>
      <c r="AN202" s="688"/>
      <c r="AO202" s="688"/>
      <c r="AP202" s="688"/>
      <c r="AQ202" s="688"/>
      <c r="AR202" s="688"/>
      <c r="AS202" s="688"/>
      <c r="AT202" s="689"/>
      <c r="AU202" s="400"/>
      <c r="AV202" s="401"/>
      <c r="AW202" s="401"/>
      <c r="AX202" s="402"/>
    </row>
    <row r="203" spans="1:50" ht="24.75" customHeight="1" x14ac:dyDescent="0.15">
      <c r="A203" s="1066"/>
      <c r="B203" s="1067"/>
      <c r="C203" s="1067"/>
      <c r="D203" s="1067"/>
      <c r="E203" s="1067"/>
      <c r="F203" s="1068"/>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6"/>
      <c r="B204" s="1067"/>
      <c r="C204" s="1067"/>
      <c r="D204" s="1067"/>
      <c r="E204" s="1067"/>
      <c r="F204" s="1068"/>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6"/>
      <c r="B205" s="1067"/>
      <c r="C205" s="1067"/>
      <c r="D205" s="1067"/>
      <c r="E205" s="1067"/>
      <c r="F205" s="1068"/>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6"/>
      <c r="B206" s="1067"/>
      <c r="C206" s="1067"/>
      <c r="D206" s="1067"/>
      <c r="E206" s="1067"/>
      <c r="F206" s="1068"/>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6"/>
      <c r="B207" s="1067"/>
      <c r="C207" s="1067"/>
      <c r="D207" s="1067"/>
      <c r="E207" s="1067"/>
      <c r="F207" s="1068"/>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6"/>
      <c r="B208" s="1067"/>
      <c r="C208" s="1067"/>
      <c r="D208" s="1067"/>
      <c r="E208" s="1067"/>
      <c r="F208" s="1068"/>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6"/>
      <c r="B209" s="1067"/>
      <c r="C209" s="1067"/>
      <c r="D209" s="1067"/>
      <c r="E209" s="1067"/>
      <c r="F209" s="1068"/>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6"/>
      <c r="B210" s="1067"/>
      <c r="C210" s="1067"/>
      <c r="D210" s="1067"/>
      <c r="E210" s="1067"/>
      <c r="F210" s="1068"/>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6"/>
      <c r="B211" s="1067"/>
      <c r="C211" s="1067"/>
      <c r="D211" s="1067"/>
      <c r="E211" s="1067"/>
      <c r="F211" s="1068"/>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2"/>
    </row>
    <row r="215" spans="1:50" ht="24.75" customHeight="1" x14ac:dyDescent="0.15">
      <c r="A215" s="1066"/>
      <c r="B215" s="1067"/>
      <c r="C215" s="1067"/>
      <c r="D215" s="1067"/>
      <c r="E215" s="1067"/>
      <c r="F215" s="1068"/>
      <c r="G215" s="844"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7"/>
      <c r="AC215" s="844"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66"/>
      <c r="B216" s="1067"/>
      <c r="C216" s="1067"/>
      <c r="D216" s="1067"/>
      <c r="E216" s="1067"/>
      <c r="F216" s="1068"/>
      <c r="G216" s="693"/>
      <c r="H216" s="694"/>
      <c r="I216" s="694"/>
      <c r="J216" s="694"/>
      <c r="K216" s="695"/>
      <c r="L216" s="687"/>
      <c r="M216" s="688"/>
      <c r="N216" s="688"/>
      <c r="O216" s="688"/>
      <c r="P216" s="688"/>
      <c r="Q216" s="688"/>
      <c r="R216" s="688"/>
      <c r="S216" s="688"/>
      <c r="T216" s="688"/>
      <c r="U216" s="688"/>
      <c r="V216" s="688"/>
      <c r="W216" s="688"/>
      <c r="X216" s="689"/>
      <c r="Y216" s="400"/>
      <c r="Z216" s="401"/>
      <c r="AA216" s="401"/>
      <c r="AB216" s="834"/>
      <c r="AC216" s="693"/>
      <c r="AD216" s="694"/>
      <c r="AE216" s="694"/>
      <c r="AF216" s="694"/>
      <c r="AG216" s="695"/>
      <c r="AH216" s="687"/>
      <c r="AI216" s="688"/>
      <c r="AJ216" s="688"/>
      <c r="AK216" s="688"/>
      <c r="AL216" s="688"/>
      <c r="AM216" s="688"/>
      <c r="AN216" s="688"/>
      <c r="AO216" s="688"/>
      <c r="AP216" s="688"/>
      <c r="AQ216" s="688"/>
      <c r="AR216" s="688"/>
      <c r="AS216" s="688"/>
      <c r="AT216" s="689"/>
      <c r="AU216" s="400"/>
      <c r="AV216" s="401"/>
      <c r="AW216" s="401"/>
      <c r="AX216" s="402"/>
    </row>
    <row r="217" spans="1:50" ht="24.75" customHeight="1" x14ac:dyDescent="0.15">
      <c r="A217" s="1066"/>
      <c r="B217" s="1067"/>
      <c r="C217" s="1067"/>
      <c r="D217" s="1067"/>
      <c r="E217" s="1067"/>
      <c r="F217" s="1068"/>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6"/>
      <c r="B218" s="1067"/>
      <c r="C218" s="1067"/>
      <c r="D218" s="1067"/>
      <c r="E218" s="1067"/>
      <c r="F218" s="1068"/>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6"/>
      <c r="B219" s="1067"/>
      <c r="C219" s="1067"/>
      <c r="D219" s="1067"/>
      <c r="E219" s="1067"/>
      <c r="F219" s="1068"/>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6"/>
      <c r="B220" s="1067"/>
      <c r="C220" s="1067"/>
      <c r="D220" s="1067"/>
      <c r="E220" s="1067"/>
      <c r="F220" s="1068"/>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6"/>
      <c r="B221" s="1067"/>
      <c r="C221" s="1067"/>
      <c r="D221" s="1067"/>
      <c r="E221" s="1067"/>
      <c r="F221" s="1068"/>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6"/>
      <c r="B222" s="1067"/>
      <c r="C222" s="1067"/>
      <c r="D222" s="1067"/>
      <c r="E222" s="1067"/>
      <c r="F222" s="1068"/>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6"/>
      <c r="B223" s="1067"/>
      <c r="C223" s="1067"/>
      <c r="D223" s="1067"/>
      <c r="E223" s="1067"/>
      <c r="F223" s="1068"/>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6"/>
      <c r="B224" s="1067"/>
      <c r="C224" s="1067"/>
      <c r="D224" s="1067"/>
      <c r="E224" s="1067"/>
      <c r="F224" s="1068"/>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6"/>
      <c r="B225" s="1067"/>
      <c r="C225" s="1067"/>
      <c r="D225" s="1067"/>
      <c r="E225" s="1067"/>
      <c r="F225" s="1068"/>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6"/>
      <c r="B226" s="1067"/>
      <c r="C226" s="1067"/>
      <c r="D226" s="1067"/>
      <c r="E226" s="1067"/>
      <c r="F226" s="1068"/>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customHeight="1" x14ac:dyDescent="0.15">
      <c r="A227" s="1066"/>
      <c r="B227" s="1067"/>
      <c r="C227" s="1067"/>
      <c r="D227" s="1067"/>
      <c r="E227" s="1067"/>
      <c r="F227" s="1068"/>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2"/>
    </row>
    <row r="228" spans="1:50" ht="25.5" customHeight="1" x14ac:dyDescent="0.15">
      <c r="A228" s="1066"/>
      <c r="B228" s="1067"/>
      <c r="C228" s="1067"/>
      <c r="D228" s="1067"/>
      <c r="E228" s="1067"/>
      <c r="F228" s="1068"/>
      <c r="G228" s="844"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7"/>
      <c r="AC228" s="844"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66"/>
      <c r="B229" s="1067"/>
      <c r="C229" s="1067"/>
      <c r="D229" s="1067"/>
      <c r="E229" s="1067"/>
      <c r="F229" s="1068"/>
      <c r="G229" s="693"/>
      <c r="H229" s="694"/>
      <c r="I229" s="694"/>
      <c r="J229" s="694"/>
      <c r="K229" s="695"/>
      <c r="L229" s="687"/>
      <c r="M229" s="688"/>
      <c r="N229" s="688"/>
      <c r="O229" s="688"/>
      <c r="P229" s="688"/>
      <c r="Q229" s="688"/>
      <c r="R229" s="688"/>
      <c r="S229" s="688"/>
      <c r="T229" s="688"/>
      <c r="U229" s="688"/>
      <c r="V229" s="688"/>
      <c r="W229" s="688"/>
      <c r="X229" s="689"/>
      <c r="Y229" s="400"/>
      <c r="Z229" s="401"/>
      <c r="AA229" s="401"/>
      <c r="AB229" s="834"/>
      <c r="AC229" s="693"/>
      <c r="AD229" s="694"/>
      <c r="AE229" s="694"/>
      <c r="AF229" s="694"/>
      <c r="AG229" s="695"/>
      <c r="AH229" s="687"/>
      <c r="AI229" s="688"/>
      <c r="AJ229" s="688"/>
      <c r="AK229" s="688"/>
      <c r="AL229" s="688"/>
      <c r="AM229" s="688"/>
      <c r="AN229" s="688"/>
      <c r="AO229" s="688"/>
      <c r="AP229" s="688"/>
      <c r="AQ229" s="688"/>
      <c r="AR229" s="688"/>
      <c r="AS229" s="688"/>
      <c r="AT229" s="689"/>
      <c r="AU229" s="400"/>
      <c r="AV229" s="401"/>
      <c r="AW229" s="401"/>
      <c r="AX229" s="402"/>
    </row>
    <row r="230" spans="1:50" ht="24.75" customHeight="1" x14ac:dyDescent="0.15">
      <c r="A230" s="1066"/>
      <c r="B230" s="1067"/>
      <c r="C230" s="1067"/>
      <c r="D230" s="1067"/>
      <c r="E230" s="1067"/>
      <c r="F230" s="1068"/>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6"/>
      <c r="B231" s="1067"/>
      <c r="C231" s="1067"/>
      <c r="D231" s="1067"/>
      <c r="E231" s="1067"/>
      <c r="F231" s="1068"/>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6"/>
      <c r="B232" s="1067"/>
      <c r="C232" s="1067"/>
      <c r="D232" s="1067"/>
      <c r="E232" s="1067"/>
      <c r="F232" s="1068"/>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6"/>
      <c r="B233" s="1067"/>
      <c r="C233" s="1067"/>
      <c r="D233" s="1067"/>
      <c r="E233" s="1067"/>
      <c r="F233" s="1068"/>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6"/>
      <c r="B234" s="1067"/>
      <c r="C234" s="1067"/>
      <c r="D234" s="1067"/>
      <c r="E234" s="1067"/>
      <c r="F234" s="1068"/>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6"/>
      <c r="B235" s="1067"/>
      <c r="C235" s="1067"/>
      <c r="D235" s="1067"/>
      <c r="E235" s="1067"/>
      <c r="F235" s="1068"/>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6"/>
      <c r="B236" s="1067"/>
      <c r="C236" s="1067"/>
      <c r="D236" s="1067"/>
      <c r="E236" s="1067"/>
      <c r="F236" s="1068"/>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6"/>
      <c r="B237" s="1067"/>
      <c r="C237" s="1067"/>
      <c r="D237" s="1067"/>
      <c r="E237" s="1067"/>
      <c r="F237" s="1068"/>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6"/>
      <c r="B238" s="1067"/>
      <c r="C238" s="1067"/>
      <c r="D238" s="1067"/>
      <c r="E238" s="1067"/>
      <c r="F238" s="1068"/>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6"/>
      <c r="B239" s="1067"/>
      <c r="C239" s="1067"/>
      <c r="D239" s="1067"/>
      <c r="E239" s="1067"/>
      <c r="F239" s="1068"/>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customHeight="1" x14ac:dyDescent="0.15">
      <c r="A240" s="1066"/>
      <c r="B240" s="1067"/>
      <c r="C240" s="1067"/>
      <c r="D240" s="1067"/>
      <c r="E240" s="1067"/>
      <c r="F240" s="1068"/>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2"/>
    </row>
    <row r="241" spans="1:50" ht="24.75" customHeight="1" x14ac:dyDescent="0.15">
      <c r="A241" s="1066"/>
      <c r="B241" s="1067"/>
      <c r="C241" s="1067"/>
      <c r="D241" s="1067"/>
      <c r="E241" s="1067"/>
      <c r="F241" s="1068"/>
      <c r="G241" s="844"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7"/>
      <c r="AC241" s="844"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66"/>
      <c r="B242" s="1067"/>
      <c r="C242" s="1067"/>
      <c r="D242" s="1067"/>
      <c r="E242" s="1067"/>
      <c r="F242" s="1068"/>
      <c r="G242" s="693"/>
      <c r="H242" s="694"/>
      <c r="I242" s="694"/>
      <c r="J242" s="694"/>
      <c r="K242" s="695"/>
      <c r="L242" s="687"/>
      <c r="M242" s="688"/>
      <c r="N242" s="688"/>
      <c r="O242" s="688"/>
      <c r="P242" s="688"/>
      <c r="Q242" s="688"/>
      <c r="R242" s="688"/>
      <c r="S242" s="688"/>
      <c r="T242" s="688"/>
      <c r="U242" s="688"/>
      <c r="V242" s="688"/>
      <c r="W242" s="688"/>
      <c r="X242" s="689"/>
      <c r="Y242" s="400"/>
      <c r="Z242" s="401"/>
      <c r="AA242" s="401"/>
      <c r="AB242" s="834"/>
      <c r="AC242" s="693"/>
      <c r="AD242" s="694"/>
      <c r="AE242" s="694"/>
      <c r="AF242" s="694"/>
      <c r="AG242" s="695"/>
      <c r="AH242" s="687"/>
      <c r="AI242" s="688"/>
      <c r="AJ242" s="688"/>
      <c r="AK242" s="688"/>
      <c r="AL242" s="688"/>
      <c r="AM242" s="688"/>
      <c r="AN242" s="688"/>
      <c r="AO242" s="688"/>
      <c r="AP242" s="688"/>
      <c r="AQ242" s="688"/>
      <c r="AR242" s="688"/>
      <c r="AS242" s="688"/>
      <c r="AT242" s="689"/>
      <c r="AU242" s="400"/>
      <c r="AV242" s="401"/>
      <c r="AW242" s="401"/>
      <c r="AX242" s="402"/>
    </row>
    <row r="243" spans="1:50" ht="24.75" customHeight="1" x14ac:dyDescent="0.15">
      <c r="A243" s="1066"/>
      <c r="B243" s="1067"/>
      <c r="C243" s="1067"/>
      <c r="D243" s="1067"/>
      <c r="E243" s="1067"/>
      <c r="F243" s="1068"/>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6"/>
      <c r="B244" s="1067"/>
      <c r="C244" s="1067"/>
      <c r="D244" s="1067"/>
      <c r="E244" s="1067"/>
      <c r="F244" s="1068"/>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6"/>
      <c r="B245" s="1067"/>
      <c r="C245" s="1067"/>
      <c r="D245" s="1067"/>
      <c r="E245" s="1067"/>
      <c r="F245" s="1068"/>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6"/>
      <c r="B246" s="1067"/>
      <c r="C246" s="1067"/>
      <c r="D246" s="1067"/>
      <c r="E246" s="1067"/>
      <c r="F246" s="1068"/>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6"/>
      <c r="B247" s="1067"/>
      <c r="C247" s="1067"/>
      <c r="D247" s="1067"/>
      <c r="E247" s="1067"/>
      <c r="F247" s="1068"/>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6"/>
      <c r="B248" s="1067"/>
      <c r="C248" s="1067"/>
      <c r="D248" s="1067"/>
      <c r="E248" s="1067"/>
      <c r="F248" s="1068"/>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6"/>
      <c r="B249" s="1067"/>
      <c r="C249" s="1067"/>
      <c r="D249" s="1067"/>
      <c r="E249" s="1067"/>
      <c r="F249" s="1068"/>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6"/>
      <c r="B250" s="1067"/>
      <c r="C250" s="1067"/>
      <c r="D250" s="1067"/>
      <c r="E250" s="1067"/>
      <c r="F250" s="1068"/>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6"/>
      <c r="B251" s="1067"/>
      <c r="C251" s="1067"/>
      <c r="D251" s="1067"/>
      <c r="E251" s="1067"/>
      <c r="F251" s="1068"/>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6"/>
      <c r="B252" s="1067"/>
      <c r="C252" s="1067"/>
      <c r="D252" s="1067"/>
      <c r="E252" s="1067"/>
      <c r="F252" s="1068"/>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customHeight="1" x14ac:dyDescent="0.15">
      <c r="A253" s="1066"/>
      <c r="B253" s="1067"/>
      <c r="C253" s="1067"/>
      <c r="D253" s="1067"/>
      <c r="E253" s="1067"/>
      <c r="F253" s="1068"/>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2"/>
    </row>
    <row r="254" spans="1:50" ht="24.75" customHeight="1" x14ac:dyDescent="0.15">
      <c r="A254" s="1066"/>
      <c r="B254" s="1067"/>
      <c r="C254" s="1067"/>
      <c r="D254" s="1067"/>
      <c r="E254" s="1067"/>
      <c r="F254" s="1068"/>
      <c r="G254" s="844"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7"/>
      <c r="AC254" s="844"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66"/>
      <c r="B255" s="1067"/>
      <c r="C255" s="1067"/>
      <c r="D255" s="1067"/>
      <c r="E255" s="1067"/>
      <c r="F255" s="1068"/>
      <c r="G255" s="693"/>
      <c r="H255" s="694"/>
      <c r="I255" s="694"/>
      <c r="J255" s="694"/>
      <c r="K255" s="695"/>
      <c r="L255" s="687"/>
      <c r="M255" s="688"/>
      <c r="N255" s="688"/>
      <c r="O255" s="688"/>
      <c r="P255" s="688"/>
      <c r="Q255" s="688"/>
      <c r="R255" s="688"/>
      <c r="S255" s="688"/>
      <c r="T255" s="688"/>
      <c r="U255" s="688"/>
      <c r="V255" s="688"/>
      <c r="W255" s="688"/>
      <c r="X255" s="689"/>
      <c r="Y255" s="400"/>
      <c r="Z255" s="401"/>
      <c r="AA255" s="401"/>
      <c r="AB255" s="834"/>
      <c r="AC255" s="693"/>
      <c r="AD255" s="694"/>
      <c r="AE255" s="694"/>
      <c r="AF255" s="694"/>
      <c r="AG255" s="695"/>
      <c r="AH255" s="687"/>
      <c r="AI255" s="688"/>
      <c r="AJ255" s="688"/>
      <c r="AK255" s="688"/>
      <c r="AL255" s="688"/>
      <c r="AM255" s="688"/>
      <c r="AN255" s="688"/>
      <c r="AO255" s="688"/>
      <c r="AP255" s="688"/>
      <c r="AQ255" s="688"/>
      <c r="AR255" s="688"/>
      <c r="AS255" s="688"/>
      <c r="AT255" s="689"/>
      <c r="AU255" s="400"/>
      <c r="AV255" s="401"/>
      <c r="AW255" s="401"/>
      <c r="AX255" s="402"/>
    </row>
    <row r="256" spans="1:50" ht="24.75" customHeight="1" x14ac:dyDescent="0.15">
      <c r="A256" s="1066"/>
      <c r="B256" s="1067"/>
      <c r="C256" s="1067"/>
      <c r="D256" s="1067"/>
      <c r="E256" s="1067"/>
      <c r="F256" s="1068"/>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6"/>
      <c r="B257" s="1067"/>
      <c r="C257" s="1067"/>
      <c r="D257" s="1067"/>
      <c r="E257" s="1067"/>
      <c r="F257" s="1068"/>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6"/>
      <c r="B258" s="1067"/>
      <c r="C258" s="1067"/>
      <c r="D258" s="1067"/>
      <c r="E258" s="1067"/>
      <c r="F258" s="1068"/>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6"/>
      <c r="B259" s="1067"/>
      <c r="C259" s="1067"/>
      <c r="D259" s="1067"/>
      <c r="E259" s="1067"/>
      <c r="F259" s="1068"/>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6"/>
      <c r="B260" s="1067"/>
      <c r="C260" s="1067"/>
      <c r="D260" s="1067"/>
      <c r="E260" s="1067"/>
      <c r="F260" s="1068"/>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6"/>
      <c r="B261" s="1067"/>
      <c r="C261" s="1067"/>
      <c r="D261" s="1067"/>
      <c r="E261" s="1067"/>
      <c r="F261" s="1068"/>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6"/>
      <c r="B262" s="1067"/>
      <c r="C262" s="1067"/>
      <c r="D262" s="1067"/>
      <c r="E262" s="1067"/>
      <c r="F262" s="1068"/>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6"/>
      <c r="B263" s="1067"/>
      <c r="C263" s="1067"/>
      <c r="D263" s="1067"/>
      <c r="E263" s="1067"/>
      <c r="F263" s="1068"/>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6"/>
      <c r="B264" s="1067"/>
      <c r="C264" s="1067"/>
      <c r="D264" s="1067"/>
      <c r="E264" s="1067"/>
      <c r="F264" s="1068"/>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7">
        <v>1</v>
      </c>
      <c r="B4" s="107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7">
        <v>2</v>
      </c>
      <c r="B5" s="107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7">
        <v>3</v>
      </c>
      <c r="B6" s="107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7">
        <v>4</v>
      </c>
      <c r="B7" s="107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7">
        <v>5</v>
      </c>
      <c r="B8" s="107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7">
        <v>6</v>
      </c>
      <c r="B9" s="107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7">
        <v>7</v>
      </c>
      <c r="B10" s="107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7">
        <v>8</v>
      </c>
      <c r="B11" s="107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7">
        <v>9</v>
      </c>
      <c r="B12" s="107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7">
        <v>10</v>
      </c>
      <c r="B13" s="107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7">
        <v>11</v>
      </c>
      <c r="B14" s="107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7">
        <v>12</v>
      </c>
      <c r="B15" s="107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7">
        <v>13</v>
      </c>
      <c r="B16" s="107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7">
        <v>14</v>
      </c>
      <c r="B17" s="107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7">
        <v>15</v>
      </c>
      <c r="B18" s="107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7">
        <v>16</v>
      </c>
      <c r="B19" s="107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7">
        <v>17</v>
      </c>
      <c r="B20" s="107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7">
        <v>18</v>
      </c>
      <c r="B21" s="107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7">
        <v>19</v>
      </c>
      <c r="B22" s="107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7">
        <v>20</v>
      </c>
      <c r="B23" s="107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7">
        <v>21</v>
      </c>
      <c r="B24" s="107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7">
        <v>22</v>
      </c>
      <c r="B25" s="107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7">
        <v>23</v>
      </c>
      <c r="B26" s="107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7">
        <v>24</v>
      </c>
      <c r="B27" s="107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7">
        <v>25</v>
      </c>
      <c r="B28" s="107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7">
        <v>26</v>
      </c>
      <c r="B29" s="107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7">
        <v>27</v>
      </c>
      <c r="B30" s="107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7">
        <v>28</v>
      </c>
      <c r="B31" s="107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7">
        <v>29</v>
      </c>
      <c r="B32" s="107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7">
        <v>30</v>
      </c>
      <c r="B33" s="107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7">
        <v>1</v>
      </c>
      <c r="B37" s="107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7">
        <v>2</v>
      </c>
      <c r="B38" s="107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7">
        <v>3</v>
      </c>
      <c r="B39" s="107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7">
        <v>4</v>
      </c>
      <c r="B40" s="107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7">
        <v>5</v>
      </c>
      <c r="B41" s="107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7">
        <v>6</v>
      </c>
      <c r="B42" s="107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7">
        <v>7</v>
      </c>
      <c r="B43" s="107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7">
        <v>8</v>
      </c>
      <c r="B44" s="107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7">
        <v>9</v>
      </c>
      <c r="B45" s="107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7">
        <v>10</v>
      </c>
      <c r="B46" s="107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7">
        <v>11</v>
      </c>
      <c r="B47" s="107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7">
        <v>12</v>
      </c>
      <c r="B48" s="107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7">
        <v>13</v>
      </c>
      <c r="B49" s="107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7">
        <v>14</v>
      </c>
      <c r="B50" s="107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7">
        <v>15</v>
      </c>
      <c r="B51" s="107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7">
        <v>16</v>
      </c>
      <c r="B52" s="107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7">
        <v>17</v>
      </c>
      <c r="B53" s="107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7">
        <v>18</v>
      </c>
      <c r="B54" s="107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7">
        <v>19</v>
      </c>
      <c r="B55" s="107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7">
        <v>20</v>
      </c>
      <c r="B56" s="107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7">
        <v>21</v>
      </c>
      <c r="B57" s="107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7">
        <v>22</v>
      </c>
      <c r="B58" s="107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7">
        <v>23</v>
      </c>
      <c r="B59" s="107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7">
        <v>24</v>
      </c>
      <c r="B60" s="107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7">
        <v>25</v>
      </c>
      <c r="B61" s="107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7">
        <v>26</v>
      </c>
      <c r="B62" s="107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7">
        <v>27</v>
      </c>
      <c r="B63" s="107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7">
        <v>28</v>
      </c>
      <c r="B64" s="107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7">
        <v>29</v>
      </c>
      <c r="B65" s="107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7">
        <v>30</v>
      </c>
      <c r="B66" s="107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7">
        <v>1</v>
      </c>
      <c r="B70" s="107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7">
        <v>2</v>
      </c>
      <c r="B71" s="107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7">
        <v>3</v>
      </c>
      <c r="B72" s="107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7">
        <v>4</v>
      </c>
      <c r="B73" s="107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7">
        <v>5</v>
      </c>
      <c r="B74" s="107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7">
        <v>6</v>
      </c>
      <c r="B75" s="107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7">
        <v>7</v>
      </c>
      <c r="B76" s="107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7">
        <v>8</v>
      </c>
      <c r="B77" s="107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7">
        <v>9</v>
      </c>
      <c r="B78" s="107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7">
        <v>10</v>
      </c>
      <c r="B79" s="107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7">
        <v>11</v>
      </c>
      <c r="B80" s="107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7">
        <v>12</v>
      </c>
      <c r="B81" s="107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7">
        <v>13</v>
      </c>
      <c r="B82" s="107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7">
        <v>14</v>
      </c>
      <c r="B83" s="107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7">
        <v>15</v>
      </c>
      <c r="B84" s="107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7">
        <v>16</v>
      </c>
      <c r="B85" s="107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7">
        <v>17</v>
      </c>
      <c r="B86" s="107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7">
        <v>18</v>
      </c>
      <c r="B87" s="107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7">
        <v>19</v>
      </c>
      <c r="B88" s="107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7">
        <v>20</v>
      </c>
      <c r="B89" s="107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7">
        <v>21</v>
      </c>
      <c r="B90" s="107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7">
        <v>22</v>
      </c>
      <c r="B91" s="107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7">
        <v>23</v>
      </c>
      <c r="B92" s="107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7">
        <v>24</v>
      </c>
      <c r="B93" s="107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7">
        <v>25</v>
      </c>
      <c r="B94" s="107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7">
        <v>26</v>
      </c>
      <c r="B95" s="107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7">
        <v>27</v>
      </c>
      <c r="B96" s="107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7">
        <v>28</v>
      </c>
      <c r="B97" s="107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7">
        <v>29</v>
      </c>
      <c r="B98" s="107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7">
        <v>30</v>
      </c>
      <c r="B99" s="107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7">
        <v>1</v>
      </c>
      <c r="B103" s="107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7">
        <v>2</v>
      </c>
      <c r="B104" s="107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7">
        <v>3</v>
      </c>
      <c r="B105" s="107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7">
        <v>4</v>
      </c>
      <c r="B106" s="107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7">
        <v>5</v>
      </c>
      <c r="B107" s="107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7">
        <v>6</v>
      </c>
      <c r="B108" s="107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7">
        <v>7</v>
      </c>
      <c r="B109" s="107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7">
        <v>8</v>
      </c>
      <c r="B110" s="107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7">
        <v>9</v>
      </c>
      <c r="B111" s="107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7">
        <v>10</v>
      </c>
      <c r="B112" s="107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7">
        <v>11</v>
      </c>
      <c r="B113" s="107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7">
        <v>12</v>
      </c>
      <c r="B114" s="107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7">
        <v>13</v>
      </c>
      <c r="B115" s="107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7">
        <v>14</v>
      </c>
      <c r="B116" s="107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7">
        <v>15</v>
      </c>
      <c r="B117" s="107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7">
        <v>16</v>
      </c>
      <c r="B118" s="107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7">
        <v>17</v>
      </c>
      <c r="B119" s="107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7">
        <v>18</v>
      </c>
      <c r="B120" s="107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7">
        <v>19</v>
      </c>
      <c r="B121" s="107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7">
        <v>20</v>
      </c>
      <c r="B122" s="107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7">
        <v>21</v>
      </c>
      <c r="B123" s="107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7">
        <v>22</v>
      </c>
      <c r="B124" s="107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7">
        <v>23</v>
      </c>
      <c r="B125" s="107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7">
        <v>24</v>
      </c>
      <c r="B126" s="107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7">
        <v>25</v>
      </c>
      <c r="B127" s="107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7">
        <v>26</v>
      </c>
      <c r="B128" s="107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7">
        <v>27</v>
      </c>
      <c r="B129" s="107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7">
        <v>28</v>
      </c>
      <c r="B130" s="107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7">
        <v>29</v>
      </c>
      <c r="B131" s="107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7">
        <v>30</v>
      </c>
      <c r="B132" s="107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7">
        <v>1</v>
      </c>
      <c r="B136" s="107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7">
        <v>2</v>
      </c>
      <c r="B137" s="107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7">
        <v>3</v>
      </c>
      <c r="B138" s="107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7">
        <v>4</v>
      </c>
      <c r="B139" s="107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7">
        <v>5</v>
      </c>
      <c r="B140" s="107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7">
        <v>6</v>
      </c>
      <c r="B141" s="107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7">
        <v>7</v>
      </c>
      <c r="B142" s="107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7">
        <v>8</v>
      </c>
      <c r="B143" s="107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7">
        <v>9</v>
      </c>
      <c r="B144" s="107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7">
        <v>10</v>
      </c>
      <c r="B145" s="107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7">
        <v>11</v>
      </c>
      <c r="B146" s="107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7">
        <v>12</v>
      </c>
      <c r="B147" s="107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7">
        <v>13</v>
      </c>
      <c r="B148" s="107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7">
        <v>14</v>
      </c>
      <c r="B149" s="107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7">
        <v>15</v>
      </c>
      <c r="B150" s="107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7">
        <v>16</v>
      </c>
      <c r="B151" s="107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7">
        <v>17</v>
      </c>
      <c r="B152" s="107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7">
        <v>18</v>
      </c>
      <c r="B153" s="107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7">
        <v>19</v>
      </c>
      <c r="B154" s="107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7">
        <v>20</v>
      </c>
      <c r="B155" s="107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7">
        <v>21</v>
      </c>
      <c r="B156" s="107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7">
        <v>22</v>
      </c>
      <c r="B157" s="107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7">
        <v>23</v>
      </c>
      <c r="B158" s="107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7">
        <v>24</v>
      </c>
      <c r="B159" s="107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7">
        <v>25</v>
      </c>
      <c r="B160" s="107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7">
        <v>26</v>
      </c>
      <c r="B161" s="107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7">
        <v>27</v>
      </c>
      <c r="B162" s="107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7">
        <v>28</v>
      </c>
      <c r="B163" s="107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7">
        <v>29</v>
      </c>
      <c r="B164" s="107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7">
        <v>30</v>
      </c>
      <c r="B165" s="107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7">
        <v>1</v>
      </c>
      <c r="B169" s="107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7">
        <v>2</v>
      </c>
      <c r="B170" s="107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7">
        <v>3</v>
      </c>
      <c r="B171" s="107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7">
        <v>4</v>
      </c>
      <c r="B172" s="107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7">
        <v>5</v>
      </c>
      <c r="B173" s="107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7">
        <v>6</v>
      </c>
      <c r="B174" s="107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7">
        <v>7</v>
      </c>
      <c r="B175" s="107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7">
        <v>8</v>
      </c>
      <c r="B176" s="107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7">
        <v>9</v>
      </c>
      <c r="B177" s="107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7">
        <v>10</v>
      </c>
      <c r="B178" s="107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7">
        <v>11</v>
      </c>
      <c r="B179" s="107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7">
        <v>12</v>
      </c>
      <c r="B180" s="107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7">
        <v>13</v>
      </c>
      <c r="B181" s="107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7">
        <v>14</v>
      </c>
      <c r="B182" s="107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7">
        <v>15</v>
      </c>
      <c r="B183" s="107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7">
        <v>16</v>
      </c>
      <c r="B184" s="107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7">
        <v>17</v>
      </c>
      <c r="B185" s="107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7">
        <v>18</v>
      </c>
      <c r="B186" s="107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7">
        <v>19</v>
      </c>
      <c r="B187" s="107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7">
        <v>20</v>
      </c>
      <c r="B188" s="107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7">
        <v>21</v>
      </c>
      <c r="B189" s="107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7">
        <v>22</v>
      </c>
      <c r="B190" s="107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7">
        <v>23</v>
      </c>
      <c r="B191" s="107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7">
        <v>24</v>
      </c>
      <c r="B192" s="107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7">
        <v>25</v>
      </c>
      <c r="B193" s="107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7">
        <v>26</v>
      </c>
      <c r="B194" s="107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7">
        <v>27</v>
      </c>
      <c r="B195" s="107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7">
        <v>28</v>
      </c>
      <c r="B196" s="107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7">
        <v>29</v>
      </c>
      <c r="B197" s="107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7">
        <v>30</v>
      </c>
      <c r="B198" s="107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7">
        <v>1</v>
      </c>
      <c r="B202" s="107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7">
        <v>2</v>
      </c>
      <c r="B203" s="107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7">
        <v>3</v>
      </c>
      <c r="B204" s="107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7">
        <v>4</v>
      </c>
      <c r="B205" s="107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7">
        <v>5</v>
      </c>
      <c r="B206" s="107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7">
        <v>6</v>
      </c>
      <c r="B207" s="107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7">
        <v>7</v>
      </c>
      <c r="B208" s="107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7">
        <v>8</v>
      </c>
      <c r="B209" s="107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7">
        <v>9</v>
      </c>
      <c r="B210" s="107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7">
        <v>10</v>
      </c>
      <c r="B211" s="107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7">
        <v>11</v>
      </c>
      <c r="B212" s="107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7">
        <v>12</v>
      </c>
      <c r="B213" s="107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7">
        <v>13</v>
      </c>
      <c r="B214" s="107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7">
        <v>14</v>
      </c>
      <c r="B215" s="107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7">
        <v>15</v>
      </c>
      <c r="B216" s="107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7">
        <v>16</v>
      </c>
      <c r="B217" s="107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7">
        <v>17</v>
      </c>
      <c r="B218" s="107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7">
        <v>18</v>
      </c>
      <c r="B219" s="107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7">
        <v>19</v>
      </c>
      <c r="B220" s="107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7">
        <v>20</v>
      </c>
      <c r="B221" s="107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7">
        <v>21</v>
      </c>
      <c r="B222" s="107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7">
        <v>22</v>
      </c>
      <c r="B223" s="107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7">
        <v>23</v>
      </c>
      <c r="B224" s="107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7">
        <v>24</v>
      </c>
      <c r="B225" s="107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7">
        <v>25</v>
      </c>
      <c r="B226" s="107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7">
        <v>26</v>
      </c>
      <c r="B227" s="107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7">
        <v>27</v>
      </c>
      <c r="B228" s="107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7">
        <v>28</v>
      </c>
      <c r="B229" s="107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7">
        <v>29</v>
      </c>
      <c r="B230" s="107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7">
        <v>30</v>
      </c>
      <c r="B231" s="107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7">
        <v>1</v>
      </c>
      <c r="B235" s="107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7">
        <v>2</v>
      </c>
      <c r="B236" s="107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7">
        <v>3</v>
      </c>
      <c r="B237" s="107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7">
        <v>4</v>
      </c>
      <c r="B238" s="107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7">
        <v>5</v>
      </c>
      <c r="B239" s="107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7">
        <v>6</v>
      </c>
      <c r="B240" s="107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7">
        <v>7</v>
      </c>
      <c r="B241" s="107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7">
        <v>8</v>
      </c>
      <c r="B242" s="107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7">
        <v>9</v>
      </c>
      <c r="B243" s="107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7">
        <v>10</v>
      </c>
      <c r="B244" s="107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7">
        <v>11</v>
      </c>
      <c r="B245" s="107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7">
        <v>12</v>
      </c>
      <c r="B246" s="107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7">
        <v>13</v>
      </c>
      <c r="B247" s="107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7">
        <v>14</v>
      </c>
      <c r="B248" s="107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7">
        <v>15</v>
      </c>
      <c r="B249" s="107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7">
        <v>16</v>
      </c>
      <c r="B250" s="107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7">
        <v>17</v>
      </c>
      <c r="B251" s="107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7">
        <v>18</v>
      </c>
      <c r="B252" s="107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7">
        <v>19</v>
      </c>
      <c r="B253" s="107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7">
        <v>20</v>
      </c>
      <c r="B254" s="107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7">
        <v>21</v>
      </c>
      <c r="B255" s="107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7">
        <v>22</v>
      </c>
      <c r="B256" s="107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7">
        <v>23</v>
      </c>
      <c r="B257" s="107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7">
        <v>24</v>
      </c>
      <c r="B258" s="107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7">
        <v>25</v>
      </c>
      <c r="B259" s="107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7">
        <v>26</v>
      </c>
      <c r="B260" s="107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7">
        <v>27</v>
      </c>
      <c r="B261" s="107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7">
        <v>28</v>
      </c>
      <c r="B262" s="107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7">
        <v>29</v>
      </c>
      <c r="B263" s="107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7">
        <v>30</v>
      </c>
      <c r="B264" s="107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7">
        <v>1</v>
      </c>
      <c r="B268" s="107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7">
        <v>2</v>
      </c>
      <c r="B269" s="107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7">
        <v>3</v>
      </c>
      <c r="B270" s="107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7">
        <v>4</v>
      </c>
      <c r="B271" s="107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7">
        <v>5</v>
      </c>
      <c r="B272" s="107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7">
        <v>6</v>
      </c>
      <c r="B273" s="107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7">
        <v>7</v>
      </c>
      <c r="B274" s="107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7">
        <v>8</v>
      </c>
      <c r="B275" s="107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7">
        <v>9</v>
      </c>
      <c r="B276" s="107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7">
        <v>10</v>
      </c>
      <c r="B277" s="107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7">
        <v>11</v>
      </c>
      <c r="B278" s="107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7">
        <v>12</v>
      </c>
      <c r="B279" s="107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7">
        <v>13</v>
      </c>
      <c r="B280" s="107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7">
        <v>14</v>
      </c>
      <c r="B281" s="107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7">
        <v>15</v>
      </c>
      <c r="B282" s="107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7">
        <v>16</v>
      </c>
      <c r="B283" s="107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7">
        <v>17</v>
      </c>
      <c r="B284" s="107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7">
        <v>18</v>
      </c>
      <c r="B285" s="107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7">
        <v>19</v>
      </c>
      <c r="B286" s="107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7">
        <v>20</v>
      </c>
      <c r="B287" s="107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7">
        <v>21</v>
      </c>
      <c r="B288" s="107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7">
        <v>22</v>
      </c>
      <c r="B289" s="107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7">
        <v>23</v>
      </c>
      <c r="B290" s="107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7">
        <v>24</v>
      </c>
      <c r="B291" s="107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7">
        <v>25</v>
      </c>
      <c r="B292" s="107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7">
        <v>26</v>
      </c>
      <c r="B293" s="107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7">
        <v>27</v>
      </c>
      <c r="B294" s="107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7">
        <v>28</v>
      </c>
      <c r="B295" s="107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7">
        <v>29</v>
      </c>
      <c r="B296" s="107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7">
        <v>30</v>
      </c>
      <c r="B297" s="107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7">
        <v>1</v>
      </c>
      <c r="B301" s="107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7">
        <v>2</v>
      </c>
      <c r="B302" s="107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7">
        <v>3</v>
      </c>
      <c r="B303" s="107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7">
        <v>4</v>
      </c>
      <c r="B304" s="107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7">
        <v>5</v>
      </c>
      <c r="B305" s="107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7">
        <v>6</v>
      </c>
      <c r="B306" s="107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7">
        <v>7</v>
      </c>
      <c r="B307" s="107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7">
        <v>8</v>
      </c>
      <c r="B308" s="107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7">
        <v>9</v>
      </c>
      <c r="B309" s="107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7">
        <v>10</v>
      </c>
      <c r="B310" s="107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7">
        <v>11</v>
      </c>
      <c r="B311" s="107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7">
        <v>12</v>
      </c>
      <c r="B312" s="107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7">
        <v>13</v>
      </c>
      <c r="B313" s="107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7">
        <v>14</v>
      </c>
      <c r="B314" s="107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7">
        <v>15</v>
      </c>
      <c r="B315" s="107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7">
        <v>16</v>
      </c>
      <c r="B316" s="107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7">
        <v>17</v>
      </c>
      <c r="B317" s="107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7">
        <v>18</v>
      </c>
      <c r="B318" s="107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7">
        <v>19</v>
      </c>
      <c r="B319" s="107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7">
        <v>20</v>
      </c>
      <c r="B320" s="107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7">
        <v>21</v>
      </c>
      <c r="B321" s="107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7">
        <v>22</v>
      </c>
      <c r="B322" s="107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7">
        <v>23</v>
      </c>
      <c r="B323" s="107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7">
        <v>24</v>
      </c>
      <c r="B324" s="107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7">
        <v>25</v>
      </c>
      <c r="B325" s="107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7">
        <v>26</v>
      </c>
      <c r="B326" s="107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7">
        <v>27</v>
      </c>
      <c r="B327" s="107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7">
        <v>28</v>
      </c>
      <c r="B328" s="107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7">
        <v>29</v>
      </c>
      <c r="B329" s="107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7">
        <v>30</v>
      </c>
      <c r="B330" s="107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7">
        <v>1</v>
      </c>
      <c r="B334" s="107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7">
        <v>2</v>
      </c>
      <c r="B335" s="107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7">
        <v>3</v>
      </c>
      <c r="B336" s="107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7">
        <v>4</v>
      </c>
      <c r="B337" s="107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7">
        <v>5</v>
      </c>
      <c r="B338" s="107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7">
        <v>6</v>
      </c>
      <c r="B339" s="107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7">
        <v>7</v>
      </c>
      <c r="B340" s="107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7">
        <v>8</v>
      </c>
      <c r="B341" s="107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7">
        <v>9</v>
      </c>
      <c r="B342" s="107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7">
        <v>10</v>
      </c>
      <c r="B343" s="107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7">
        <v>11</v>
      </c>
      <c r="B344" s="107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7">
        <v>12</v>
      </c>
      <c r="B345" s="107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7">
        <v>13</v>
      </c>
      <c r="B346" s="107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7">
        <v>14</v>
      </c>
      <c r="B347" s="107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7">
        <v>15</v>
      </c>
      <c r="B348" s="107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7">
        <v>16</v>
      </c>
      <c r="B349" s="107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7">
        <v>17</v>
      </c>
      <c r="B350" s="107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7">
        <v>18</v>
      </c>
      <c r="B351" s="107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7">
        <v>19</v>
      </c>
      <c r="B352" s="107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7">
        <v>20</v>
      </c>
      <c r="B353" s="107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7">
        <v>21</v>
      </c>
      <c r="B354" s="107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7">
        <v>22</v>
      </c>
      <c r="B355" s="107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7">
        <v>23</v>
      </c>
      <c r="B356" s="107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7">
        <v>24</v>
      </c>
      <c r="B357" s="107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7">
        <v>25</v>
      </c>
      <c r="B358" s="107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7">
        <v>26</v>
      </c>
      <c r="B359" s="107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7">
        <v>27</v>
      </c>
      <c r="B360" s="107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7">
        <v>28</v>
      </c>
      <c r="B361" s="107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7">
        <v>29</v>
      </c>
      <c r="B362" s="107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7">
        <v>30</v>
      </c>
      <c r="B363" s="107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7">
        <v>1</v>
      </c>
      <c r="B367" s="107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7">
        <v>2</v>
      </c>
      <c r="B368" s="107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7">
        <v>3</v>
      </c>
      <c r="B369" s="107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7">
        <v>4</v>
      </c>
      <c r="B370" s="107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7">
        <v>5</v>
      </c>
      <c r="B371" s="107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7">
        <v>6</v>
      </c>
      <c r="B372" s="107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7">
        <v>7</v>
      </c>
      <c r="B373" s="107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7">
        <v>8</v>
      </c>
      <c r="B374" s="107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7">
        <v>9</v>
      </c>
      <c r="B375" s="107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7">
        <v>10</v>
      </c>
      <c r="B376" s="107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7">
        <v>11</v>
      </c>
      <c r="B377" s="107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7">
        <v>12</v>
      </c>
      <c r="B378" s="107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7">
        <v>13</v>
      </c>
      <c r="B379" s="107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7">
        <v>14</v>
      </c>
      <c r="B380" s="107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7">
        <v>15</v>
      </c>
      <c r="B381" s="107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7">
        <v>16</v>
      </c>
      <c r="B382" s="107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7">
        <v>17</v>
      </c>
      <c r="B383" s="107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7">
        <v>18</v>
      </c>
      <c r="B384" s="107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7">
        <v>19</v>
      </c>
      <c r="B385" s="107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7">
        <v>20</v>
      </c>
      <c r="B386" s="107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7">
        <v>21</v>
      </c>
      <c r="B387" s="107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7">
        <v>22</v>
      </c>
      <c r="B388" s="107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7">
        <v>23</v>
      </c>
      <c r="B389" s="107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7">
        <v>24</v>
      </c>
      <c r="B390" s="107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7">
        <v>25</v>
      </c>
      <c r="B391" s="107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7">
        <v>26</v>
      </c>
      <c r="B392" s="107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7">
        <v>27</v>
      </c>
      <c r="B393" s="107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7">
        <v>28</v>
      </c>
      <c r="B394" s="107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7">
        <v>29</v>
      </c>
      <c r="B395" s="107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7">
        <v>30</v>
      </c>
      <c r="B396" s="107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7">
        <v>1</v>
      </c>
      <c r="B400" s="107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7">
        <v>2</v>
      </c>
      <c r="B401" s="107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7">
        <v>3</v>
      </c>
      <c r="B402" s="107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7">
        <v>4</v>
      </c>
      <c r="B403" s="107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7">
        <v>5</v>
      </c>
      <c r="B404" s="107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7">
        <v>6</v>
      </c>
      <c r="B405" s="107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7">
        <v>7</v>
      </c>
      <c r="B406" s="107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7">
        <v>8</v>
      </c>
      <c r="B407" s="107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7">
        <v>9</v>
      </c>
      <c r="B408" s="107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7">
        <v>10</v>
      </c>
      <c r="B409" s="107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7">
        <v>11</v>
      </c>
      <c r="B410" s="107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7">
        <v>12</v>
      </c>
      <c r="B411" s="107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7">
        <v>13</v>
      </c>
      <c r="B412" s="107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7">
        <v>14</v>
      </c>
      <c r="B413" s="107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7">
        <v>15</v>
      </c>
      <c r="B414" s="107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7">
        <v>16</v>
      </c>
      <c r="B415" s="107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7">
        <v>17</v>
      </c>
      <c r="B416" s="107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7">
        <v>18</v>
      </c>
      <c r="B417" s="107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7">
        <v>19</v>
      </c>
      <c r="B418" s="107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7">
        <v>20</v>
      </c>
      <c r="B419" s="107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7">
        <v>21</v>
      </c>
      <c r="B420" s="107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7">
        <v>22</v>
      </c>
      <c r="B421" s="107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7">
        <v>23</v>
      </c>
      <c r="B422" s="107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7">
        <v>24</v>
      </c>
      <c r="B423" s="107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7">
        <v>25</v>
      </c>
      <c r="B424" s="107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7">
        <v>26</v>
      </c>
      <c r="B425" s="107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7">
        <v>27</v>
      </c>
      <c r="B426" s="107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7">
        <v>28</v>
      </c>
      <c r="B427" s="107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7">
        <v>29</v>
      </c>
      <c r="B428" s="107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7">
        <v>30</v>
      </c>
      <c r="B429" s="107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7">
        <v>1</v>
      </c>
      <c r="B433" s="107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7">
        <v>2</v>
      </c>
      <c r="B434" s="107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7">
        <v>3</v>
      </c>
      <c r="B435" s="107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7">
        <v>4</v>
      </c>
      <c r="B436" s="107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7">
        <v>5</v>
      </c>
      <c r="B437" s="107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7">
        <v>6</v>
      </c>
      <c r="B438" s="107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7">
        <v>7</v>
      </c>
      <c r="B439" s="107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7">
        <v>8</v>
      </c>
      <c r="B440" s="107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7">
        <v>9</v>
      </c>
      <c r="B441" s="107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7">
        <v>10</v>
      </c>
      <c r="B442" s="107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7">
        <v>11</v>
      </c>
      <c r="B443" s="107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7">
        <v>12</v>
      </c>
      <c r="B444" s="107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7">
        <v>13</v>
      </c>
      <c r="B445" s="107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7">
        <v>14</v>
      </c>
      <c r="B446" s="107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7">
        <v>15</v>
      </c>
      <c r="B447" s="107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7">
        <v>16</v>
      </c>
      <c r="B448" s="107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7">
        <v>17</v>
      </c>
      <c r="B449" s="107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7">
        <v>18</v>
      </c>
      <c r="B450" s="107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7">
        <v>19</v>
      </c>
      <c r="B451" s="107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7">
        <v>20</v>
      </c>
      <c r="B452" s="107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7">
        <v>21</v>
      </c>
      <c r="B453" s="107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7">
        <v>22</v>
      </c>
      <c r="B454" s="107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7">
        <v>23</v>
      </c>
      <c r="B455" s="107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7">
        <v>24</v>
      </c>
      <c r="B456" s="107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7">
        <v>25</v>
      </c>
      <c r="B457" s="107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7">
        <v>26</v>
      </c>
      <c r="B458" s="107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7">
        <v>27</v>
      </c>
      <c r="B459" s="107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7">
        <v>28</v>
      </c>
      <c r="B460" s="107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7">
        <v>29</v>
      </c>
      <c r="B461" s="107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7">
        <v>30</v>
      </c>
      <c r="B462" s="107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7">
        <v>1</v>
      </c>
      <c r="B466" s="107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7">
        <v>2</v>
      </c>
      <c r="B467" s="107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7">
        <v>3</v>
      </c>
      <c r="B468" s="107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7">
        <v>4</v>
      </c>
      <c r="B469" s="107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7">
        <v>5</v>
      </c>
      <c r="B470" s="107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7">
        <v>6</v>
      </c>
      <c r="B471" s="107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7">
        <v>7</v>
      </c>
      <c r="B472" s="107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7">
        <v>8</v>
      </c>
      <c r="B473" s="107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7">
        <v>9</v>
      </c>
      <c r="B474" s="107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7">
        <v>10</v>
      </c>
      <c r="B475" s="107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7">
        <v>11</v>
      </c>
      <c r="B476" s="107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7">
        <v>12</v>
      </c>
      <c r="B477" s="107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7">
        <v>13</v>
      </c>
      <c r="B478" s="107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7">
        <v>14</v>
      </c>
      <c r="B479" s="107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7">
        <v>15</v>
      </c>
      <c r="B480" s="107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7">
        <v>16</v>
      </c>
      <c r="B481" s="107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7">
        <v>17</v>
      </c>
      <c r="B482" s="107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7">
        <v>18</v>
      </c>
      <c r="B483" s="107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7">
        <v>19</v>
      </c>
      <c r="B484" s="107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7">
        <v>20</v>
      </c>
      <c r="B485" s="107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7">
        <v>21</v>
      </c>
      <c r="B486" s="107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7">
        <v>22</v>
      </c>
      <c r="B487" s="107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7">
        <v>23</v>
      </c>
      <c r="B488" s="107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7">
        <v>24</v>
      </c>
      <c r="B489" s="107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7">
        <v>25</v>
      </c>
      <c r="B490" s="107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7">
        <v>26</v>
      </c>
      <c r="B491" s="107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7">
        <v>27</v>
      </c>
      <c r="B492" s="107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7">
        <v>28</v>
      </c>
      <c r="B493" s="107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7">
        <v>29</v>
      </c>
      <c r="B494" s="107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7">
        <v>30</v>
      </c>
      <c r="B495" s="107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7">
        <v>1</v>
      </c>
      <c r="B499" s="107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7">
        <v>2</v>
      </c>
      <c r="B500" s="107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7">
        <v>3</v>
      </c>
      <c r="B501" s="107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7">
        <v>4</v>
      </c>
      <c r="B502" s="107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7">
        <v>5</v>
      </c>
      <c r="B503" s="107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7">
        <v>6</v>
      </c>
      <c r="B504" s="107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7">
        <v>7</v>
      </c>
      <c r="B505" s="107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7">
        <v>8</v>
      </c>
      <c r="B506" s="107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7">
        <v>9</v>
      </c>
      <c r="B507" s="107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7">
        <v>10</v>
      </c>
      <c r="B508" s="107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7">
        <v>11</v>
      </c>
      <c r="B509" s="107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7">
        <v>12</v>
      </c>
      <c r="B510" s="107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7">
        <v>13</v>
      </c>
      <c r="B511" s="107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7">
        <v>14</v>
      </c>
      <c r="B512" s="107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7">
        <v>15</v>
      </c>
      <c r="B513" s="107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7">
        <v>16</v>
      </c>
      <c r="B514" s="107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7">
        <v>17</v>
      </c>
      <c r="B515" s="107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7">
        <v>18</v>
      </c>
      <c r="B516" s="107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7">
        <v>19</v>
      </c>
      <c r="B517" s="107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7">
        <v>20</v>
      </c>
      <c r="B518" s="107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7">
        <v>21</v>
      </c>
      <c r="B519" s="107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7">
        <v>22</v>
      </c>
      <c r="B520" s="107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7">
        <v>23</v>
      </c>
      <c r="B521" s="107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7">
        <v>24</v>
      </c>
      <c r="B522" s="107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7">
        <v>25</v>
      </c>
      <c r="B523" s="107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7">
        <v>26</v>
      </c>
      <c r="B524" s="107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7">
        <v>27</v>
      </c>
      <c r="B525" s="107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7">
        <v>28</v>
      </c>
      <c r="B526" s="107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7">
        <v>29</v>
      </c>
      <c r="B527" s="107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7">
        <v>30</v>
      </c>
      <c r="B528" s="107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7">
        <v>1</v>
      </c>
      <c r="B532" s="107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7">
        <v>2</v>
      </c>
      <c r="B533" s="107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7">
        <v>3</v>
      </c>
      <c r="B534" s="107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7">
        <v>4</v>
      </c>
      <c r="B535" s="107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7">
        <v>5</v>
      </c>
      <c r="B536" s="107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7">
        <v>6</v>
      </c>
      <c r="B537" s="107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7">
        <v>7</v>
      </c>
      <c r="B538" s="107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7">
        <v>8</v>
      </c>
      <c r="B539" s="107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7">
        <v>9</v>
      </c>
      <c r="B540" s="107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7">
        <v>10</v>
      </c>
      <c r="B541" s="107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7">
        <v>11</v>
      </c>
      <c r="B542" s="107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7">
        <v>12</v>
      </c>
      <c r="B543" s="107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7">
        <v>13</v>
      </c>
      <c r="B544" s="107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7">
        <v>14</v>
      </c>
      <c r="B545" s="107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7">
        <v>15</v>
      </c>
      <c r="B546" s="107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7">
        <v>16</v>
      </c>
      <c r="B547" s="107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7">
        <v>17</v>
      </c>
      <c r="B548" s="107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7">
        <v>18</v>
      </c>
      <c r="B549" s="107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7">
        <v>19</v>
      </c>
      <c r="B550" s="107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7">
        <v>20</v>
      </c>
      <c r="B551" s="107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7">
        <v>21</v>
      </c>
      <c r="B552" s="107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7">
        <v>22</v>
      </c>
      <c r="B553" s="107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7">
        <v>23</v>
      </c>
      <c r="B554" s="107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7">
        <v>24</v>
      </c>
      <c r="B555" s="107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7">
        <v>25</v>
      </c>
      <c r="B556" s="107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7">
        <v>26</v>
      </c>
      <c r="B557" s="107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7">
        <v>27</v>
      </c>
      <c r="B558" s="107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7">
        <v>28</v>
      </c>
      <c r="B559" s="107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7">
        <v>29</v>
      </c>
      <c r="B560" s="107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7">
        <v>30</v>
      </c>
      <c r="B561" s="107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7">
        <v>1</v>
      </c>
      <c r="B565" s="107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7">
        <v>2</v>
      </c>
      <c r="B566" s="107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7">
        <v>3</v>
      </c>
      <c r="B567" s="107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7">
        <v>4</v>
      </c>
      <c r="B568" s="107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7">
        <v>5</v>
      </c>
      <c r="B569" s="107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7">
        <v>6</v>
      </c>
      <c r="B570" s="107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7">
        <v>7</v>
      </c>
      <c r="B571" s="107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7">
        <v>8</v>
      </c>
      <c r="B572" s="107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7">
        <v>9</v>
      </c>
      <c r="B573" s="107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7">
        <v>10</v>
      </c>
      <c r="B574" s="107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7">
        <v>11</v>
      </c>
      <c r="B575" s="107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7">
        <v>12</v>
      </c>
      <c r="B576" s="107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7">
        <v>13</v>
      </c>
      <c r="B577" s="107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7">
        <v>14</v>
      </c>
      <c r="B578" s="107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7">
        <v>15</v>
      </c>
      <c r="B579" s="107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7">
        <v>16</v>
      </c>
      <c r="B580" s="107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7">
        <v>17</v>
      </c>
      <c r="B581" s="107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7">
        <v>18</v>
      </c>
      <c r="B582" s="107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7">
        <v>19</v>
      </c>
      <c r="B583" s="107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7">
        <v>20</v>
      </c>
      <c r="B584" s="107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7">
        <v>21</v>
      </c>
      <c r="B585" s="107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7">
        <v>22</v>
      </c>
      <c r="B586" s="107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7">
        <v>23</v>
      </c>
      <c r="B587" s="107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7">
        <v>24</v>
      </c>
      <c r="B588" s="107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7">
        <v>25</v>
      </c>
      <c r="B589" s="107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7">
        <v>26</v>
      </c>
      <c r="B590" s="107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7">
        <v>27</v>
      </c>
      <c r="B591" s="107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7">
        <v>28</v>
      </c>
      <c r="B592" s="107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7">
        <v>29</v>
      </c>
      <c r="B593" s="107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7">
        <v>30</v>
      </c>
      <c r="B594" s="107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7">
        <v>1</v>
      </c>
      <c r="B598" s="107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7">
        <v>2</v>
      </c>
      <c r="B599" s="107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7">
        <v>3</v>
      </c>
      <c r="B600" s="107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7">
        <v>4</v>
      </c>
      <c r="B601" s="107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7">
        <v>5</v>
      </c>
      <c r="B602" s="107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7">
        <v>6</v>
      </c>
      <c r="B603" s="107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7">
        <v>7</v>
      </c>
      <c r="B604" s="107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7">
        <v>8</v>
      </c>
      <c r="B605" s="107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7">
        <v>9</v>
      </c>
      <c r="B606" s="107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7">
        <v>10</v>
      </c>
      <c r="B607" s="107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7">
        <v>11</v>
      </c>
      <c r="B608" s="107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7">
        <v>12</v>
      </c>
      <c r="B609" s="107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7">
        <v>13</v>
      </c>
      <c r="B610" s="107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7">
        <v>14</v>
      </c>
      <c r="B611" s="107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7">
        <v>15</v>
      </c>
      <c r="B612" s="107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7">
        <v>16</v>
      </c>
      <c r="B613" s="107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7">
        <v>17</v>
      </c>
      <c r="B614" s="107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7">
        <v>18</v>
      </c>
      <c r="B615" s="107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7">
        <v>19</v>
      </c>
      <c r="B616" s="107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7">
        <v>20</v>
      </c>
      <c r="B617" s="107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7">
        <v>21</v>
      </c>
      <c r="B618" s="107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7">
        <v>22</v>
      </c>
      <c r="B619" s="107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7">
        <v>23</v>
      </c>
      <c r="B620" s="107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7">
        <v>24</v>
      </c>
      <c r="B621" s="107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7">
        <v>25</v>
      </c>
      <c r="B622" s="107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7">
        <v>26</v>
      </c>
      <c r="B623" s="107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7">
        <v>27</v>
      </c>
      <c r="B624" s="107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7">
        <v>28</v>
      </c>
      <c r="B625" s="107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7">
        <v>29</v>
      </c>
      <c r="B626" s="107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7">
        <v>30</v>
      </c>
      <c r="B627" s="107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7">
        <v>1</v>
      </c>
      <c r="B631" s="107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7">
        <v>2</v>
      </c>
      <c r="B632" s="107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7">
        <v>3</v>
      </c>
      <c r="B633" s="107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7">
        <v>4</v>
      </c>
      <c r="B634" s="107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7">
        <v>5</v>
      </c>
      <c r="B635" s="107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7">
        <v>6</v>
      </c>
      <c r="B636" s="107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7">
        <v>7</v>
      </c>
      <c r="B637" s="107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7">
        <v>8</v>
      </c>
      <c r="B638" s="107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7">
        <v>9</v>
      </c>
      <c r="B639" s="107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7">
        <v>10</v>
      </c>
      <c r="B640" s="107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7">
        <v>11</v>
      </c>
      <c r="B641" s="107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7">
        <v>12</v>
      </c>
      <c r="B642" s="107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7">
        <v>13</v>
      </c>
      <c r="B643" s="107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7">
        <v>14</v>
      </c>
      <c r="B644" s="107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7">
        <v>15</v>
      </c>
      <c r="B645" s="107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7">
        <v>16</v>
      </c>
      <c r="B646" s="107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7">
        <v>17</v>
      </c>
      <c r="B647" s="107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7">
        <v>18</v>
      </c>
      <c r="B648" s="107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7">
        <v>19</v>
      </c>
      <c r="B649" s="107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7">
        <v>20</v>
      </c>
      <c r="B650" s="107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7">
        <v>21</v>
      </c>
      <c r="B651" s="107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7">
        <v>22</v>
      </c>
      <c r="B652" s="107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7">
        <v>23</v>
      </c>
      <c r="B653" s="107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7">
        <v>24</v>
      </c>
      <c r="B654" s="107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7">
        <v>25</v>
      </c>
      <c r="B655" s="107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7">
        <v>26</v>
      </c>
      <c r="B656" s="107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7">
        <v>27</v>
      </c>
      <c r="B657" s="107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7">
        <v>28</v>
      </c>
      <c r="B658" s="107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7">
        <v>29</v>
      </c>
      <c r="B659" s="107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7">
        <v>30</v>
      </c>
      <c r="B660" s="107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7">
        <v>1</v>
      </c>
      <c r="B664" s="107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7">
        <v>2</v>
      </c>
      <c r="B665" s="107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7">
        <v>3</v>
      </c>
      <c r="B666" s="107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7">
        <v>4</v>
      </c>
      <c r="B667" s="107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7">
        <v>5</v>
      </c>
      <c r="B668" s="107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7">
        <v>6</v>
      </c>
      <c r="B669" s="107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7">
        <v>7</v>
      </c>
      <c r="B670" s="107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7">
        <v>8</v>
      </c>
      <c r="B671" s="107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7">
        <v>9</v>
      </c>
      <c r="B672" s="107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7">
        <v>10</v>
      </c>
      <c r="B673" s="107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7">
        <v>11</v>
      </c>
      <c r="B674" s="107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7">
        <v>12</v>
      </c>
      <c r="B675" s="107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7">
        <v>13</v>
      </c>
      <c r="B676" s="107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7">
        <v>14</v>
      </c>
      <c r="B677" s="107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7">
        <v>15</v>
      </c>
      <c r="B678" s="107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7">
        <v>16</v>
      </c>
      <c r="B679" s="107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7">
        <v>17</v>
      </c>
      <c r="B680" s="107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7">
        <v>18</v>
      </c>
      <c r="B681" s="107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7">
        <v>19</v>
      </c>
      <c r="B682" s="107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7">
        <v>20</v>
      </c>
      <c r="B683" s="107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7">
        <v>21</v>
      </c>
      <c r="B684" s="107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7">
        <v>22</v>
      </c>
      <c r="B685" s="107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7">
        <v>23</v>
      </c>
      <c r="B686" s="107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7">
        <v>24</v>
      </c>
      <c r="B687" s="107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7">
        <v>25</v>
      </c>
      <c r="B688" s="107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7">
        <v>26</v>
      </c>
      <c r="B689" s="107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7">
        <v>27</v>
      </c>
      <c r="B690" s="107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7">
        <v>28</v>
      </c>
      <c r="B691" s="107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7">
        <v>29</v>
      </c>
      <c r="B692" s="107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7">
        <v>30</v>
      </c>
      <c r="B693" s="107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7">
        <v>1</v>
      </c>
      <c r="B697" s="107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7">
        <v>2</v>
      </c>
      <c r="B698" s="107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7">
        <v>3</v>
      </c>
      <c r="B699" s="107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7">
        <v>4</v>
      </c>
      <c r="B700" s="107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7">
        <v>5</v>
      </c>
      <c r="B701" s="107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7">
        <v>6</v>
      </c>
      <c r="B702" s="107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7">
        <v>7</v>
      </c>
      <c r="B703" s="107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7">
        <v>8</v>
      </c>
      <c r="B704" s="107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7">
        <v>9</v>
      </c>
      <c r="B705" s="107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7">
        <v>10</v>
      </c>
      <c r="B706" s="107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7">
        <v>11</v>
      </c>
      <c r="B707" s="107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7">
        <v>12</v>
      </c>
      <c r="B708" s="107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7">
        <v>13</v>
      </c>
      <c r="B709" s="107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7">
        <v>14</v>
      </c>
      <c r="B710" s="107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7">
        <v>15</v>
      </c>
      <c r="B711" s="107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7">
        <v>16</v>
      </c>
      <c r="B712" s="107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7">
        <v>17</v>
      </c>
      <c r="B713" s="107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7">
        <v>18</v>
      </c>
      <c r="B714" s="107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7">
        <v>19</v>
      </c>
      <c r="B715" s="107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7">
        <v>20</v>
      </c>
      <c r="B716" s="107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7">
        <v>21</v>
      </c>
      <c r="B717" s="107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7">
        <v>22</v>
      </c>
      <c r="B718" s="107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7">
        <v>23</v>
      </c>
      <c r="B719" s="107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7">
        <v>24</v>
      </c>
      <c r="B720" s="107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7">
        <v>25</v>
      </c>
      <c r="B721" s="107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7">
        <v>26</v>
      </c>
      <c r="B722" s="107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7">
        <v>27</v>
      </c>
      <c r="B723" s="107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7">
        <v>28</v>
      </c>
      <c r="B724" s="107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7">
        <v>29</v>
      </c>
      <c r="B725" s="107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7">
        <v>30</v>
      </c>
      <c r="B726" s="107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7">
        <v>1</v>
      </c>
      <c r="B730" s="107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7">
        <v>2</v>
      </c>
      <c r="B731" s="107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7">
        <v>3</v>
      </c>
      <c r="B732" s="107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7">
        <v>4</v>
      </c>
      <c r="B733" s="107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7">
        <v>5</v>
      </c>
      <c r="B734" s="107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7">
        <v>6</v>
      </c>
      <c r="B735" s="107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7">
        <v>7</v>
      </c>
      <c r="B736" s="107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7">
        <v>8</v>
      </c>
      <c r="B737" s="107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7">
        <v>9</v>
      </c>
      <c r="B738" s="107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7">
        <v>10</v>
      </c>
      <c r="B739" s="107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7">
        <v>11</v>
      </c>
      <c r="B740" s="107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7">
        <v>12</v>
      </c>
      <c r="B741" s="107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7">
        <v>13</v>
      </c>
      <c r="B742" s="107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7">
        <v>14</v>
      </c>
      <c r="B743" s="107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7">
        <v>15</v>
      </c>
      <c r="B744" s="107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7">
        <v>16</v>
      </c>
      <c r="B745" s="107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7">
        <v>17</v>
      </c>
      <c r="B746" s="107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7">
        <v>18</v>
      </c>
      <c r="B747" s="107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7">
        <v>19</v>
      </c>
      <c r="B748" s="107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7">
        <v>20</v>
      </c>
      <c r="B749" s="107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7">
        <v>21</v>
      </c>
      <c r="B750" s="107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7">
        <v>22</v>
      </c>
      <c r="B751" s="107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7">
        <v>23</v>
      </c>
      <c r="B752" s="107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7">
        <v>24</v>
      </c>
      <c r="B753" s="107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7">
        <v>25</v>
      </c>
      <c r="B754" s="107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7">
        <v>26</v>
      </c>
      <c r="B755" s="107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7">
        <v>27</v>
      </c>
      <c r="B756" s="107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7">
        <v>28</v>
      </c>
      <c r="B757" s="107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7">
        <v>29</v>
      </c>
      <c r="B758" s="107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7">
        <v>30</v>
      </c>
      <c r="B759" s="107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7">
        <v>1</v>
      </c>
      <c r="B763" s="107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7">
        <v>2</v>
      </c>
      <c r="B764" s="107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7">
        <v>3</v>
      </c>
      <c r="B765" s="107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7">
        <v>4</v>
      </c>
      <c r="B766" s="107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7">
        <v>5</v>
      </c>
      <c r="B767" s="107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7">
        <v>6</v>
      </c>
      <c r="B768" s="107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7">
        <v>7</v>
      </c>
      <c r="B769" s="107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7">
        <v>8</v>
      </c>
      <c r="B770" s="107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7">
        <v>9</v>
      </c>
      <c r="B771" s="107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7">
        <v>10</v>
      </c>
      <c r="B772" s="107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7">
        <v>11</v>
      </c>
      <c r="B773" s="107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7">
        <v>12</v>
      </c>
      <c r="B774" s="107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7">
        <v>13</v>
      </c>
      <c r="B775" s="107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7">
        <v>14</v>
      </c>
      <c r="B776" s="107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7">
        <v>15</v>
      </c>
      <c r="B777" s="107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7">
        <v>16</v>
      </c>
      <c r="B778" s="107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7">
        <v>17</v>
      </c>
      <c r="B779" s="107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7">
        <v>18</v>
      </c>
      <c r="B780" s="107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7">
        <v>19</v>
      </c>
      <c r="B781" s="107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7">
        <v>20</v>
      </c>
      <c r="B782" s="107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7">
        <v>21</v>
      </c>
      <c r="B783" s="107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7">
        <v>22</v>
      </c>
      <c r="B784" s="107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7">
        <v>23</v>
      </c>
      <c r="B785" s="107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7">
        <v>24</v>
      </c>
      <c r="B786" s="107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7">
        <v>25</v>
      </c>
      <c r="B787" s="107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7">
        <v>26</v>
      </c>
      <c r="B788" s="107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7">
        <v>27</v>
      </c>
      <c r="B789" s="107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7">
        <v>28</v>
      </c>
      <c r="B790" s="107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7">
        <v>29</v>
      </c>
      <c r="B791" s="107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7">
        <v>30</v>
      </c>
      <c r="B792" s="107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7">
        <v>1</v>
      </c>
      <c r="B796" s="107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7">
        <v>2</v>
      </c>
      <c r="B797" s="107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7">
        <v>3</v>
      </c>
      <c r="B798" s="107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7">
        <v>4</v>
      </c>
      <c r="B799" s="107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7">
        <v>5</v>
      </c>
      <c r="B800" s="107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7">
        <v>6</v>
      </c>
      <c r="B801" s="107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7">
        <v>7</v>
      </c>
      <c r="B802" s="107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7">
        <v>8</v>
      </c>
      <c r="B803" s="107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7">
        <v>9</v>
      </c>
      <c r="B804" s="107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7">
        <v>10</v>
      </c>
      <c r="B805" s="107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7">
        <v>11</v>
      </c>
      <c r="B806" s="107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7">
        <v>12</v>
      </c>
      <c r="B807" s="107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7">
        <v>13</v>
      </c>
      <c r="B808" s="107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7">
        <v>14</v>
      </c>
      <c r="B809" s="107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7">
        <v>15</v>
      </c>
      <c r="B810" s="107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7">
        <v>16</v>
      </c>
      <c r="B811" s="107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7">
        <v>17</v>
      </c>
      <c r="B812" s="107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7">
        <v>18</v>
      </c>
      <c r="B813" s="107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7">
        <v>19</v>
      </c>
      <c r="B814" s="107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7">
        <v>20</v>
      </c>
      <c r="B815" s="107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7">
        <v>21</v>
      </c>
      <c r="B816" s="107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7">
        <v>22</v>
      </c>
      <c r="B817" s="107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7">
        <v>23</v>
      </c>
      <c r="B818" s="107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7">
        <v>24</v>
      </c>
      <c r="B819" s="107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7">
        <v>25</v>
      </c>
      <c r="B820" s="107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7">
        <v>26</v>
      </c>
      <c r="B821" s="107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7">
        <v>27</v>
      </c>
      <c r="B822" s="107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7">
        <v>28</v>
      </c>
      <c r="B823" s="107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7">
        <v>29</v>
      </c>
      <c r="B824" s="107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7">
        <v>30</v>
      </c>
      <c r="B825" s="107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7">
        <v>1</v>
      </c>
      <c r="B829" s="107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7">
        <v>2</v>
      </c>
      <c r="B830" s="107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7">
        <v>3</v>
      </c>
      <c r="B831" s="107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7">
        <v>4</v>
      </c>
      <c r="B832" s="107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7">
        <v>5</v>
      </c>
      <c r="B833" s="107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7">
        <v>6</v>
      </c>
      <c r="B834" s="107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7">
        <v>7</v>
      </c>
      <c r="B835" s="107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7">
        <v>8</v>
      </c>
      <c r="B836" s="107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7">
        <v>9</v>
      </c>
      <c r="B837" s="107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7">
        <v>10</v>
      </c>
      <c r="B838" s="10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7">
        <v>11</v>
      </c>
      <c r="B839" s="107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7">
        <v>12</v>
      </c>
      <c r="B840" s="107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7">
        <v>13</v>
      </c>
      <c r="B841" s="10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7">
        <v>14</v>
      </c>
      <c r="B842" s="10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7">
        <v>15</v>
      </c>
      <c r="B843" s="10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7">
        <v>16</v>
      </c>
      <c r="B844" s="10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7">
        <v>17</v>
      </c>
      <c r="B845" s="10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7">
        <v>18</v>
      </c>
      <c r="B846" s="10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7">
        <v>19</v>
      </c>
      <c r="B847" s="10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7">
        <v>20</v>
      </c>
      <c r="B848" s="10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7">
        <v>21</v>
      </c>
      <c r="B849" s="10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7">
        <v>22</v>
      </c>
      <c r="B850" s="10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7">
        <v>23</v>
      </c>
      <c r="B851" s="10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7">
        <v>24</v>
      </c>
      <c r="B852" s="10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7">
        <v>25</v>
      </c>
      <c r="B853" s="10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7">
        <v>26</v>
      </c>
      <c r="B854" s="10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7">
        <v>27</v>
      </c>
      <c r="B855" s="10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7">
        <v>28</v>
      </c>
      <c r="B856" s="10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7">
        <v>29</v>
      </c>
      <c r="B857" s="10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7">
        <v>30</v>
      </c>
      <c r="B858" s="10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7">
        <v>1</v>
      </c>
      <c r="B862" s="10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7">
        <v>2</v>
      </c>
      <c r="B863" s="10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7">
        <v>3</v>
      </c>
      <c r="B864" s="10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7">
        <v>4</v>
      </c>
      <c r="B865" s="10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7">
        <v>5</v>
      </c>
      <c r="B866" s="10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7">
        <v>6</v>
      </c>
      <c r="B867" s="107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7">
        <v>7</v>
      </c>
      <c r="B868" s="107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7">
        <v>8</v>
      </c>
      <c r="B869" s="107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7">
        <v>9</v>
      </c>
      <c r="B870" s="107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7">
        <v>10</v>
      </c>
      <c r="B871" s="10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7">
        <v>11</v>
      </c>
      <c r="B872" s="107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7">
        <v>12</v>
      </c>
      <c r="B873" s="107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7">
        <v>13</v>
      </c>
      <c r="B874" s="10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7">
        <v>14</v>
      </c>
      <c r="B875" s="10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7">
        <v>15</v>
      </c>
      <c r="B876" s="10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7">
        <v>16</v>
      </c>
      <c r="B877" s="10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7">
        <v>17</v>
      </c>
      <c r="B878" s="10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7">
        <v>18</v>
      </c>
      <c r="B879" s="10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7">
        <v>19</v>
      </c>
      <c r="B880" s="10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7">
        <v>20</v>
      </c>
      <c r="B881" s="10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7">
        <v>21</v>
      </c>
      <c r="B882" s="10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7">
        <v>22</v>
      </c>
      <c r="B883" s="10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7">
        <v>23</v>
      </c>
      <c r="B884" s="10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7">
        <v>24</v>
      </c>
      <c r="B885" s="10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7">
        <v>25</v>
      </c>
      <c r="B886" s="10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7">
        <v>26</v>
      </c>
      <c r="B887" s="10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7">
        <v>27</v>
      </c>
      <c r="B888" s="10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7">
        <v>28</v>
      </c>
      <c r="B889" s="10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7">
        <v>29</v>
      </c>
      <c r="B890" s="10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7">
        <v>30</v>
      </c>
      <c r="B891" s="10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7">
        <v>1</v>
      </c>
      <c r="B895" s="10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7">
        <v>2</v>
      </c>
      <c r="B896" s="10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7">
        <v>3</v>
      </c>
      <c r="B897" s="10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7">
        <v>4</v>
      </c>
      <c r="B898" s="10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7">
        <v>5</v>
      </c>
      <c r="B899" s="10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7">
        <v>6</v>
      </c>
      <c r="B900" s="107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7">
        <v>7</v>
      </c>
      <c r="B901" s="107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7">
        <v>8</v>
      </c>
      <c r="B902" s="107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7">
        <v>9</v>
      </c>
      <c r="B903" s="107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7">
        <v>10</v>
      </c>
      <c r="B904" s="10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7">
        <v>11</v>
      </c>
      <c r="B905" s="107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7">
        <v>12</v>
      </c>
      <c r="B906" s="107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7">
        <v>13</v>
      </c>
      <c r="B907" s="10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7">
        <v>14</v>
      </c>
      <c r="B908" s="10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7">
        <v>15</v>
      </c>
      <c r="B909" s="10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7">
        <v>16</v>
      </c>
      <c r="B910" s="10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7">
        <v>17</v>
      </c>
      <c r="B911" s="10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7">
        <v>18</v>
      </c>
      <c r="B912" s="10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7">
        <v>19</v>
      </c>
      <c r="B913" s="10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7">
        <v>20</v>
      </c>
      <c r="B914" s="10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7">
        <v>21</v>
      </c>
      <c r="B915" s="10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7">
        <v>22</v>
      </c>
      <c r="B916" s="10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7">
        <v>23</v>
      </c>
      <c r="B917" s="10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7">
        <v>24</v>
      </c>
      <c r="B918" s="10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7">
        <v>25</v>
      </c>
      <c r="B919" s="10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7">
        <v>26</v>
      </c>
      <c r="B920" s="10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7">
        <v>27</v>
      </c>
      <c r="B921" s="10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7">
        <v>28</v>
      </c>
      <c r="B922" s="10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7">
        <v>29</v>
      </c>
      <c r="B923" s="10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7">
        <v>30</v>
      </c>
      <c r="B924" s="10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7">
        <v>1</v>
      </c>
      <c r="B928" s="10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7">
        <v>2</v>
      </c>
      <c r="B929" s="10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7">
        <v>3</v>
      </c>
      <c r="B930" s="10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7">
        <v>4</v>
      </c>
      <c r="B931" s="10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7">
        <v>5</v>
      </c>
      <c r="B932" s="10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7">
        <v>6</v>
      </c>
      <c r="B933" s="107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7">
        <v>7</v>
      </c>
      <c r="B934" s="107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7">
        <v>8</v>
      </c>
      <c r="B935" s="107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7">
        <v>9</v>
      </c>
      <c r="B936" s="107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7">
        <v>10</v>
      </c>
      <c r="B937" s="10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7">
        <v>11</v>
      </c>
      <c r="B938" s="107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7">
        <v>12</v>
      </c>
      <c r="B939" s="107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7">
        <v>13</v>
      </c>
      <c r="B940" s="10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7">
        <v>14</v>
      </c>
      <c r="B941" s="10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7">
        <v>15</v>
      </c>
      <c r="B942" s="10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7">
        <v>16</v>
      </c>
      <c r="B943" s="10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7">
        <v>17</v>
      </c>
      <c r="B944" s="10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7">
        <v>18</v>
      </c>
      <c r="B945" s="10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7">
        <v>19</v>
      </c>
      <c r="B946" s="10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7">
        <v>20</v>
      </c>
      <c r="B947" s="10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7">
        <v>21</v>
      </c>
      <c r="B948" s="10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7">
        <v>22</v>
      </c>
      <c r="B949" s="10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7">
        <v>23</v>
      </c>
      <c r="B950" s="10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7">
        <v>24</v>
      </c>
      <c r="B951" s="10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7">
        <v>25</v>
      </c>
      <c r="B952" s="10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7">
        <v>26</v>
      </c>
      <c r="B953" s="10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7">
        <v>27</v>
      </c>
      <c r="B954" s="10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7">
        <v>28</v>
      </c>
      <c r="B955" s="10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7">
        <v>29</v>
      </c>
      <c r="B956" s="10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7">
        <v>30</v>
      </c>
      <c r="B957" s="10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7">
        <v>1</v>
      </c>
      <c r="B961" s="10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7">
        <v>2</v>
      </c>
      <c r="B962" s="10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7">
        <v>3</v>
      </c>
      <c r="B963" s="10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7">
        <v>4</v>
      </c>
      <c r="B964" s="10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7">
        <v>5</v>
      </c>
      <c r="B965" s="10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7">
        <v>6</v>
      </c>
      <c r="B966" s="107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7">
        <v>7</v>
      </c>
      <c r="B967" s="107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7">
        <v>8</v>
      </c>
      <c r="B968" s="107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7">
        <v>9</v>
      </c>
      <c r="B969" s="107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7">
        <v>10</v>
      </c>
      <c r="B970" s="10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7">
        <v>11</v>
      </c>
      <c r="B971" s="107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7">
        <v>12</v>
      </c>
      <c r="B972" s="107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7">
        <v>13</v>
      </c>
      <c r="B973" s="10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7">
        <v>14</v>
      </c>
      <c r="B974" s="10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7">
        <v>15</v>
      </c>
      <c r="B975" s="10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7">
        <v>16</v>
      </c>
      <c r="B976" s="10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7">
        <v>17</v>
      </c>
      <c r="B977" s="10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7">
        <v>18</v>
      </c>
      <c r="B978" s="10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7">
        <v>19</v>
      </c>
      <c r="B979" s="10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7">
        <v>20</v>
      </c>
      <c r="B980" s="10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7">
        <v>21</v>
      </c>
      <c r="B981" s="10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7">
        <v>22</v>
      </c>
      <c r="B982" s="10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7">
        <v>23</v>
      </c>
      <c r="B983" s="10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7">
        <v>24</v>
      </c>
      <c r="B984" s="10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7">
        <v>25</v>
      </c>
      <c r="B985" s="10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7">
        <v>26</v>
      </c>
      <c r="B986" s="10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7">
        <v>27</v>
      </c>
      <c r="B987" s="10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7">
        <v>28</v>
      </c>
      <c r="B988" s="10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7">
        <v>29</v>
      </c>
      <c r="B989" s="10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7">
        <v>30</v>
      </c>
      <c r="B990" s="10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7">
        <v>1</v>
      </c>
      <c r="B994" s="10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7">
        <v>2</v>
      </c>
      <c r="B995" s="10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7">
        <v>3</v>
      </c>
      <c r="B996" s="10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7">
        <v>4</v>
      </c>
      <c r="B997" s="10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7">
        <v>5</v>
      </c>
      <c r="B998" s="10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7">
        <v>6</v>
      </c>
      <c r="B999" s="107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7">
        <v>7</v>
      </c>
      <c r="B1000" s="107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7">
        <v>8</v>
      </c>
      <c r="B1001" s="107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7">
        <v>9</v>
      </c>
      <c r="B1002" s="107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7">
        <v>10</v>
      </c>
      <c r="B1003" s="107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7">
        <v>11</v>
      </c>
      <c r="B1004" s="107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7">
        <v>12</v>
      </c>
      <c r="B1005" s="107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7">
        <v>13</v>
      </c>
      <c r="B1006" s="10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7">
        <v>14</v>
      </c>
      <c r="B1007" s="10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7">
        <v>15</v>
      </c>
      <c r="B1008" s="10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7">
        <v>16</v>
      </c>
      <c r="B1009" s="10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7">
        <v>17</v>
      </c>
      <c r="B1010" s="10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7">
        <v>18</v>
      </c>
      <c r="B1011" s="10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7">
        <v>19</v>
      </c>
      <c r="B1012" s="10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7">
        <v>20</v>
      </c>
      <c r="B1013" s="10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7">
        <v>21</v>
      </c>
      <c r="B1014" s="10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7">
        <v>22</v>
      </c>
      <c r="B1015" s="10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7">
        <v>23</v>
      </c>
      <c r="B1016" s="10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7">
        <v>24</v>
      </c>
      <c r="B1017" s="10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7">
        <v>25</v>
      </c>
      <c r="B1018" s="10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7">
        <v>26</v>
      </c>
      <c r="B1019" s="10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7">
        <v>27</v>
      </c>
      <c r="B1020" s="10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7">
        <v>28</v>
      </c>
      <c r="B1021" s="10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7">
        <v>29</v>
      </c>
      <c r="B1022" s="10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7">
        <v>30</v>
      </c>
      <c r="B1023" s="10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7">
        <v>1</v>
      </c>
      <c r="B1027" s="10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7">
        <v>2</v>
      </c>
      <c r="B1028" s="10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7">
        <v>3</v>
      </c>
      <c r="B1029" s="10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7">
        <v>4</v>
      </c>
      <c r="B1030" s="10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7">
        <v>5</v>
      </c>
      <c r="B1031" s="10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7">
        <v>6</v>
      </c>
      <c r="B1032" s="107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7">
        <v>7</v>
      </c>
      <c r="B1033" s="107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7">
        <v>8</v>
      </c>
      <c r="B1034" s="107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7">
        <v>9</v>
      </c>
      <c r="B1035" s="107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7">
        <v>10</v>
      </c>
      <c r="B1036" s="107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7">
        <v>11</v>
      </c>
      <c r="B1037" s="107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7">
        <v>12</v>
      </c>
      <c r="B1038" s="107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7">
        <v>13</v>
      </c>
      <c r="B1039" s="10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7">
        <v>14</v>
      </c>
      <c r="B1040" s="10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7">
        <v>15</v>
      </c>
      <c r="B1041" s="10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7">
        <v>16</v>
      </c>
      <c r="B1042" s="10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7">
        <v>17</v>
      </c>
      <c r="B1043" s="10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7">
        <v>18</v>
      </c>
      <c r="B1044" s="10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7">
        <v>19</v>
      </c>
      <c r="B1045" s="10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7">
        <v>20</v>
      </c>
      <c r="B1046" s="10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7">
        <v>21</v>
      </c>
      <c r="B1047" s="10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7">
        <v>22</v>
      </c>
      <c r="B1048" s="10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7">
        <v>23</v>
      </c>
      <c r="B1049" s="10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7">
        <v>24</v>
      </c>
      <c r="B1050" s="10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7">
        <v>25</v>
      </c>
      <c r="B1051" s="10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7">
        <v>26</v>
      </c>
      <c r="B1052" s="10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7">
        <v>27</v>
      </c>
      <c r="B1053" s="10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7">
        <v>28</v>
      </c>
      <c r="B1054" s="10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7">
        <v>29</v>
      </c>
      <c r="B1055" s="10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7">
        <v>30</v>
      </c>
      <c r="B1056" s="10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7">
        <v>1</v>
      </c>
      <c r="B1060" s="10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7">
        <v>2</v>
      </c>
      <c r="B1061" s="10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7">
        <v>3</v>
      </c>
      <c r="B1062" s="10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7">
        <v>4</v>
      </c>
      <c r="B1063" s="10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7">
        <v>5</v>
      </c>
      <c r="B1064" s="10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7">
        <v>6</v>
      </c>
      <c r="B1065" s="107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7">
        <v>7</v>
      </c>
      <c r="B1066" s="107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7">
        <v>8</v>
      </c>
      <c r="B1067" s="107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7">
        <v>9</v>
      </c>
      <c r="B1068" s="10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7">
        <v>10</v>
      </c>
      <c r="B1069" s="10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7">
        <v>11</v>
      </c>
      <c r="B1070" s="107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7">
        <v>12</v>
      </c>
      <c r="B1071" s="107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7">
        <v>13</v>
      </c>
      <c r="B1072" s="10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7">
        <v>14</v>
      </c>
      <c r="B1073" s="10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7">
        <v>15</v>
      </c>
      <c r="B1074" s="10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7">
        <v>16</v>
      </c>
      <c r="B1075" s="10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7">
        <v>17</v>
      </c>
      <c r="B1076" s="10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7">
        <v>18</v>
      </c>
      <c r="B1077" s="10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7">
        <v>19</v>
      </c>
      <c r="B1078" s="10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7">
        <v>20</v>
      </c>
      <c r="B1079" s="10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7">
        <v>21</v>
      </c>
      <c r="B1080" s="10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7">
        <v>22</v>
      </c>
      <c r="B1081" s="10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7">
        <v>23</v>
      </c>
      <c r="B1082" s="10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7">
        <v>24</v>
      </c>
      <c r="B1083" s="10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7">
        <v>25</v>
      </c>
      <c r="B1084" s="10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7">
        <v>26</v>
      </c>
      <c r="B1085" s="10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7">
        <v>27</v>
      </c>
      <c r="B1086" s="10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7">
        <v>28</v>
      </c>
      <c r="B1087" s="10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7">
        <v>29</v>
      </c>
      <c r="B1088" s="10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7">
        <v>30</v>
      </c>
      <c r="B1089" s="10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7">
        <v>1</v>
      </c>
      <c r="B1093" s="10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7">
        <v>2</v>
      </c>
      <c r="B1094" s="10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7">
        <v>3</v>
      </c>
      <c r="B1095" s="10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7">
        <v>4</v>
      </c>
      <c r="B1096" s="10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7">
        <v>5</v>
      </c>
      <c r="B1097" s="10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7">
        <v>6</v>
      </c>
      <c r="B1098" s="107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7">
        <v>7</v>
      </c>
      <c r="B1099" s="107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7">
        <v>8</v>
      </c>
      <c r="B1100" s="107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7">
        <v>9</v>
      </c>
      <c r="B1101" s="107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7">
        <v>10</v>
      </c>
      <c r="B1102" s="107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7">
        <v>11</v>
      </c>
      <c r="B1103" s="107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7">
        <v>12</v>
      </c>
      <c r="B1104" s="107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7">
        <v>13</v>
      </c>
      <c r="B1105" s="107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7">
        <v>14</v>
      </c>
      <c r="B1106" s="107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7">
        <v>15</v>
      </c>
      <c r="B1107" s="107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7">
        <v>16</v>
      </c>
      <c r="B1108" s="107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7">
        <v>17</v>
      </c>
      <c r="B1109" s="107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7">
        <v>18</v>
      </c>
      <c r="B1110" s="107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7">
        <v>19</v>
      </c>
      <c r="B1111" s="107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7">
        <v>20</v>
      </c>
      <c r="B1112" s="107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7">
        <v>21</v>
      </c>
      <c r="B1113" s="107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7">
        <v>22</v>
      </c>
      <c r="B1114" s="107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7">
        <v>23</v>
      </c>
      <c r="B1115" s="107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7">
        <v>24</v>
      </c>
      <c r="B1116" s="107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7">
        <v>25</v>
      </c>
      <c r="B1117" s="107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7">
        <v>26</v>
      </c>
      <c r="B1118" s="107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7">
        <v>27</v>
      </c>
      <c r="B1119" s="107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7">
        <v>28</v>
      </c>
      <c r="B1120" s="107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7">
        <v>29</v>
      </c>
      <c r="B1121" s="107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7">
        <v>30</v>
      </c>
      <c r="B1122" s="107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7">
        <v>1</v>
      </c>
      <c r="B1126" s="107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7">
        <v>2</v>
      </c>
      <c r="B1127" s="107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7">
        <v>3</v>
      </c>
      <c r="B1128" s="107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7">
        <v>4</v>
      </c>
      <c r="B1129" s="107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7">
        <v>5</v>
      </c>
      <c r="B1130" s="107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7">
        <v>6</v>
      </c>
      <c r="B1131" s="107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7">
        <v>7</v>
      </c>
      <c r="B1132" s="107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7">
        <v>8</v>
      </c>
      <c r="B1133" s="107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7">
        <v>9</v>
      </c>
      <c r="B1134" s="107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7">
        <v>10</v>
      </c>
      <c r="B1135" s="107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7">
        <v>11</v>
      </c>
      <c r="B1136" s="107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7">
        <v>12</v>
      </c>
      <c r="B1137" s="107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7">
        <v>13</v>
      </c>
      <c r="B1138" s="107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7">
        <v>14</v>
      </c>
      <c r="B1139" s="107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7">
        <v>15</v>
      </c>
      <c r="B1140" s="107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7">
        <v>16</v>
      </c>
      <c r="B1141" s="107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7">
        <v>17</v>
      </c>
      <c r="B1142" s="107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7">
        <v>18</v>
      </c>
      <c r="B1143" s="107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7">
        <v>19</v>
      </c>
      <c r="B1144" s="107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7">
        <v>20</v>
      </c>
      <c r="B1145" s="107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7">
        <v>21</v>
      </c>
      <c r="B1146" s="107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7">
        <v>22</v>
      </c>
      <c r="B1147" s="107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7">
        <v>23</v>
      </c>
      <c r="B1148" s="107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7">
        <v>24</v>
      </c>
      <c r="B1149" s="107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7">
        <v>25</v>
      </c>
      <c r="B1150" s="107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7">
        <v>26</v>
      </c>
      <c r="B1151" s="107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7">
        <v>27</v>
      </c>
      <c r="B1152" s="107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7">
        <v>28</v>
      </c>
      <c r="B1153" s="107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7">
        <v>29</v>
      </c>
      <c r="B1154" s="107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7">
        <v>30</v>
      </c>
      <c r="B1155" s="107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7">
        <v>1</v>
      </c>
      <c r="B1159" s="107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7">
        <v>2</v>
      </c>
      <c r="B1160" s="107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7">
        <v>3</v>
      </c>
      <c r="B1161" s="107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7">
        <v>4</v>
      </c>
      <c r="B1162" s="107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7">
        <v>5</v>
      </c>
      <c r="B1163" s="107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7">
        <v>6</v>
      </c>
      <c r="B1164" s="107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7">
        <v>7</v>
      </c>
      <c r="B1165" s="107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7">
        <v>8</v>
      </c>
      <c r="B1166" s="107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7">
        <v>9</v>
      </c>
      <c r="B1167" s="107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7">
        <v>10</v>
      </c>
      <c r="B1168" s="107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7">
        <v>11</v>
      </c>
      <c r="B1169" s="107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7">
        <v>12</v>
      </c>
      <c r="B1170" s="107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7">
        <v>13</v>
      </c>
      <c r="B1171" s="107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7">
        <v>14</v>
      </c>
      <c r="B1172" s="107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7">
        <v>15</v>
      </c>
      <c r="B1173" s="107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7">
        <v>16</v>
      </c>
      <c r="B1174" s="107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7">
        <v>17</v>
      </c>
      <c r="B1175" s="107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7">
        <v>18</v>
      </c>
      <c r="B1176" s="107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7">
        <v>19</v>
      </c>
      <c r="B1177" s="107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7">
        <v>20</v>
      </c>
      <c r="B1178" s="107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7">
        <v>21</v>
      </c>
      <c r="B1179" s="107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7">
        <v>22</v>
      </c>
      <c r="B1180" s="107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7">
        <v>23</v>
      </c>
      <c r="B1181" s="107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7">
        <v>24</v>
      </c>
      <c r="B1182" s="107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7">
        <v>25</v>
      </c>
      <c r="B1183" s="107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7">
        <v>26</v>
      </c>
      <c r="B1184" s="107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7">
        <v>27</v>
      </c>
      <c r="B1185" s="107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7">
        <v>28</v>
      </c>
      <c r="B1186" s="107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7">
        <v>29</v>
      </c>
      <c r="B1187" s="107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7">
        <v>30</v>
      </c>
      <c r="B1188" s="107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7">
        <v>1</v>
      </c>
      <c r="B1192" s="107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7">
        <v>2</v>
      </c>
      <c r="B1193" s="107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7">
        <v>3</v>
      </c>
      <c r="B1194" s="107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7">
        <v>4</v>
      </c>
      <c r="B1195" s="107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7">
        <v>5</v>
      </c>
      <c r="B1196" s="107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7">
        <v>6</v>
      </c>
      <c r="B1197" s="107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7">
        <v>7</v>
      </c>
      <c r="B1198" s="107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7">
        <v>8</v>
      </c>
      <c r="B1199" s="107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7">
        <v>9</v>
      </c>
      <c r="B1200" s="107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7">
        <v>10</v>
      </c>
      <c r="B1201" s="107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7">
        <v>11</v>
      </c>
      <c r="B1202" s="107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7">
        <v>12</v>
      </c>
      <c r="B1203" s="107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7">
        <v>13</v>
      </c>
      <c r="B1204" s="107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7">
        <v>14</v>
      </c>
      <c r="B1205" s="107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7">
        <v>15</v>
      </c>
      <c r="B1206" s="107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7">
        <v>16</v>
      </c>
      <c r="B1207" s="107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7">
        <v>17</v>
      </c>
      <c r="B1208" s="107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7">
        <v>18</v>
      </c>
      <c r="B1209" s="107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7">
        <v>19</v>
      </c>
      <c r="B1210" s="107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7">
        <v>20</v>
      </c>
      <c r="B1211" s="107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7">
        <v>21</v>
      </c>
      <c r="B1212" s="107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7">
        <v>22</v>
      </c>
      <c r="B1213" s="107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7">
        <v>23</v>
      </c>
      <c r="B1214" s="107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7">
        <v>24</v>
      </c>
      <c r="B1215" s="107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7">
        <v>25</v>
      </c>
      <c r="B1216" s="107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7">
        <v>26</v>
      </c>
      <c r="B1217" s="107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7">
        <v>27</v>
      </c>
      <c r="B1218" s="107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7">
        <v>28</v>
      </c>
      <c r="B1219" s="107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7">
        <v>29</v>
      </c>
      <c r="B1220" s="107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7">
        <v>30</v>
      </c>
      <c r="B1221" s="107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7">
        <v>1</v>
      </c>
      <c r="B1225" s="107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7">
        <v>2</v>
      </c>
      <c r="B1226" s="107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7">
        <v>3</v>
      </c>
      <c r="B1227" s="107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7">
        <v>4</v>
      </c>
      <c r="B1228" s="107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7">
        <v>5</v>
      </c>
      <c r="B1229" s="107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7">
        <v>6</v>
      </c>
      <c r="B1230" s="107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7">
        <v>7</v>
      </c>
      <c r="B1231" s="107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7">
        <v>8</v>
      </c>
      <c r="B1232" s="107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7">
        <v>9</v>
      </c>
      <c r="B1233" s="107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7">
        <v>10</v>
      </c>
      <c r="B1234" s="107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7">
        <v>11</v>
      </c>
      <c r="B1235" s="107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7">
        <v>12</v>
      </c>
      <c r="B1236" s="107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7">
        <v>13</v>
      </c>
      <c r="B1237" s="107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7">
        <v>14</v>
      </c>
      <c r="B1238" s="107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7">
        <v>15</v>
      </c>
      <c r="B1239" s="107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7">
        <v>16</v>
      </c>
      <c r="B1240" s="107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7">
        <v>17</v>
      </c>
      <c r="B1241" s="107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7">
        <v>18</v>
      </c>
      <c r="B1242" s="107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7">
        <v>19</v>
      </c>
      <c r="B1243" s="107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7">
        <v>20</v>
      </c>
      <c r="B1244" s="107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7">
        <v>21</v>
      </c>
      <c r="B1245" s="107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7">
        <v>22</v>
      </c>
      <c r="B1246" s="107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7">
        <v>23</v>
      </c>
      <c r="B1247" s="107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7">
        <v>24</v>
      </c>
      <c r="B1248" s="107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7">
        <v>25</v>
      </c>
      <c r="B1249" s="107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7">
        <v>26</v>
      </c>
      <c r="B1250" s="107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7">
        <v>27</v>
      </c>
      <c r="B1251" s="107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7">
        <v>28</v>
      </c>
      <c r="B1252" s="107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7">
        <v>29</v>
      </c>
      <c r="B1253" s="107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7">
        <v>30</v>
      </c>
      <c r="B1254" s="107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7">
        <v>1</v>
      </c>
      <c r="B1258" s="107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7">
        <v>2</v>
      </c>
      <c r="B1259" s="107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7">
        <v>3</v>
      </c>
      <c r="B1260" s="107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7">
        <v>4</v>
      </c>
      <c r="B1261" s="107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7">
        <v>5</v>
      </c>
      <c r="B1262" s="107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7">
        <v>6</v>
      </c>
      <c r="B1263" s="107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7">
        <v>7</v>
      </c>
      <c r="B1264" s="107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7">
        <v>8</v>
      </c>
      <c r="B1265" s="107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7">
        <v>9</v>
      </c>
      <c r="B1266" s="107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7">
        <v>10</v>
      </c>
      <c r="B1267" s="107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7">
        <v>11</v>
      </c>
      <c r="B1268" s="107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7">
        <v>12</v>
      </c>
      <c r="B1269" s="107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7">
        <v>13</v>
      </c>
      <c r="B1270" s="107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7">
        <v>14</v>
      </c>
      <c r="B1271" s="107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7">
        <v>15</v>
      </c>
      <c r="B1272" s="107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7">
        <v>16</v>
      </c>
      <c r="B1273" s="107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7">
        <v>17</v>
      </c>
      <c r="B1274" s="107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7">
        <v>18</v>
      </c>
      <c r="B1275" s="107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7">
        <v>19</v>
      </c>
      <c r="B1276" s="107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7">
        <v>20</v>
      </c>
      <c r="B1277" s="107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7">
        <v>21</v>
      </c>
      <c r="B1278" s="107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7">
        <v>22</v>
      </c>
      <c r="B1279" s="107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7">
        <v>23</v>
      </c>
      <c r="B1280" s="107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7">
        <v>24</v>
      </c>
      <c r="B1281" s="107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7">
        <v>25</v>
      </c>
      <c r="B1282" s="107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7">
        <v>26</v>
      </c>
      <c r="B1283" s="107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7">
        <v>27</v>
      </c>
      <c r="B1284" s="107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7">
        <v>28</v>
      </c>
      <c r="B1285" s="107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7">
        <v>29</v>
      </c>
      <c r="B1286" s="107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7">
        <v>30</v>
      </c>
      <c r="B1287" s="107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7">
        <v>1</v>
      </c>
      <c r="B1291" s="107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7">
        <v>2</v>
      </c>
      <c r="B1292" s="107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7">
        <v>3</v>
      </c>
      <c r="B1293" s="107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7">
        <v>4</v>
      </c>
      <c r="B1294" s="107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7">
        <v>5</v>
      </c>
      <c r="B1295" s="107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7">
        <v>6</v>
      </c>
      <c r="B1296" s="107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7">
        <v>7</v>
      </c>
      <c r="B1297" s="107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7">
        <v>8</v>
      </c>
      <c r="B1298" s="107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7">
        <v>9</v>
      </c>
      <c r="B1299" s="107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7">
        <v>10</v>
      </c>
      <c r="B1300" s="107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7">
        <v>11</v>
      </c>
      <c r="B1301" s="107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7">
        <v>12</v>
      </c>
      <c r="B1302" s="107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7">
        <v>13</v>
      </c>
      <c r="B1303" s="107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7">
        <v>14</v>
      </c>
      <c r="B1304" s="107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7">
        <v>15</v>
      </c>
      <c r="B1305" s="107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7">
        <v>16</v>
      </c>
      <c r="B1306" s="107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7">
        <v>17</v>
      </c>
      <c r="B1307" s="107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7">
        <v>18</v>
      </c>
      <c r="B1308" s="107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7">
        <v>19</v>
      </c>
      <c r="B1309" s="107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7">
        <v>20</v>
      </c>
      <c r="B1310" s="107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7">
        <v>21</v>
      </c>
      <c r="B1311" s="107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7">
        <v>22</v>
      </c>
      <c r="B1312" s="107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7">
        <v>23</v>
      </c>
      <c r="B1313" s="107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7">
        <v>24</v>
      </c>
      <c r="B1314" s="107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7">
        <v>25</v>
      </c>
      <c r="B1315" s="107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7">
        <v>26</v>
      </c>
      <c r="B1316" s="107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7">
        <v>27</v>
      </c>
      <c r="B1317" s="107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7">
        <v>28</v>
      </c>
      <c r="B1318" s="107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7">
        <v>29</v>
      </c>
      <c r="B1319" s="107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7">
        <v>30</v>
      </c>
      <c r="B1320" s="107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2018-06-28T09:42:02Z</cp:lastPrinted>
  <dcterms:created xsi:type="dcterms:W3CDTF">2012-03-13T00:50:25Z</dcterms:created>
  <dcterms:modified xsi:type="dcterms:W3CDTF">2018-07-09T03:03:45Z</dcterms:modified>
</cp:coreProperties>
</file>