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30行政事業レビュー\1-1.レビューシート全般\300710_レビューシート中間公表\レビューシート\30新規\"/>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0215" windowHeight="68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comments1.xml><?xml version="1.0" encoding="utf-8"?>
<comments xmlns="http://schemas.openxmlformats.org/spreadsheetml/2006/main">
  <authors>
    <author>[企画調整課]佐々木 宏和</author>
  </authors>
  <commentList>
    <comment ref="AD23" authorId="0" shapeId="0">
      <text>
        <r>
          <rPr>
            <b/>
            <sz val="9"/>
            <color indexed="81"/>
            <rFont val="ＭＳ Ｐゴシック"/>
            <family val="3"/>
            <charset val="128"/>
          </rPr>
          <t>金額は百万円単位で記載（単位未満は四捨五入）する。金額が百万円に満たない場合には、小数点第二位を四捨五入し、小数点第一位まで記載する。なお、四捨五入の結果、「予算額・執行額」欄と数値が相違する場合には、「予算額・執行額」欄と合わせる形で端数処理を行う。</t>
        </r>
      </text>
    </comment>
  </commentList>
</comments>
</file>

<file path=xl/sharedStrings.xml><?xml version="1.0" encoding="utf-8"?>
<sst xmlns="http://schemas.openxmlformats.org/spreadsheetml/2006/main" count="2919" uniqueCount="596">
  <si>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</si>
  <si>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</si>
  <si>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</si>
  <si>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</si>
  <si>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</si>
  <si>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</si>
  <si>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</si>
  <si>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</si>
  <si>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</si>
  <si>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</si>
  <si>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</si>
  <si>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</si>
  <si>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</si>
  <si>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</si>
  <si>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</si>
  <si>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</si>
  <si>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</si>
  <si>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</si>
  <si>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</si>
  <si>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</si>
  <si>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</si>
  <si>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</si>
  <si>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</si>
  <si>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</si>
  <si>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</si>
  <si>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</si>
  <si>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</si>
  <si>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</si>
  <si>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</si>
  <si>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</si>
  <si>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</si>
  <si>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</si>
  <si>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</si>
  <si>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</si>
  <si>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</si>
  <si>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</si>
  <si>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</si>
  <si>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</si>
  <si>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</si>
  <si>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</si>
  <si>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</si>
  <si>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</si>
  <si>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</si>
  <si>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</si>
  <si>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</si>
  <si>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</si>
  <si>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</si>
  <si>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</si>
  <si>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</si>
  <si>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</si>
  <si>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</si>
  <si>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</si>
  <si>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</si>
  <si>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</si>
  <si>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</si>
  <si>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</si>
  <si>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</si>
  <si>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</si>
  <si>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</si>
  <si>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</si>
  <si>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</si>
  <si>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</si>
  <si>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</si>
  <si>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</si>
  <si>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</si>
  <si>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</si>
  <si>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</si>
  <si>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</si>
  <si>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</si>
  <si>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</si>
  <si>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</si>
  <si>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</si>
  <si>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</si>
  <si>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</si>
  <si>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</si>
  <si>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</si>
  <si>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</si>
  <si>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</si>
  <si>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</si>
  <si>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</si>
  <si>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</si>
  <si>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</si>
  <si>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</si>
  <si>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</si>
  <si>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</si>
  <si>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</si>
  <si>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</si>
  <si>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</si>
  <si>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</si>
  <si>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</si>
  <si>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</si>
  <si>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</si>
  <si>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</si>
  <si>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</si>
  <si>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</si>
  <si>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</si>
  <si>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</si>
  <si>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</si>
  <si>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</si>
  <si>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</si>
  <si>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</si>
  <si>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</si>
  <si>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</si>
  <si>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</si>
  <si>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</si>
  <si>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</si>
  <si>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</si>
  <si>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</si>
  <si>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</si>
  <si>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</si>
  <si>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</si>
  <si>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</si>
  <si>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</si>
  <si>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</si>
  <si>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</si>
  <si>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</si>
  <si>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</si>
  <si>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</si>
  <si>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</si>
  <si>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</si>
  <si>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</si>
  <si>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</si>
  <si>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</si>
  <si>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</si>
  <si>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</si>
  <si>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</si>
  <si>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</si>
  <si>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</si>
  <si>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</si>
  <si>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</si>
  <si>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</si>
  <si>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</si>
  <si>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</si>
  <si>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</si>
  <si>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</si>
  <si>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</si>
  <si>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</si>
  <si>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</si>
  <si>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</si>
  <si>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</si>
  <si>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</si>
  <si>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</si>
  <si>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</si>
  <si>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</si>
  <si>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</si>
  <si>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</si>
  <si>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</si>
  <si>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</si>
  <si>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</si>
  <si>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</si>
  <si>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</si>
  <si>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</si>
  <si>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</si>
  <si>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</si>
  <si>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</si>
  <si>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</si>
  <si>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</si>
  <si>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</si>
  <si>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</si>
  <si>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</si>
  <si>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</si>
  <si>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</si>
  <si>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</si>
  <si>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</si>
  <si>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</si>
  <si>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</si>
  <si>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</si>
  <si>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</si>
  <si>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</si>
  <si>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</si>
  <si>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</si>
  <si>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</si>
  <si>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</si>
  <si>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</si>
  <si>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</si>
  <si>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</si>
  <si>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</si>
  <si>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</si>
  <si>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</si>
  <si>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</si>
  <si>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</si>
  <si>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</si>
  <si>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</si>
  <si>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</si>
  <si>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</si>
  <si>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</si>
  <si>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</si>
  <si>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</si>
  <si>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</si>
  <si>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</si>
  <si>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</si>
  <si>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</si>
  <si>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</si>
  <si>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</si>
  <si>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</si>
  <si>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</si>
  <si>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</si>
  <si>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</si>
  <si>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</si>
  <si>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</si>
  <si>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</si>
  <si>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</si>
  <si>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</si>
  <si>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</si>
  <si>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</si>
  <si>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</si>
  <si>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</si>
  <si>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</si>
  <si>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</si>
  <si>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</si>
  <si>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</si>
  <si>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</si>
  <si>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</si>
  <si>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</si>
  <si>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</si>
  <si>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</si>
  <si>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</si>
  <si>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</si>
  <si>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</si>
  <si>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</si>
  <si>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</si>
  <si>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</si>
  <si>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</si>
  <si>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</si>
  <si>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</si>
  <si>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</si>
  <si>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</si>
  <si>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</si>
  <si>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</si>
  <si>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</si>
  <si>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</si>
  <si>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</si>
  <si>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</si>
  <si>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</si>
  <si>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</si>
  <si>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</si>
  <si>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</si>
  <si>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</si>
  <si>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</si>
  <si>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</si>
  <si>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</si>
  <si>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</si>
  <si>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</si>
  <si>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</si>
  <si>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</si>
  <si>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</si>
  <si>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</si>
  <si>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</si>
  <si>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</si>
  <si>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</si>
  <si>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</si>
  <si>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</si>
  <si>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</si>
  <si>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</si>
  <si>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</si>
  <si>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</si>
  <si>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</si>
  <si>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</si>
  <si>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</si>
  <si>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</si>
  <si>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</si>
  <si>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</si>
  <si>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</si>
  <si>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</si>
  <si>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</si>
  <si>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</si>
  <si>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</si>
  <si>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</si>
  <si>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</si>
  <si>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</si>
  <si>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</si>
  <si>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</si>
  <si>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</si>
  <si>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</si>
  <si>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</si>
  <si>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</si>
  <si>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</si>
  <si>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</si>
  <si>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</si>
  <si>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</si>
  <si>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</si>
  <si>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</si>
  <si>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</si>
  <si>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</si>
  <si>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</si>
  <si>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</si>
  <si>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</si>
  <si>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</si>
  <si>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</si>
  <si>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</si>
  <si>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</si>
  <si>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</si>
  <si>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</si>
  <si>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</si>
  <si>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</si>
  <si>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</si>
  <si>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</si>
  <si>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</si>
  <si>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</si>
  <si>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</si>
  <si>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</si>
  <si>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</si>
  <si>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</si>
  <si>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</si>
  <si>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</si>
  <si>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</si>
  <si>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</si>
  <si>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</si>
  <si>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</si>
  <si>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</si>
  <si>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</si>
  <si>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</si>
  <si>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</si>
  <si>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</si>
  <si>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</si>
  <si>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</si>
  <si>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</si>
  <si>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</si>
  <si>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</si>
  <si>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</si>
  <si>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</si>
  <si>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</si>
  <si>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</si>
  <si>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</si>
  <si>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</si>
  <si>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</si>
  <si>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</si>
  <si>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</si>
  <si>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</si>
  <si>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</si>
  <si>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</si>
  <si>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</si>
  <si>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</si>
  <si>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</si>
  <si>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</si>
  <si>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</si>
  <si>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</si>
  <si>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</si>
  <si>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</si>
  <si>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</si>
  <si>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</si>
  <si>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</si>
  <si>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</si>
  <si>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</si>
  <si>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</si>
  <si>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</si>
  <si>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</si>
  <si>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</si>
  <si>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</si>
  <si>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</si>
  <si>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</si>
  <si>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</si>
  <si>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</si>
  <si>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</si>
  <si>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</si>
  <si>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</si>
  <si>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</si>
  <si>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</si>
  <si>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</si>
  <si>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</si>
  <si>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</si>
  <si>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</si>
  <si>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</si>
  <si>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</si>
  <si>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</si>
  <si>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</si>
  <si>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</si>
  <si>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</si>
  <si>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</si>
  <si>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</si>
  <si>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</si>
  <si>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</si>
  <si>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</si>
  <si>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</si>
  <si>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</si>
  <si>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</si>
  <si>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</si>
  <si>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</si>
  <si>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</si>
  <si>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</si>
  <si>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</si>
  <si>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</si>
  <si>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</si>
  <si>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</si>
  <si>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</si>
  <si>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</si>
  <si>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</si>
  <si>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</si>
  <si>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</si>
  <si>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</si>
  <si>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</si>
  <si>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</si>
  <si>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</si>
  <si>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</si>
  <si>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</si>
  <si>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</si>
  <si>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</si>
  <si>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</si>
  <si>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</si>
  <si>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</si>
  <si>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</si>
  <si>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</si>
  <si>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</si>
  <si>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</si>
  <si>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</si>
  <si>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</si>
  <si>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</si>
  <si>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</si>
  <si>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</si>
  <si>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</si>
  <si>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</si>
  <si>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</si>
  <si>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</si>
  <si>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</si>
  <si>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</si>
  <si>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</si>
  <si>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</si>
  <si>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</si>
  <si>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</si>
  <si>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</si>
  <si>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</si>
  <si>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</si>
  <si>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</si>
  <si>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</si>
  <si>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</si>
  <si>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</si>
  <si>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</si>
  <si>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</si>
  <si>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</si>
  <si>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</si>
  <si>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</si>
  <si>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</si>
  <si>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</si>
  <si>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</si>
  <si>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</si>
  <si>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</si>
  <si>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</si>
  <si>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</si>
  <si>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</si>
  <si>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</si>
  <si>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</si>
  <si>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</si>
  <si>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</si>
  <si>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</si>
  <si>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</si>
  <si>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</si>
  <si>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</si>
  <si>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</si>
  <si>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</si>
  <si>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</si>
  <si>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</si>
  <si>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</si>
  <si>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</si>
  <si>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</si>
  <si>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</si>
  <si>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</si>
  <si>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</si>
  <si>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</si>
  <si>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</si>
  <si>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</si>
  <si>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</si>
  <si>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</si>
  <si>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</si>
  <si>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</si>
  <si>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</si>
  <si>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</si>
  <si>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</si>
  <si>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</si>
  <si>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</si>
  <si>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</si>
  <si>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</si>
  <si>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</si>
  <si>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</si>
  <si>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</si>
  <si>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</si>
  <si>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</si>
  <si>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</si>
  <si>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</si>
  <si>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</si>
  <si>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</si>
  <si>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</si>
  <si>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</si>
  <si>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</si>
  <si>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</si>
  <si>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</si>
  <si>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</si>
  <si>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</si>
  <si>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</si>
  <si>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</si>
  <si>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</si>
  <si>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</si>
  <si>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</si>
  <si>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</si>
  <si>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</si>
  <si>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</si>
  <si>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</si>
  <si>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</si>
  <si>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</si>
  <si>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</si>
  <si>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</si>
  <si>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</si>
  <si>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</si>
  <si>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</si>
  <si>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</si>
  <si>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</si>
  <si>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</si>
  <si>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</si>
  <si>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</si>
  <si>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</si>
  <si>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</si>
  <si>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</si>
  <si>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</si>
  <si>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</si>
  <si>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</si>
  <si>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</si>
  <si>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</si>
  <si>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</si>
  <si>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</si>
  <si>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</si>
  <si>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</si>
  <si>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</si>
  <si>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</si>
  <si>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</si>
  <si>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</si>
  <si>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</si>
  <si>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</si>
  <si>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</si>
  <si>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</si>
  <si>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</si>
  <si>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</si>
  <si>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</si>
  <si>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</si>
  <si>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</si>
  <si>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</si>
  <si>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</si>
  <si>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</si>
  <si>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</si>
  <si>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</si>
  <si>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</si>
  <si>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</si>
  <si>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</si>
  <si>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</si>
  <si>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</si>
  <si>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</si>
  <si>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</si>
  <si>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</si>
  <si>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</si>
  <si>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</si>
  <si>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</si>
  <si>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</si>
  <si>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phoneticPr fontId="5"/>
  </si>
  <si>
    <t>国土技術政策総合研究所（横須賀）</t>
    <phoneticPr fontId="5"/>
  </si>
  <si>
    <t>○</t>
  </si>
  <si>
    <t>－</t>
    <phoneticPr fontId="5"/>
  </si>
  <si>
    <t>-</t>
  </si>
  <si>
    <t>-</t>
    <phoneticPr fontId="5"/>
  </si>
  <si>
    <t>-</t>
    <phoneticPr fontId="5"/>
  </si>
  <si>
    <t>試験研究費</t>
    <phoneticPr fontId="5"/>
  </si>
  <si>
    <t>職員旅費</t>
    <phoneticPr fontId="5"/>
  </si>
  <si>
    <t>百万円</t>
    <phoneticPr fontId="5"/>
  </si>
  <si>
    <t>１１　ICTの利用活用及び技術研究開発の推進</t>
    <phoneticPr fontId="5"/>
  </si>
  <si>
    <t>４１　技術研究開発を推進する</t>
    <phoneticPr fontId="5"/>
  </si>
  <si>
    <t>目標を達成した技術研究開発の割合、「右記の数値以上とする」</t>
    <phoneticPr fontId="5"/>
  </si>
  <si>
    <t>％</t>
    <phoneticPr fontId="5"/>
  </si>
  <si>
    <t>－</t>
    <phoneticPr fontId="5"/>
  </si>
  <si>
    <t>－</t>
    <phoneticPr fontId="5"/>
  </si>
  <si>
    <t>-</t>
    <phoneticPr fontId="5"/>
  </si>
  <si>
    <t>-</t>
    <phoneticPr fontId="5"/>
  </si>
  <si>
    <t>-</t>
    <phoneticPr fontId="5"/>
  </si>
  <si>
    <t>-</t>
    <phoneticPr fontId="5"/>
  </si>
  <si>
    <t>・外部有識者による評価委員会において、研究の必要性に関する評価を受けた上で研究に着手している。</t>
    <phoneticPr fontId="5"/>
  </si>
  <si>
    <t>・外部有識者による評価委員会において、国総研が実施すべきという評価を得た上で研究に着手している。</t>
    <phoneticPr fontId="5"/>
  </si>
  <si>
    <t>‐</t>
  </si>
  <si>
    <t>・類似事業はない</t>
    <phoneticPr fontId="5"/>
  </si>
  <si>
    <t>-</t>
    <phoneticPr fontId="5"/>
  </si>
  <si>
    <t>-</t>
    <phoneticPr fontId="5"/>
  </si>
  <si>
    <t>-</t>
    <phoneticPr fontId="5"/>
  </si>
  <si>
    <t>・国土交通省重点政策に位置付けられている「防災・減災対策」に該当する。</t>
    <phoneticPr fontId="5"/>
  </si>
  <si>
    <t>-</t>
    <phoneticPr fontId="5"/>
  </si>
  <si>
    <t>試験研究費（8.3）、職員旅費（1.1）</t>
    <rPh sb="0" eb="2">
      <t>シケン</t>
    </rPh>
    <rPh sb="2" eb="5">
      <t>ケンキュウヒ</t>
    </rPh>
    <rPh sb="11" eb="13">
      <t>ショクイン</t>
    </rPh>
    <rPh sb="13" eb="15">
      <t>リョヒ</t>
    </rPh>
    <phoneticPr fontId="5"/>
  </si>
  <si>
    <t>国土交通省</t>
  </si>
  <si>
    <t>大規模地震時の港湾施設の即時被害推定手法に関する研究</t>
    <phoneticPr fontId="5"/>
  </si>
  <si>
    <t>室長　宮田　正史</t>
    <phoneticPr fontId="5"/>
  </si>
  <si>
    <t>港湾施設研究室</t>
    <rPh sb="0" eb="2">
      <t>コウワン</t>
    </rPh>
    <rPh sb="2" eb="4">
      <t>シセツ</t>
    </rPh>
    <rPh sb="4" eb="7">
      <t>ケンキュウシツ</t>
    </rPh>
    <phoneticPr fontId="5"/>
  </si>
  <si>
    <t>箇所</t>
    <rPh sb="0" eb="2">
      <t>カショ</t>
    </rPh>
    <phoneticPr fontId="5"/>
  </si>
  <si>
    <t>大規模地震による港湾施設の被災程度について，即時被害推定手法により試算及び結果の情報提供を行う</t>
    <phoneticPr fontId="5"/>
  </si>
  <si>
    <t>大規模地震による港湾施設の被災程度について，即時被害推定手法により試算及び結果の情報提供を行う，国際戦略・国際拠点港湾（ただし，想定震度が6弱以上）の数</t>
    <phoneticPr fontId="5"/>
  </si>
  <si>
    <t>当初予算額（百万円）／大規模地震時の港湾施設の即時被害推定手法に関する研究項目の終了件数</t>
    <phoneticPr fontId="5"/>
  </si>
  <si>
    <t>項目</t>
    <rPh sb="0" eb="2">
      <t>コウモク</t>
    </rPh>
    <phoneticPr fontId="5"/>
  </si>
  <si>
    <t>百万円/項目</t>
    <rPh sb="4" eb="6">
      <t>コウモク</t>
    </rPh>
    <phoneticPr fontId="5"/>
  </si>
  <si>
    <t>・外部有識者による評価委員会において、「必要性（科学的・技術的意義、社会的・経済的意義、目的の妥当性等）」、「効率性（計画・実施体制の妥当性等）」、「有効性（新しい知の創出への貢献、社会・経済への貢献、人材の育成等）」に関する『事前評価』を受けている。
・本事業は、外部有識者による「事前評価」において、国総研が実施すべき課題であると評価された。</t>
    <phoneticPr fontId="5"/>
  </si>
  <si>
    <t>東南海・南海地震など、多数の港湾で同時に甚大な被害をもたらすような大規模地震が発生した場合、港湾防災部局（国土交通省港湾局、全国の港湾管理者等）は現地からの被害報告がほとんどない中で、被害調査の優先順位、航路啓開・緊急物資輸送径路、利用可能な係留施設を想定しつつ、初動体制や対応方針を短時間で決定する必要がある。しかしながら、地震が夜間に発生した場合や、余震や津波により現地港湾に近づけない場合は、地震直後の現地被害情報の入手は困難であるものの、現地に立ち入らずに被災直後に被害を推定可能な確立された手法は従来存在しなかった。このため、短時間で初動態勢や対応方針を速やかに決定するためには、多数の港湾における多数の係留施設の被害程度を短時間（１５分程度）で推定し、かつ緊急物資輸送等の搬出入に利用できる可能性の高い係留施設を一定の精度で抽出可能な技術が必要である。</t>
    <rPh sb="274" eb="276">
      <t>タイセイ</t>
    </rPh>
    <phoneticPr fontId="5"/>
  </si>
  <si>
    <t>大規模地震を対象とした港湾施設（係留施設）の即時被害推定手法を確立することを目標としている。研究成果を実用化することにより、港湾防災部局（国土交通省港湾局、全国の港湾管理者等）が、現地からの被害報告が入る前に、広域にわたる港湾の被災範囲や各港湾における係留施設の被害程度の推定結果を活用し、手戻りの少ない初動態勢や対応方針を速やかに決定できるようにすることを目的としている。</t>
    <rPh sb="154" eb="156">
      <t>タイセイ</t>
    </rPh>
    <phoneticPr fontId="5"/>
  </si>
  <si>
    <t>本事業の実施により、大規模地震を対象とした港湾施設（係留施設）の即時被害推定手法を確立することは、手戻りの少ない初動態勢や対応方針を速やかに決定できることにつながり、国土交通省が実施している技術研究開発課題を効果的・効率的に推進することに資する。</t>
    <rPh sb="58" eb="60">
      <t>タイセイ</t>
    </rPh>
    <phoneticPr fontId="5"/>
  </si>
  <si>
    <t>港湾研究部　研究・活動の方針　3.1　⑤[http://www.nilim.go.jp/japanese/organization/kouwan/houshin_kouwan.pdf]</t>
    <rPh sb="0" eb="2">
      <t>コウワン</t>
    </rPh>
    <rPh sb="2" eb="5">
      <t>ケンキュウブ</t>
    </rPh>
    <rPh sb="6" eb="8">
      <t>ケンキュウ</t>
    </rPh>
    <rPh sb="9" eb="11">
      <t>カツドウ</t>
    </rPh>
    <rPh sb="12" eb="14">
      <t>ホウシン</t>
    </rPh>
    <phoneticPr fontId="5"/>
  </si>
  <si>
    <t>港湾施設の被災程度と地震の関係について検討する港湾の数</t>
    <rPh sb="0" eb="2">
      <t>コウワン</t>
    </rPh>
    <rPh sb="2" eb="4">
      <t>シセツ</t>
    </rPh>
    <rPh sb="5" eb="7">
      <t>ヒサイ</t>
    </rPh>
    <rPh sb="7" eb="9">
      <t>テイド</t>
    </rPh>
    <rPh sb="10" eb="12">
      <t>ジシン</t>
    </rPh>
    <rPh sb="13" eb="15">
      <t>カンケイ</t>
    </rPh>
    <rPh sb="19" eb="21">
      <t>ケントウ</t>
    </rPh>
    <rPh sb="23" eb="25">
      <t>コウワン</t>
    </rPh>
    <rPh sb="26" eb="27">
      <t>カズ</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</si>
</sst>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47</xdr:col>
      <xdr:colOff>166688</xdr:colOff>
      <xdr:row>132</xdr:row>
      <xdr:rowOff>0</xdr:rowOff>
    </xdr:from>
    <xdr:to>
      <xdr:col>49</xdr:col>
      <xdr:colOff>344168</xdr:colOff>
      <xdr:row>132</xdr:row>
      <xdr:rowOff>204107</xdr:rowOff>
    </xdr:to>
    <xdr:sp macro="" textlink="">
      <xdr:nvSpPr>
        <xdr:cNvPr id="7" name="Text Box 7"/>
        <xdr:cNvSpPr txBox="1">
          <a:spLocks noChangeArrowheads="1"/>
        </xdr:cNvSpPr>
      </xdr:nvSpPr>
      <xdr:spPr bwMode="auto">
        <a:xfrm>
          <a:off x="9493251" y="19050000"/>
          <a:ext cx="574355" cy="204107"/>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毎 年 度</a:t>
          </a:r>
        </a:p>
      </xdr:txBody>
    </xdr:sp>
    <xdr:clientData/>
  </xdr:twoCellAnchor>
  <xdr:twoCellAnchor>
    <xdr:from>
      <xdr:col>13</xdr:col>
      <xdr:colOff>178377</xdr:colOff>
      <xdr:row>745</xdr:row>
      <xdr:rowOff>77932</xdr:rowOff>
    </xdr:from>
    <xdr:to>
      <xdr:col>27</xdr:col>
      <xdr:colOff>57123</xdr:colOff>
      <xdr:row>745</xdr:row>
      <xdr:rowOff>354931</xdr:rowOff>
    </xdr:to>
    <xdr:sp macro="" textlink="">
      <xdr:nvSpPr>
        <xdr:cNvPr id="33" name="テキスト ボックス 29"/>
        <xdr:cNvSpPr txBox="1"/>
      </xdr:nvSpPr>
      <xdr:spPr>
        <a:xfrm>
          <a:off x="2767445" y="44170023"/>
          <a:ext cx="2666973" cy="276999"/>
        </a:xfrm>
        <a:prstGeom prst="rect">
          <a:avLst/>
        </a:prstGeom>
        <a:noFill/>
      </xdr:spPr>
      <xdr:txBody>
        <a:bodyPr wrap="square" lIns="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a:latin typeface="ＭＳ ゴシック" pitchFamily="49" charset="-128"/>
              <a:ea typeface="ＭＳ ゴシック" pitchFamily="49" charset="-128"/>
            </a:rPr>
            <a:t>〈</a:t>
          </a:r>
          <a:r>
            <a:rPr kumimoji="1" lang="ja-JP" altLang="en-US">
              <a:latin typeface="ＭＳ ゴシック" pitchFamily="49" charset="-128"/>
              <a:ea typeface="ＭＳ ゴシック" pitchFamily="49" charset="-128"/>
            </a:rPr>
            <a:t>執行予定イメージ</a:t>
          </a:r>
          <a:r>
            <a:rPr kumimoji="1" lang="en-US" altLang="ja-JP">
              <a:latin typeface="ＭＳ ゴシック" pitchFamily="49" charset="-128"/>
              <a:ea typeface="ＭＳ ゴシック" pitchFamily="49" charset="-128"/>
            </a:rPr>
            <a:t>〉</a:t>
          </a:r>
          <a:endParaRPr kumimoji="1" lang="ja-JP" altLang="en-US">
            <a:latin typeface="ＭＳ ゴシック" pitchFamily="49" charset="-128"/>
            <a:ea typeface="ＭＳ ゴシック" pitchFamily="49" charset="-128"/>
          </a:endParaRPr>
        </a:p>
      </xdr:txBody>
    </xdr:sp>
    <xdr:clientData/>
  </xdr:twoCellAnchor>
  <xdr:twoCellAnchor>
    <xdr:from>
      <xdr:col>12</xdr:col>
      <xdr:colOff>139411</xdr:colOff>
      <xdr:row>746</xdr:row>
      <xdr:rowOff>93944</xdr:rowOff>
    </xdr:from>
    <xdr:to>
      <xdr:col>26</xdr:col>
      <xdr:colOff>17540</xdr:colOff>
      <xdr:row>748</xdr:row>
      <xdr:rowOff>278751</xdr:rowOff>
    </xdr:to>
    <xdr:sp macro="" textlink="">
      <xdr:nvSpPr>
        <xdr:cNvPr id="34" name="フローチャート: 処理 33"/>
        <xdr:cNvSpPr/>
      </xdr:nvSpPr>
      <xdr:spPr>
        <a:xfrm>
          <a:off x="2529320" y="44541058"/>
          <a:ext cx="2666356" cy="894852"/>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国土交通省</a:t>
          </a:r>
          <a:endParaRPr kumimoji="1" lang="en-US" altLang="ja-JP" sz="1600">
            <a:solidFill>
              <a:schemeClr val="tx1"/>
            </a:solidFill>
            <a:latin typeface="ＭＳ ゴシック" pitchFamily="49" charset="-128"/>
            <a:ea typeface="ＭＳ ゴシック" pitchFamily="49" charset="-128"/>
          </a:endParaRPr>
        </a:p>
        <a:p>
          <a:pPr algn="ctr"/>
          <a:r>
            <a:rPr lang="ja-JP" altLang="en-US" sz="1600">
              <a:solidFill>
                <a:schemeClr val="tx1"/>
              </a:solidFill>
              <a:latin typeface="ＭＳ ゴシック" pitchFamily="49" charset="-128"/>
              <a:ea typeface="ＭＳ ゴシック" pitchFamily="49" charset="-128"/>
            </a:rPr>
            <a:t>国土技術政策総合研究所</a:t>
          </a:r>
          <a:endParaRPr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９百万円</a:t>
          </a:r>
        </a:p>
      </xdr:txBody>
    </xdr:sp>
    <xdr:clientData/>
  </xdr:twoCellAnchor>
  <xdr:twoCellAnchor>
    <xdr:from>
      <xdr:col>29</xdr:col>
      <xdr:colOff>53824</xdr:colOff>
      <xdr:row>746</xdr:row>
      <xdr:rowOff>237504</xdr:rowOff>
    </xdr:from>
    <xdr:to>
      <xdr:col>42</xdr:col>
      <xdr:colOff>131112</xdr:colOff>
      <xdr:row>748</xdr:row>
      <xdr:rowOff>147355</xdr:rowOff>
    </xdr:to>
    <xdr:sp macro="" textlink="">
      <xdr:nvSpPr>
        <xdr:cNvPr id="35" name="フローチャート: 処理 34"/>
        <xdr:cNvSpPr/>
      </xdr:nvSpPr>
      <xdr:spPr>
        <a:xfrm>
          <a:off x="5829438" y="44684618"/>
          <a:ext cx="2666356" cy="619896"/>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民間会社</a:t>
          </a:r>
          <a:endParaRPr kumimoji="1"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５百万円</a:t>
          </a:r>
        </a:p>
      </xdr:txBody>
    </xdr:sp>
    <xdr:clientData/>
  </xdr:twoCellAnchor>
  <xdr:twoCellAnchor>
    <xdr:from>
      <xdr:col>28</xdr:col>
      <xdr:colOff>75597</xdr:colOff>
      <xdr:row>745</xdr:row>
      <xdr:rowOff>336469</xdr:rowOff>
    </xdr:from>
    <xdr:to>
      <xdr:col>45</xdr:col>
      <xdr:colOff>194079</xdr:colOff>
      <xdr:row>746</xdr:row>
      <xdr:rowOff>176706</xdr:rowOff>
    </xdr:to>
    <xdr:sp macro="" textlink="">
      <xdr:nvSpPr>
        <xdr:cNvPr id="36" name="テキスト ボックス 28"/>
        <xdr:cNvSpPr txBox="1"/>
      </xdr:nvSpPr>
      <xdr:spPr>
        <a:xfrm>
          <a:off x="5652052" y="44428560"/>
          <a:ext cx="3504186" cy="195260"/>
        </a:xfrm>
        <a:prstGeom prst="rect">
          <a:avLst/>
        </a:prstGeom>
        <a:noFill/>
      </xdr:spPr>
      <xdr:txBody>
        <a:bodyPr wrap="square" lIns="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400">
              <a:latin typeface="+mn-ea"/>
            </a:rPr>
            <a:t>【</a:t>
          </a:r>
          <a:r>
            <a:rPr kumimoji="1" lang="ja-JP" altLang="en-US" sz="1400">
              <a:latin typeface="+mn-ea"/>
            </a:rPr>
            <a:t>簡易公募型プロポーザルに準ずる方式</a:t>
          </a:r>
          <a:r>
            <a:rPr kumimoji="1" lang="en-US" altLang="ja-JP" sz="1400">
              <a:latin typeface="+mn-ea"/>
            </a:rPr>
            <a:t>】</a:t>
          </a:r>
          <a:endParaRPr kumimoji="1" lang="ja-JP" altLang="en-US" sz="1400">
            <a:latin typeface="+mn-ea"/>
          </a:endParaRPr>
        </a:p>
      </xdr:txBody>
    </xdr:sp>
    <xdr:clientData/>
  </xdr:twoCellAnchor>
  <xdr:oneCellAnchor>
    <xdr:from>
      <xdr:col>11</xdr:col>
      <xdr:colOff>138545</xdr:colOff>
      <xdr:row>749</xdr:row>
      <xdr:rowOff>26720</xdr:rowOff>
    </xdr:from>
    <xdr:ext cx="3025588" cy="2256920"/>
    <xdr:sp macro="" textlink="">
      <xdr:nvSpPr>
        <xdr:cNvPr id="37" name="大かっこ 36"/>
        <xdr:cNvSpPr/>
      </xdr:nvSpPr>
      <xdr:spPr>
        <a:xfrm>
          <a:off x="2329295" y="45538902"/>
          <a:ext cx="3025588" cy="225692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kumimoji="1" lang="en-US" altLang="ja-JP" sz="10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・調査・研究の進捗管理</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・サイト増幅特性の推定の高精度化に係る手法の提案</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・緊急物資輸送等の搬出入に利用できる可能性の高い係留施設を一定の精度で抽出することができる手法（即時被害推定手法）の確立</a:t>
          </a:r>
          <a:endParaRPr kumimoji="1" lang="en-US" altLang="ja-JP" sz="1400">
            <a:latin typeface="ＭＳ ゴシック" pitchFamily="49" charset="-128"/>
            <a:ea typeface="ＭＳ ゴシック" pitchFamily="49" charset="-128"/>
          </a:endParaRPr>
        </a:p>
        <a:p>
          <a:endParaRPr kumimoji="1" lang="en-US" altLang="ja-JP" sz="1000">
            <a:latin typeface="ＭＳ ゴシック" pitchFamily="49" charset="-128"/>
            <a:ea typeface="ＭＳ ゴシック" pitchFamily="49" charset="-128"/>
          </a:endParaRPr>
        </a:p>
      </xdr:txBody>
    </xdr:sp>
    <xdr:clientData/>
  </xdr:oneCellAnchor>
  <xdr:oneCellAnchor>
    <xdr:from>
      <xdr:col>28</xdr:col>
      <xdr:colOff>153266</xdr:colOff>
      <xdr:row>749</xdr:row>
      <xdr:rowOff>155833</xdr:rowOff>
    </xdr:from>
    <xdr:ext cx="3025588" cy="2256920"/>
    <xdr:sp macro="" textlink="">
      <xdr:nvSpPr>
        <xdr:cNvPr id="38" name="大かっこ 37"/>
        <xdr:cNvSpPr/>
      </xdr:nvSpPr>
      <xdr:spPr>
        <a:xfrm>
          <a:off x="5729721" y="45668015"/>
          <a:ext cx="3025588" cy="225692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endParaRPr kumimoji="1" lang="en-US" altLang="ja-JP" sz="1000" kern="1200">
            <a:solidFill>
              <a:schemeClr val="tx1"/>
            </a:solidFill>
            <a:latin typeface="ＭＳ ゴシック" panose="020B0609070205080204" pitchFamily="49" charset="-128"/>
            <a:ea typeface="ＭＳ ゴシック" panose="020B0609070205080204" pitchFamily="49" charset="-128"/>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400" kern="1200">
              <a:solidFill>
                <a:schemeClr val="tx1"/>
              </a:solidFill>
              <a:latin typeface="ＭＳ ゴシック" panose="020B0609070205080204" pitchFamily="49" charset="-128"/>
              <a:ea typeface="ＭＳ ゴシック" panose="020B0609070205080204" pitchFamily="49" charset="-128"/>
              <a:cs typeface="+mn-cs"/>
            </a:rPr>
            <a:t>・</a:t>
          </a:r>
          <a:r>
            <a:rPr kumimoji="1" lang="ja-JP" altLang="ja-JP" sz="1400" kern="1200">
              <a:solidFill>
                <a:schemeClr val="tx1"/>
              </a:solidFill>
              <a:latin typeface="ＭＳ ゴシック" panose="020B0609070205080204" pitchFamily="49" charset="-128"/>
              <a:ea typeface="ＭＳ ゴシック" panose="020B0609070205080204" pitchFamily="49" charset="-128"/>
              <a:cs typeface="+mn-cs"/>
            </a:rPr>
            <a:t>基本情報（</a:t>
          </a:r>
          <a:r>
            <a:rPr kumimoji="1" lang="ja-JP" altLang="en-US" sz="1400" kern="1200">
              <a:solidFill>
                <a:schemeClr val="tx1"/>
              </a:solidFill>
              <a:latin typeface="ＭＳ ゴシック" panose="020B0609070205080204" pitchFamily="49" charset="-128"/>
              <a:ea typeface="ＭＳ ゴシック" panose="020B0609070205080204" pitchFamily="49" charset="-128"/>
              <a:cs typeface="+mn-cs"/>
            </a:rPr>
            <a:t>係留施設</a:t>
          </a:r>
          <a:r>
            <a:rPr kumimoji="1" lang="ja-JP" altLang="ja-JP" sz="1400" kern="1200">
              <a:solidFill>
                <a:schemeClr val="tx1"/>
              </a:solidFill>
              <a:latin typeface="ＭＳ ゴシック" panose="020B0609070205080204" pitchFamily="49" charset="-128"/>
              <a:ea typeface="ＭＳ ゴシック" panose="020B0609070205080204" pitchFamily="49" charset="-128"/>
              <a:cs typeface="+mn-cs"/>
            </a:rPr>
            <a:t>の断面諸元</a:t>
          </a:r>
          <a:r>
            <a:rPr kumimoji="1" lang="ja-JP" altLang="en-US" sz="1400" kern="1200">
              <a:solidFill>
                <a:schemeClr val="tx1"/>
              </a:solidFill>
              <a:latin typeface="ＭＳ ゴシック" panose="020B0609070205080204" pitchFamily="49" charset="-128"/>
              <a:ea typeface="ＭＳ ゴシック" panose="020B0609070205080204" pitchFamily="49" charset="-128"/>
              <a:cs typeface="+mn-cs"/>
            </a:rPr>
            <a:t>、係留施設が経験した地震動の推定</a:t>
          </a:r>
          <a:r>
            <a:rPr kumimoji="1" lang="ja-JP" altLang="ja-JP" sz="1400" kern="1200">
              <a:solidFill>
                <a:schemeClr val="tx1"/>
              </a:solidFill>
              <a:latin typeface="ＭＳ ゴシック" panose="020B0609070205080204" pitchFamily="49" charset="-128"/>
              <a:ea typeface="ＭＳ ゴシック" panose="020B0609070205080204" pitchFamily="49" charset="-128"/>
              <a:cs typeface="+mn-cs"/>
            </a:rPr>
            <a:t>）の整理</a:t>
          </a:r>
          <a:endParaRPr kumimoji="1" lang="en-US" altLang="ja-JP" sz="1400" kern="1200">
            <a:solidFill>
              <a:schemeClr val="tx1"/>
            </a:solidFill>
            <a:latin typeface="ＭＳ ゴシック" panose="020B0609070205080204" pitchFamily="49" charset="-128"/>
            <a:ea typeface="ＭＳ ゴシック" panose="020B0609070205080204" pitchFamily="49" charset="-128"/>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400" kern="1200">
              <a:solidFill>
                <a:schemeClr val="tx1"/>
              </a:solidFill>
              <a:latin typeface="ＭＳ ゴシック" panose="020B0609070205080204" pitchFamily="49" charset="-128"/>
              <a:ea typeface="ＭＳ ゴシック" panose="020B0609070205080204" pitchFamily="49" charset="-128"/>
              <a:cs typeface="+mn-cs"/>
            </a:rPr>
            <a:t>・サイト増幅特性の推定の高精度化に係る手法の妥当性の検証</a:t>
          </a:r>
          <a:endParaRPr kumimoji="1" lang="en-US" altLang="ja-JP" sz="1400" kern="1200">
            <a:solidFill>
              <a:schemeClr val="tx1"/>
            </a:solidFill>
            <a:latin typeface="ＭＳ ゴシック" panose="020B0609070205080204" pitchFamily="49" charset="-128"/>
            <a:ea typeface="ＭＳ ゴシック" panose="020B0609070205080204" pitchFamily="49" charset="-128"/>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400" kern="1200">
              <a:solidFill>
                <a:schemeClr val="tx1"/>
              </a:solidFill>
              <a:latin typeface="ＭＳ ゴシック" panose="020B0609070205080204" pitchFamily="49" charset="-128"/>
              <a:ea typeface="ＭＳ ゴシック" panose="020B0609070205080204" pitchFamily="49" charset="-128"/>
              <a:cs typeface="+mn-cs"/>
            </a:rPr>
            <a:t>・</a:t>
          </a:r>
          <a:r>
            <a:rPr kumimoji="1" lang="ja-JP" altLang="ja-JP" sz="1400" kern="1200">
              <a:solidFill>
                <a:schemeClr val="tx1"/>
              </a:solidFill>
              <a:latin typeface="ＭＳ ゴシック" panose="020B0609070205080204" pitchFamily="49" charset="-128"/>
              <a:ea typeface="ＭＳ ゴシック" panose="020B0609070205080204" pitchFamily="49" charset="-128"/>
              <a:cs typeface="+mn-cs"/>
            </a:rPr>
            <a:t>係留施設の即時被害推定システムの概念設計及び活用方策の検討</a:t>
          </a:r>
          <a:endParaRPr kumimoji="1" lang="en-US" altLang="ja-JP" sz="1400" kern="1200">
            <a:solidFill>
              <a:schemeClr val="tx1"/>
            </a:solidFill>
            <a:latin typeface="ＭＳ ゴシック" panose="020B0609070205080204" pitchFamily="49" charset="-128"/>
            <a:ea typeface="ＭＳ ゴシック" panose="020B0609070205080204" pitchFamily="49" charset="-128"/>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kumimoji="1" lang="ja-JP" altLang="ja-JP" sz="1000" kern="1200">
            <a:solidFill>
              <a:schemeClr val="tx1"/>
            </a:solidFill>
            <a:latin typeface="ＭＳ ゴシック" panose="020B0609070205080204" pitchFamily="49" charset="-128"/>
            <a:ea typeface="ＭＳ ゴシック" panose="020B0609070205080204" pitchFamily="49" charset="-128"/>
            <a:cs typeface="+mn-cs"/>
          </a:endParaRPr>
        </a:p>
      </xdr:txBody>
    </xdr:sp>
    <xdr:clientData/>
  </xdr:oneCellAnchor>
  <xdr:twoCellAnchor>
    <xdr:from>
      <xdr:col>26</xdr:col>
      <xdr:colOff>17540</xdr:colOff>
      <xdr:row>747</xdr:row>
      <xdr:rowOff>186348</xdr:rowOff>
    </xdr:from>
    <xdr:to>
      <xdr:col>29</xdr:col>
      <xdr:colOff>53824</xdr:colOff>
      <xdr:row>747</xdr:row>
      <xdr:rowOff>192430</xdr:rowOff>
    </xdr:to>
    <xdr:cxnSp macro="">
      <xdr:nvCxnSpPr>
        <xdr:cNvPr id="39" name="直線矢印コネクタ 38"/>
        <xdr:cNvCxnSpPr>
          <a:stCxn id="34" idx="3"/>
          <a:endCxn id="35" idx="1"/>
        </xdr:cNvCxnSpPr>
      </xdr:nvCxnSpPr>
      <xdr:spPr>
        <a:xfrm>
          <a:off x="5195676" y="44988484"/>
          <a:ext cx="633762" cy="608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141090</xdr:colOff>
      <xdr:row>756</xdr:row>
      <xdr:rowOff>360961</xdr:rowOff>
    </xdr:from>
    <xdr:ext cx="2785683" cy="1013043"/>
    <xdr:sp macro="" textlink="">
      <xdr:nvSpPr>
        <xdr:cNvPr id="40" name="大かっこ 39"/>
        <xdr:cNvSpPr>
          <a:spLocks noChangeArrowheads="1"/>
        </xdr:cNvSpPr>
      </xdr:nvSpPr>
      <xdr:spPr bwMode="auto">
        <a:xfrm>
          <a:off x="2530999" y="48358302"/>
          <a:ext cx="2785683" cy="101304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Overflow="clip" horzOverflow="clip" vert="horz" wrap="square" lIns="74295" tIns="8890" rIns="74295" bIns="8890" anchor="t" anchorCtr="0" upright="1">
          <a:spAutoFit/>
        </a:bodyPr>
        <a:lstStyle/>
        <a:p>
          <a:pPr algn="just">
            <a:lnSpc>
              <a:spcPts val="1000"/>
            </a:lnSpc>
            <a:spcAft>
              <a:spcPts val="0"/>
            </a:spcAft>
          </a:pPr>
          <a:endParaRPr lang="en-US" altLang="ja-JP" sz="1100" kern="100">
            <a:effectLst/>
            <a:latin typeface="ＭＳ ゴシック" panose="020B0609070205080204" pitchFamily="49" charset="-128"/>
            <a:ea typeface="ＭＳ ゴシック" panose="020B0609070205080204" pitchFamily="49" charset="-128"/>
            <a:cs typeface="Times New Roman"/>
          </a:endParaRPr>
        </a:p>
        <a:p>
          <a:pPr algn="just">
            <a:lnSpc>
              <a:spcPts val="1000"/>
            </a:lnSpc>
            <a:spcAft>
              <a:spcPts val="0"/>
            </a:spcAft>
          </a:pPr>
          <a:r>
            <a:rPr lang="ja-JP" altLang="en-US" sz="1200" kern="100">
              <a:effectLst/>
              <a:latin typeface="ＭＳ ゴシック" panose="020B0609070205080204" pitchFamily="49" charset="-128"/>
              <a:ea typeface="ＭＳ ゴシック" panose="020B0609070205080204" pitchFamily="49" charset="-128"/>
              <a:cs typeface="Times New Roman"/>
            </a:rPr>
            <a:t>研究遂行</a:t>
          </a:r>
          <a:r>
            <a:rPr lang="ja-JP" sz="1200" kern="100">
              <a:effectLst/>
              <a:latin typeface="ＭＳ ゴシック" panose="020B0609070205080204" pitchFamily="49" charset="-128"/>
              <a:ea typeface="ＭＳ ゴシック" panose="020B0609070205080204" pitchFamily="49" charset="-128"/>
              <a:cs typeface="Times New Roman"/>
            </a:rPr>
            <a:t>に係る事務費</a:t>
          </a:r>
        </a:p>
        <a:p>
          <a:pPr marL="0" marR="0" indent="0" algn="just" defTabSz="914400" eaLnBrk="1" fontAlgn="auto" latinLnBrk="0" hangingPunct="1">
            <a:lnSpc>
              <a:spcPts val="1000"/>
            </a:lnSpc>
            <a:spcBef>
              <a:spcPts val="0"/>
            </a:spcBef>
            <a:spcAft>
              <a:spcPts val="0"/>
            </a:spcAft>
            <a:buClrTx/>
            <a:buSzTx/>
            <a:buFontTx/>
            <a:buNone/>
            <a:tabLst/>
            <a:defRPr/>
          </a:pPr>
          <a:endParaRPr lang="en-US" altLang="ja-JP" sz="1200" kern="100">
            <a:effectLst/>
            <a:latin typeface="ＭＳ ゴシック" panose="020B0609070205080204" pitchFamily="49" charset="-128"/>
            <a:ea typeface="ＭＳ ゴシック" panose="020B0609070205080204" pitchFamily="49" charset="-128"/>
            <a:cs typeface="Times New Roman"/>
          </a:endParaRPr>
        </a:p>
        <a:p>
          <a:pPr marL="0" marR="0" indent="0" algn="just" defTabSz="914400" eaLnBrk="1" fontAlgn="auto" latinLnBrk="0" hangingPunct="1">
            <a:lnSpc>
              <a:spcPts val="1000"/>
            </a:lnSpc>
            <a:spcBef>
              <a:spcPts val="0"/>
            </a:spcBef>
            <a:spcAft>
              <a:spcPts val="0"/>
            </a:spcAft>
            <a:buClrTx/>
            <a:buSzTx/>
            <a:buFontTx/>
            <a:buNone/>
            <a:tabLst/>
            <a:defRPr/>
          </a:pPr>
          <a:r>
            <a:rPr lang="ja-JP" altLang="en-US" sz="1200" kern="100">
              <a:effectLst/>
              <a:latin typeface="ＭＳ ゴシック" panose="020B0609070205080204" pitchFamily="49" charset="-128"/>
              <a:ea typeface="ＭＳ ゴシック" panose="020B0609070205080204" pitchFamily="49" charset="-128"/>
              <a:cs typeface="Times New Roman"/>
            </a:rPr>
            <a:t>　</a:t>
          </a:r>
          <a:r>
            <a:rPr lang="ja-JP" altLang="ja-JP" sz="1100">
              <a:latin typeface="ＭＳ ゴシック" panose="020B0609070205080204" pitchFamily="49" charset="-128"/>
              <a:ea typeface="ＭＳ ゴシック" panose="020B0609070205080204" pitchFamily="49" charset="-128"/>
              <a:cs typeface="+mn-cs"/>
            </a:rPr>
            <a:t>職員旅費</a:t>
          </a:r>
          <a:r>
            <a:rPr lang="ja-JP" altLang="en-US" sz="1100" baseline="0">
              <a:latin typeface="ＭＳ ゴシック" panose="020B0609070205080204" pitchFamily="49" charset="-128"/>
              <a:ea typeface="ＭＳ ゴシック" panose="020B0609070205080204" pitchFamily="49" charset="-128"/>
              <a:cs typeface="+mn-cs"/>
            </a:rPr>
            <a:t>　　</a:t>
          </a:r>
          <a:r>
            <a:rPr lang="ja-JP" altLang="en-US" sz="1000" baseline="0">
              <a:latin typeface="ＭＳ ゴシック" panose="020B0609070205080204" pitchFamily="49" charset="-128"/>
              <a:ea typeface="ＭＳ ゴシック" panose="020B0609070205080204" pitchFamily="49" charset="-128"/>
              <a:cs typeface="+mn-cs"/>
            </a:rPr>
            <a:t>　　　</a:t>
          </a:r>
          <a:r>
            <a:rPr lang="ja-JP" altLang="en-US" sz="1100" baseline="0">
              <a:latin typeface="ＭＳ ゴシック" panose="020B0609070205080204" pitchFamily="49" charset="-128"/>
              <a:ea typeface="ＭＳ ゴシック" panose="020B0609070205080204" pitchFamily="49" charset="-128"/>
              <a:cs typeface="+mn-cs"/>
            </a:rPr>
            <a:t>０．５</a:t>
          </a:r>
          <a:r>
            <a:rPr lang="ja-JP" altLang="ja-JP" sz="1100">
              <a:latin typeface="ＭＳ ゴシック" panose="020B0609070205080204" pitchFamily="49" charset="-128"/>
              <a:ea typeface="ＭＳ ゴシック" panose="020B0609070205080204" pitchFamily="49" charset="-128"/>
              <a:cs typeface="+mn-cs"/>
            </a:rPr>
            <a:t>百万円</a:t>
          </a:r>
          <a:r>
            <a:rPr lang="en-US" altLang="ja-JP" sz="1100">
              <a:latin typeface="ＭＳ ゴシック" panose="020B0609070205080204" pitchFamily="49" charset="-128"/>
              <a:ea typeface="ＭＳ ゴシック" panose="020B0609070205080204" pitchFamily="49" charset="-128"/>
              <a:cs typeface="+mn-cs"/>
            </a:rPr>
            <a:t> </a:t>
          </a:r>
          <a:endParaRPr lang="ja-JP" altLang="ja-JP" sz="1100">
            <a:latin typeface="ＭＳ ゴシック" panose="020B0609070205080204" pitchFamily="49" charset="-128"/>
            <a:ea typeface="ＭＳ ゴシック" panose="020B0609070205080204" pitchFamily="49" charset="-128"/>
            <a:cs typeface="+mn-cs"/>
          </a:endParaRPr>
        </a:p>
        <a:p>
          <a:pPr marL="0" marR="0" indent="0" algn="just" defTabSz="914400" eaLnBrk="1" fontAlgn="auto" latinLnBrk="0" hangingPunct="1">
            <a:lnSpc>
              <a:spcPts val="1000"/>
            </a:lnSpc>
            <a:spcBef>
              <a:spcPts val="0"/>
            </a:spcBef>
            <a:spcAft>
              <a:spcPts val="0"/>
            </a:spcAft>
            <a:buClrTx/>
            <a:buSzTx/>
            <a:buFontTx/>
            <a:buNone/>
            <a:tabLst/>
            <a:defRPr/>
          </a:pPr>
          <a:endParaRPr lang="en-US" altLang="ja-JP" sz="1100">
            <a:latin typeface="ＭＳ ゴシック" panose="020B0609070205080204" pitchFamily="49" charset="-128"/>
            <a:ea typeface="ＭＳ ゴシック" panose="020B0609070205080204" pitchFamily="49" charset="-128"/>
            <a:cs typeface="+mn-cs"/>
          </a:endParaRPr>
        </a:p>
        <a:p>
          <a:pPr marL="0" marR="0" indent="0" algn="just" defTabSz="914400" eaLnBrk="1" fontAlgn="auto" latinLnBrk="0" hangingPunct="1">
            <a:lnSpc>
              <a:spcPts val="1000"/>
            </a:lnSpc>
            <a:spcBef>
              <a:spcPts val="0"/>
            </a:spcBef>
            <a:spcAft>
              <a:spcPts val="0"/>
            </a:spcAft>
            <a:buClrTx/>
            <a:buSzTx/>
            <a:buFontTx/>
            <a:buNone/>
            <a:tabLst/>
            <a:defRPr/>
          </a:pPr>
          <a:r>
            <a:rPr lang="ja-JP" altLang="ja-JP" sz="1100">
              <a:latin typeface="ＭＳ ゴシック" panose="020B0609070205080204" pitchFamily="49" charset="-128"/>
              <a:ea typeface="ＭＳ ゴシック" panose="020B0609070205080204" pitchFamily="49" charset="-128"/>
              <a:cs typeface="+mn-cs"/>
            </a:rPr>
            <a:t>　職員旅費</a:t>
          </a:r>
          <a:r>
            <a:rPr lang="ja-JP" altLang="en-US" sz="1100">
              <a:latin typeface="ＭＳ ゴシック" panose="020B0609070205080204" pitchFamily="49" charset="-128"/>
              <a:ea typeface="ＭＳ ゴシック" panose="020B0609070205080204" pitchFamily="49" charset="-128"/>
              <a:cs typeface="+mn-cs"/>
            </a:rPr>
            <a:t>（</a:t>
          </a:r>
          <a:r>
            <a:rPr lang="ja-JP" altLang="ja-JP" sz="1100">
              <a:effectLst/>
              <a:latin typeface="+mn-lt"/>
              <a:ea typeface="+mn-ea"/>
              <a:cs typeface="+mn-cs"/>
            </a:rPr>
            <a:t>外国</a:t>
          </a:r>
          <a:r>
            <a:rPr lang="ja-JP" altLang="en-US" sz="1100">
              <a:latin typeface="ＭＳ ゴシック" panose="020B0609070205080204" pitchFamily="49" charset="-128"/>
              <a:ea typeface="ＭＳ ゴシック" panose="020B0609070205080204" pitchFamily="49" charset="-128"/>
              <a:cs typeface="+mn-cs"/>
            </a:rPr>
            <a:t>）　０．６</a:t>
          </a:r>
          <a:r>
            <a:rPr lang="ja-JP" altLang="ja-JP" sz="1100">
              <a:latin typeface="ＭＳ ゴシック" panose="020B0609070205080204" pitchFamily="49" charset="-128"/>
              <a:ea typeface="ＭＳ ゴシック" panose="020B0609070205080204" pitchFamily="49" charset="-128"/>
              <a:cs typeface="+mn-cs"/>
            </a:rPr>
            <a:t>百万円</a:t>
          </a:r>
          <a:r>
            <a:rPr lang="en-US" altLang="ja-JP" sz="1100">
              <a:latin typeface="ＭＳ ゴシック" panose="020B0609070205080204" pitchFamily="49" charset="-128"/>
              <a:ea typeface="ＭＳ ゴシック" panose="020B0609070205080204" pitchFamily="49" charset="-128"/>
              <a:cs typeface="+mn-cs"/>
            </a:rPr>
            <a:t> </a:t>
          </a:r>
          <a:r>
            <a:rPr lang="ja-JP" altLang="ja-JP" sz="1100">
              <a:latin typeface="ＭＳ ゴシック" panose="020B0609070205080204" pitchFamily="49" charset="-128"/>
              <a:ea typeface="ＭＳ ゴシック" panose="020B0609070205080204" pitchFamily="49" charset="-128"/>
              <a:cs typeface="+mn-cs"/>
            </a:rPr>
            <a:t>　</a:t>
          </a:r>
        </a:p>
        <a:p>
          <a:pPr algn="just">
            <a:lnSpc>
              <a:spcPts val="1000"/>
            </a:lnSpc>
            <a:spcAft>
              <a:spcPts val="0"/>
            </a:spcAft>
          </a:pPr>
          <a:r>
            <a:rPr lang="en-US" sz="1200" kern="100">
              <a:effectLst/>
              <a:latin typeface="ＭＳ ゴシック" panose="020B0609070205080204" pitchFamily="49" charset="-128"/>
              <a:ea typeface="ＭＳ ゴシック" panose="020B0609070205080204" pitchFamily="49" charset="-128"/>
              <a:cs typeface="Times New Roman"/>
            </a:rPr>
            <a:t> </a:t>
          </a:r>
          <a:endParaRPr lang="ja-JP" sz="1200" kern="100">
            <a:effectLst/>
            <a:latin typeface="ＭＳ ゴシック" panose="020B0609070205080204" pitchFamily="49" charset="-128"/>
            <a:ea typeface="ＭＳ ゴシック" panose="020B0609070205080204" pitchFamily="49" charset="-128"/>
            <a:cs typeface="Times New Roman"/>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J1"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470</v>
      </c>
      <c r="AP2" s="937"/>
      <c r="AQ2" s="937"/>
      <c r="AR2" s="79" t="str">
        <f>IF(OR(AO2="　", AO2=""), "", "-")</f>
        <v>-</v>
      </c>
      <c r="AS2" s="938">
        <v>54</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581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471</v>
      </c>
      <c r="H5" s="839"/>
      <c r="I5" s="839"/>
      <c r="J5" s="839"/>
      <c r="K5" s="839"/>
      <c r="L5" s="839"/>
      <c r="M5" s="840" t="s">
        <v>66</v>
      </c>
      <c r="N5" s="841"/>
      <c r="O5" s="841"/>
      <c r="P5" s="841"/>
      <c r="Q5" s="841"/>
      <c r="R5" s="842"/>
      <c r="S5" s="843" t="s">
        <v>83</v>
      </c>
      <c r="T5" s="839"/>
      <c r="U5" s="839"/>
      <c r="V5" s="839"/>
      <c r="W5" s="839"/>
      <c r="X5" s="844"/>
      <c r="Y5" s="697" t="s">
        <v>3</v>
      </c>
      <c r="Z5" s="539"/>
      <c r="AA5" s="539"/>
      <c r="AB5" s="539"/>
      <c r="AC5" s="539"/>
      <c r="AD5" s="540"/>
      <c r="AE5" s="698" t="s">
        <v>583</v>
      </c>
      <c r="AF5" s="698"/>
      <c r="AG5" s="698"/>
      <c r="AH5" s="698"/>
      <c r="AI5" s="698"/>
      <c r="AJ5" s="698"/>
      <c r="AK5" s="698"/>
      <c r="AL5" s="698"/>
      <c r="AM5" s="698"/>
      <c r="AN5" s="698"/>
      <c r="AO5" s="698"/>
      <c r="AP5" s="699"/>
      <c r="AQ5" s="700" t="s">
        <v>582</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553</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科学技術・イノベーション、国土強靱化施策</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592</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591</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555</v>
      </c>
      <c r="Q13" s="657"/>
      <c r="R13" s="657"/>
      <c r="S13" s="657"/>
      <c r="T13" s="657"/>
      <c r="U13" s="657"/>
      <c r="V13" s="658"/>
      <c r="W13" s="656" t="s">
        <v>578</v>
      </c>
      <c r="X13" s="657"/>
      <c r="Y13" s="657"/>
      <c r="Z13" s="657"/>
      <c r="AA13" s="657"/>
      <c r="AB13" s="657"/>
      <c r="AC13" s="658"/>
      <c r="AD13" s="656" t="s">
        <v>578</v>
      </c>
      <c r="AE13" s="657"/>
      <c r="AF13" s="657"/>
      <c r="AG13" s="657"/>
      <c r="AH13" s="657"/>
      <c r="AI13" s="657"/>
      <c r="AJ13" s="658"/>
      <c r="AK13" s="656">
        <v>9</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555</v>
      </c>
      <c r="Q14" s="657"/>
      <c r="R14" s="657"/>
      <c r="S14" s="657"/>
      <c r="T14" s="657"/>
      <c r="U14" s="657"/>
      <c r="V14" s="658"/>
      <c r="W14" s="656" t="s">
        <v>555</v>
      </c>
      <c r="X14" s="657"/>
      <c r="Y14" s="657"/>
      <c r="Z14" s="657"/>
      <c r="AA14" s="657"/>
      <c r="AB14" s="657"/>
      <c r="AC14" s="658"/>
      <c r="AD14" s="656" t="s">
        <v>555</v>
      </c>
      <c r="AE14" s="657"/>
      <c r="AF14" s="657"/>
      <c r="AG14" s="657"/>
      <c r="AH14" s="657"/>
      <c r="AI14" s="657"/>
      <c r="AJ14" s="658"/>
      <c r="AK14" s="656" t="s">
        <v>555</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555</v>
      </c>
      <c r="Q15" s="657"/>
      <c r="R15" s="657"/>
      <c r="S15" s="657"/>
      <c r="T15" s="657"/>
      <c r="U15" s="657"/>
      <c r="V15" s="658"/>
      <c r="W15" s="656" t="s">
        <v>555</v>
      </c>
      <c r="X15" s="657"/>
      <c r="Y15" s="657"/>
      <c r="Z15" s="657"/>
      <c r="AA15" s="657"/>
      <c r="AB15" s="657"/>
      <c r="AC15" s="658"/>
      <c r="AD15" s="656" t="s">
        <v>555</v>
      </c>
      <c r="AE15" s="657"/>
      <c r="AF15" s="657"/>
      <c r="AG15" s="657"/>
      <c r="AH15" s="657"/>
      <c r="AI15" s="657"/>
      <c r="AJ15" s="658"/>
      <c r="AK15" s="656" t="s">
        <v>555</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556</v>
      </c>
      <c r="Q16" s="657"/>
      <c r="R16" s="657"/>
      <c r="S16" s="657"/>
      <c r="T16" s="657"/>
      <c r="U16" s="657"/>
      <c r="V16" s="658"/>
      <c r="W16" s="656" t="s">
        <v>555</v>
      </c>
      <c r="X16" s="657"/>
      <c r="Y16" s="657"/>
      <c r="Z16" s="657"/>
      <c r="AA16" s="657"/>
      <c r="AB16" s="657"/>
      <c r="AC16" s="658"/>
      <c r="AD16" s="656" t="s">
        <v>555</v>
      </c>
      <c r="AE16" s="657"/>
      <c r="AF16" s="657"/>
      <c r="AG16" s="657"/>
      <c r="AH16" s="657"/>
      <c r="AI16" s="657"/>
      <c r="AJ16" s="658"/>
      <c r="AK16" s="656" t="s">
        <v>555</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555</v>
      </c>
      <c r="Q17" s="657"/>
      <c r="R17" s="657"/>
      <c r="S17" s="657"/>
      <c r="T17" s="657"/>
      <c r="U17" s="657"/>
      <c r="V17" s="658"/>
      <c r="W17" s="656" t="s">
        <v>555</v>
      </c>
      <c r="X17" s="657"/>
      <c r="Y17" s="657"/>
      <c r="Z17" s="657"/>
      <c r="AA17" s="657"/>
      <c r="AB17" s="657"/>
      <c r="AC17" s="658"/>
      <c r="AD17" s="656" t="s">
        <v>555</v>
      </c>
      <c r="AE17" s="657"/>
      <c r="AF17" s="657"/>
      <c r="AG17" s="657"/>
      <c r="AH17" s="657"/>
      <c r="AI17" s="657"/>
      <c r="AJ17" s="658"/>
      <c r="AK17" s="656" t="s">
        <v>555</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9</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t="s">
        <v>578</v>
      </c>
      <c r="Q19" s="657"/>
      <c r="R19" s="657"/>
      <c r="S19" s="657"/>
      <c r="T19" s="657"/>
      <c r="U19" s="657"/>
      <c r="V19" s="658"/>
      <c r="W19" s="656" t="s">
        <v>578</v>
      </c>
      <c r="X19" s="657"/>
      <c r="Y19" s="657"/>
      <c r="Z19" s="657"/>
      <c r="AA19" s="657"/>
      <c r="AB19" s="657"/>
      <c r="AC19" s="658"/>
      <c r="AD19" s="656" t="s">
        <v>578</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t="e">
        <f>IF(P19=0, "-", SUM(P19)/SUM(P13,P14))</f>
        <v>#DIV/0!</v>
      </c>
      <c r="Q21" s="311"/>
      <c r="R21" s="311"/>
      <c r="S21" s="311"/>
      <c r="T21" s="311"/>
      <c r="U21" s="311"/>
      <c r="V21" s="311"/>
      <c r="W21" s="311" t="e">
        <f t="shared" ref="W21" si="2">IF(W19=0, "-", SUM(W19)/SUM(W13,W14))</f>
        <v>#DIV/0!</v>
      </c>
      <c r="X21" s="311"/>
      <c r="Y21" s="311"/>
      <c r="Z21" s="311"/>
      <c r="AA21" s="311"/>
      <c r="AB21" s="311"/>
      <c r="AC21" s="311"/>
      <c r="AD21" s="311" t="e">
        <f t="shared" ref="AD21" si="3">IF(AD19=0, "-", SUM(AD19)/SUM(AD13,AD14))</f>
        <v>#DIV/0!</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557</v>
      </c>
      <c r="H23" s="951"/>
      <c r="I23" s="951"/>
      <c r="J23" s="951"/>
      <c r="K23" s="951"/>
      <c r="L23" s="951"/>
      <c r="M23" s="951"/>
      <c r="N23" s="951"/>
      <c r="O23" s="952"/>
      <c r="P23" s="917">
        <v>8</v>
      </c>
      <c r="Q23" s="918"/>
      <c r="R23" s="918"/>
      <c r="S23" s="918"/>
      <c r="T23" s="918"/>
      <c r="U23" s="918"/>
      <c r="V23" s="935"/>
      <c r="W23" s="917" t="s">
        <v>566</v>
      </c>
      <c r="X23" s="918"/>
      <c r="Y23" s="918"/>
      <c r="Z23" s="918"/>
      <c r="AA23" s="918"/>
      <c r="AB23" s="918"/>
      <c r="AC23" s="935"/>
      <c r="AD23" s="972" t="s">
        <v>579</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558</v>
      </c>
      <c r="H24" s="954"/>
      <c r="I24" s="954"/>
      <c r="J24" s="954"/>
      <c r="K24" s="954"/>
      <c r="L24" s="954"/>
      <c r="M24" s="954"/>
      <c r="N24" s="954"/>
      <c r="O24" s="955"/>
      <c r="P24" s="656">
        <v>1</v>
      </c>
      <c r="Q24" s="657"/>
      <c r="R24" s="657"/>
      <c r="S24" s="657"/>
      <c r="T24" s="657"/>
      <c r="U24" s="657"/>
      <c r="V24" s="658"/>
      <c r="W24" s="656" t="s">
        <v>567</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555</v>
      </c>
      <c r="H25" s="954"/>
      <c r="I25" s="954"/>
      <c r="J25" s="954"/>
      <c r="K25" s="954"/>
      <c r="L25" s="954"/>
      <c r="M25" s="954"/>
      <c r="N25" s="954"/>
      <c r="O25" s="955"/>
      <c r="P25" s="656" t="s">
        <v>555</v>
      </c>
      <c r="Q25" s="657"/>
      <c r="R25" s="657"/>
      <c r="S25" s="657"/>
      <c r="T25" s="657"/>
      <c r="U25" s="657"/>
      <c r="V25" s="658"/>
      <c r="W25" s="656" t="s">
        <v>566</v>
      </c>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555</v>
      </c>
      <c r="H26" s="954"/>
      <c r="I26" s="954"/>
      <c r="J26" s="954"/>
      <c r="K26" s="954"/>
      <c r="L26" s="954"/>
      <c r="M26" s="954"/>
      <c r="N26" s="954"/>
      <c r="O26" s="955"/>
      <c r="P26" s="656" t="s">
        <v>555</v>
      </c>
      <c r="Q26" s="657"/>
      <c r="R26" s="657"/>
      <c r="S26" s="657"/>
      <c r="T26" s="657"/>
      <c r="U26" s="657"/>
      <c r="V26" s="658"/>
      <c r="W26" s="656" t="s">
        <v>568</v>
      </c>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t="s">
        <v>555</v>
      </c>
      <c r="H27" s="954"/>
      <c r="I27" s="954"/>
      <c r="J27" s="954"/>
      <c r="K27" s="954"/>
      <c r="L27" s="954"/>
      <c r="M27" s="954"/>
      <c r="N27" s="954"/>
      <c r="O27" s="955"/>
      <c r="P27" s="656" t="s">
        <v>555</v>
      </c>
      <c r="Q27" s="657"/>
      <c r="R27" s="657"/>
      <c r="S27" s="657"/>
      <c r="T27" s="657"/>
      <c r="U27" s="657"/>
      <c r="V27" s="658"/>
      <c r="W27" s="656" t="s">
        <v>569</v>
      </c>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9</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555</v>
      </c>
      <c r="AR31" s="193"/>
      <c r="AS31" s="126" t="s">
        <v>356</v>
      </c>
      <c r="AT31" s="127"/>
      <c r="AU31" s="192">
        <v>32</v>
      </c>
      <c r="AV31" s="192"/>
      <c r="AW31" s="394" t="s">
        <v>300</v>
      </c>
      <c r="AX31" s="395"/>
    </row>
    <row r="32" spans="1:50" ht="33" customHeight="1" x14ac:dyDescent="0.15">
      <c r="A32" s="399"/>
      <c r="B32" s="397"/>
      <c r="C32" s="397"/>
      <c r="D32" s="397"/>
      <c r="E32" s="397"/>
      <c r="F32" s="398"/>
      <c r="G32" s="560" t="s">
        <v>585</v>
      </c>
      <c r="H32" s="561"/>
      <c r="I32" s="561"/>
      <c r="J32" s="561"/>
      <c r="K32" s="561"/>
      <c r="L32" s="561"/>
      <c r="M32" s="561"/>
      <c r="N32" s="561"/>
      <c r="O32" s="562"/>
      <c r="P32" s="98" t="s">
        <v>586</v>
      </c>
      <c r="Q32" s="98"/>
      <c r="R32" s="98"/>
      <c r="S32" s="98"/>
      <c r="T32" s="98"/>
      <c r="U32" s="98"/>
      <c r="V32" s="98"/>
      <c r="W32" s="98"/>
      <c r="X32" s="99"/>
      <c r="Y32" s="467" t="s">
        <v>12</v>
      </c>
      <c r="Z32" s="527"/>
      <c r="AA32" s="528"/>
      <c r="AB32" s="457" t="s">
        <v>584</v>
      </c>
      <c r="AC32" s="457"/>
      <c r="AD32" s="457"/>
      <c r="AE32" s="211" t="s">
        <v>555</v>
      </c>
      <c r="AF32" s="212"/>
      <c r="AG32" s="212"/>
      <c r="AH32" s="212"/>
      <c r="AI32" s="211" t="s">
        <v>555</v>
      </c>
      <c r="AJ32" s="212"/>
      <c r="AK32" s="212"/>
      <c r="AL32" s="212"/>
      <c r="AM32" s="211" t="s">
        <v>555</v>
      </c>
      <c r="AN32" s="212"/>
      <c r="AO32" s="212"/>
      <c r="AP32" s="212"/>
      <c r="AQ32" s="333" t="s">
        <v>555</v>
      </c>
      <c r="AR32" s="200"/>
      <c r="AS32" s="200"/>
      <c r="AT32" s="334"/>
      <c r="AU32" s="212" t="s">
        <v>555</v>
      </c>
      <c r="AV32" s="212"/>
      <c r="AW32" s="212"/>
      <c r="AX32" s="214"/>
    </row>
    <row r="33" spans="1:50" ht="33"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584</v>
      </c>
      <c r="AC33" s="519"/>
      <c r="AD33" s="519"/>
      <c r="AE33" s="211" t="s">
        <v>555</v>
      </c>
      <c r="AF33" s="212"/>
      <c r="AG33" s="212"/>
      <c r="AH33" s="212"/>
      <c r="AI33" s="211" t="s">
        <v>555</v>
      </c>
      <c r="AJ33" s="212"/>
      <c r="AK33" s="212"/>
      <c r="AL33" s="212"/>
      <c r="AM33" s="211" t="s">
        <v>555</v>
      </c>
      <c r="AN33" s="212"/>
      <c r="AO33" s="212"/>
      <c r="AP33" s="212"/>
      <c r="AQ33" s="333" t="s">
        <v>555</v>
      </c>
      <c r="AR33" s="200"/>
      <c r="AS33" s="200"/>
      <c r="AT33" s="334"/>
      <c r="AU33" s="212">
        <v>6</v>
      </c>
      <c r="AV33" s="212"/>
      <c r="AW33" s="212"/>
      <c r="AX33" s="214"/>
    </row>
    <row r="34" spans="1:50" ht="33"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555</v>
      </c>
      <c r="AF34" s="212"/>
      <c r="AG34" s="212"/>
      <c r="AH34" s="212"/>
      <c r="AI34" s="211" t="s">
        <v>555</v>
      </c>
      <c r="AJ34" s="212"/>
      <c r="AK34" s="212"/>
      <c r="AL34" s="212"/>
      <c r="AM34" s="211" t="s">
        <v>555</v>
      </c>
      <c r="AN34" s="212"/>
      <c r="AO34" s="212"/>
      <c r="AP34" s="212"/>
      <c r="AQ34" s="333" t="s">
        <v>555</v>
      </c>
      <c r="AR34" s="200"/>
      <c r="AS34" s="200"/>
      <c r="AT34" s="334"/>
      <c r="AU34" s="212" t="s">
        <v>555</v>
      </c>
      <c r="AV34" s="212"/>
      <c r="AW34" s="212"/>
      <c r="AX34" s="214"/>
    </row>
    <row r="35" spans="1:50" ht="23.25" customHeight="1" x14ac:dyDescent="0.15">
      <c r="A35" s="219" t="s">
        <v>528</v>
      </c>
      <c r="B35" s="220"/>
      <c r="C35" s="220"/>
      <c r="D35" s="220"/>
      <c r="E35" s="220"/>
      <c r="F35" s="221"/>
      <c r="G35" s="225" t="s">
        <v>594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t="s">
        <v>575</v>
      </c>
      <c r="I67" s="252"/>
      <c r="J67" s="252"/>
      <c r="K67" s="252"/>
      <c r="L67" s="252"/>
      <c r="M67" s="252"/>
      <c r="N67" s="252"/>
      <c r="O67" s="253"/>
      <c r="P67" s="251" t="s">
        <v>576</v>
      </c>
      <c r="Q67" s="252"/>
      <c r="R67" s="252"/>
      <c r="S67" s="252"/>
      <c r="T67" s="252"/>
      <c r="U67" s="252"/>
      <c r="V67" s="253"/>
      <c r="W67" s="257"/>
      <c r="X67" s="258"/>
      <c r="Y67" s="263" t="s">
        <v>12</v>
      </c>
      <c r="Z67" s="263"/>
      <c r="AA67" s="264"/>
      <c r="AB67" s="265" t="s">
        <v>518</v>
      </c>
      <c r="AC67" s="265"/>
      <c r="AD67" s="265"/>
      <c r="AE67" s="211" t="s">
        <v>555</v>
      </c>
      <c r="AF67" s="212"/>
      <c r="AG67" s="212"/>
      <c r="AH67" s="212"/>
      <c r="AI67" s="211" t="s">
        <v>555</v>
      </c>
      <c r="AJ67" s="212"/>
      <c r="AK67" s="212"/>
      <c r="AL67" s="212"/>
      <c r="AM67" s="211" t="s">
        <v>555</v>
      </c>
      <c r="AN67" s="212"/>
      <c r="AO67" s="212"/>
      <c r="AP67" s="212"/>
      <c r="AQ67" s="211" t="s">
        <v>555</v>
      </c>
      <c r="AR67" s="212"/>
      <c r="AS67" s="212"/>
      <c r="AT67" s="213"/>
      <c r="AU67" s="212" t="s">
        <v>555</v>
      </c>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t="s">
        <v>555</v>
      </c>
      <c r="AF68" s="212"/>
      <c r="AG68" s="212"/>
      <c r="AH68" s="212"/>
      <c r="AI68" s="211" t="s">
        <v>555</v>
      </c>
      <c r="AJ68" s="212"/>
      <c r="AK68" s="212"/>
      <c r="AL68" s="212"/>
      <c r="AM68" s="211" t="s">
        <v>555</v>
      </c>
      <c r="AN68" s="212"/>
      <c r="AO68" s="212"/>
      <c r="AP68" s="212"/>
      <c r="AQ68" s="211" t="s">
        <v>555</v>
      </c>
      <c r="AR68" s="212"/>
      <c r="AS68" s="212"/>
      <c r="AT68" s="213"/>
      <c r="AU68" s="212" t="s">
        <v>555</v>
      </c>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t="s">
        <v>555</v>
      </c>
      <c r="AF69" s="267"/>
      <c r="AG69" s="267"/>
      <c r="AH69" s="267"/>
      <c r="AI69" s="266" t="s">
        <v>555</v>
      </c>
      <c r="AJ69" s="267"/>
      <c r="AK69" s="267"/>
      <c r="AL69" s="267"/>
      <c r="AM69" s="266" t="s">
        <v>555</v>
      </c>
      <c r="AN69" s="267"/>
      <c r="AO69" s="267"/>
      <c r="AP69" s="267"/>
      <c r="AQ69" s="211" t="s">
        <v>555</v>
      </c>
      <c r="AR69" s="212"/>
      <c r="AS69" s="212"/>
      <c r="AT69" s="213"/>
      <c r="AU69" s="212" t="s">
        <v>555</v>
      </c>
      <c r="AV69" s="212"/>
      <c r="AW69" s="212"/>
      <c r="AX69" s="214"/>
    </row>
    <row r="70" spans="1:50" ht="23.25" hidden="1" customHeight="1" x14ac:dyDescent="0.15">
      <c r="A70" s="471" t="s">
        <v>498</v>
      </c>
      <c r="B70" s="472"/>
      <c r="C70" s="472"/>
      <c r="D70" s="472"/>
      <c r="E70" s="472"/>
      <c r="F70" s="473"/>
      <c r="G70" s="249" t="s">
        <v>365</v>
      </c>
      <c r="H70" s="300" t="s">
        <v>576</v>
      </c>
      <c r="I70" s="300"/>
      <c r="J70" s="300"/>
      <c r="K70" s="300"/>
      <c r="L70" s="300"/>
      <c r="M70" s="300"/>
      <c r="N70" s="300"/>
      <c r="O70" s="300"/>
      <c r="P70" s="300" t="s">
        <v>576</v>
      </c>
      <c r="Q70" s="300"/>
      <c r="R70" s="300"/>
      <c r="S70" s="300"/>
      <c r="T70" s="300"/>
      <c r="U70" s="300"/>
      <c r="V70" s="300"/>
      <c r="W70" s="303" t="s">
        <v>517</v>
      </c>
      <c r="X70" s="304"/>
      <c r="Y70" s="263" t="s">
        <v>12</v>
      </c>
      <c r="Z70" s="263"/>
      <c r="AA70" s="264"/>
      <c r="AB70" s="265" t="s">
        <v>518</v>
      </c>
      <c r="AC70" s="265"/>
      <c r="AD70" s="265"/>
      <c r="AE70" s="211" t="s">
        <v>555</v>
      </c>
      <c r="AF70" s="212"/>
      <c r="AG70" s="212"/>
      <c r="AH70" s="212"/>
      <c r="AI70" s="211" t="s">
        <v>555</v>
      </c>
      <c r="AJ70" s="212"/>
      <c r="AK70" s="212"/>
      <c r="AL70" s="212"/>
      <c r="AM70" s="211" t="s">
        <v>555</v>
      </c>
      <c r="AN70" s="212"/>
      <c r="AO70" s="212"/>
      <c r="AP70" s="212"/>
      <c r="AQ70" s="211" t="s">
        <v>555</v>
      </c>
      <c r="AR70" s="212"/>
      <c r="AS70" s="212"/>
      <c r="AT70" s="213"/>
      <c r="AU70" s="212" t="s">
        <v>555</v>
      </c>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t="s">
        <v>555</v>
      </c>
      <c r="AF71" s="212"/>
      <c r="AG71" s="212"/>
      <c r="AH71" s="212"/>
      <c r="AI71" s="211" t="s">
        <v>555</v>
      </c>
      <c r="AJ71" s="212"/>
      <c r="AK71" s="212"/>
      <c r="AL71" s="212"/>
      <c r="AM71" s="211" t="s">
        <v>555</v>
      </c>
      <c r="AN71" s="212"/>
      <c r="AO71" s="212"/>
      <c r="AP71" s="212"/>
      <c r="AQ71" s="211" t="s">
        <v>555</v>
      </c>
      <c r="AR71" s="212"/>
      <c r="AS71" s="212"/>
      <c r="AT71" s="213"/>
      <c r="AU71" s="212" t="s">
        <v>555</v>
      </c>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t="s">
        <v>555</v>
      </c>
      <c r="AF72" s="212"/>
      <c r="AG72" s="212"/>
      <c r="AH72" s="212"/>
      <c r="AI72" s="211" t="s">
        <v>555</v>
      </c>
      <c r="AJ72" s="212"/>
      <c r="AK72" s="212"/>
      <c r="AL72" s="212"/>
      <c r="AM72" s="211" t="s">
        <v>555</v>
      </c>
      <c r="AN72" s="212"/>
      <c r="AO72" s="212"/>
      <c r="AP72" s="213"/>
      <c r="AQ72" s="211" t="s">
        <v>555</v>
      </c>
      <c r="AR72" s="212"/>
      <c r="AS72" s="212"/>
      <c r="AT72" s="213"/>
      <c r="AU72" s="212" t="s">
        <v>555</v>
      </c>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595</v>
      </c>
      <c r="H101" s="98"/>
      <c r="I101" s="98"/>
      <c r="J101" s="98"/>
      <c r="K101" s="98"/>
      <c r="L101" s="98"/>
      <c r="M101" s="98"/>
      <c r="N101" s="98"/>
      <c r="O101" s="98"/>
      <c r="P101" s="98"/>
      <c r="Q101" s="98"/>
      <c r="R101" s="98"/>
      <c r="S101" s="98"/>
      <c r="T101" s="98"/>
      <c r="U101" s="98"/>
      <c r="V101" s="98"/>
      <c r="W101" s="98"/>
      <c r="X101" s="99"/>
      <c r="Y101" s="538" t="s">
        <v>55</v>
      </c>
      <c r="Z101" s="539"/>
      <c r="AA101" s="540"/>
      <c r="AB101" s="457" t="s">
        <v>588</v>
      </c>
      <c r="AC101" s="457"/>
      <c r="AD101" s="457"/>
      <c r="AE101" s="211" t="s">
        <v>555</v>
      </c>
      <c r="AF101" s="212"/>
      <c r="AG101" s="212"/>
      <c r="AH101" s="213"/>
      <c r="AI101" s="211" t="s">
        <v>578</v>
      </c>
      <c r="AJ101" s="212"/>
      <c r="AK101" s="212"/>
      <c r="AL101" s="213"/>
      <c r="AM101" s="211" t="s">
        <v>578</v>
      </c>
      <c r="AN101" s="212"/>
      <c r="AO101" s="212"/>
      <c r="AP101" s="213"/>
      <c r="AQ101" s="211" t="s">
        <v>574</v>
      </c>
      <c r="AR101" s="212"/>
      <c r="AS101" s="212"/>
      <c r="AT101" s="213"/>
      <c r="AU101" s="211" t="s">
        <v>555</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588</v>
      </c>
      <c r="AC102" s="457"/>
      <c r="AD102" s="457"/>
      <c r="AE102" s="414" t="s">
        <v>555</v>
      </c>
      <c r="AF102" s="414"/>
      <c r="AG102" s="414"/>
      <c r="AH102" s="414"/>
      <c r="AI102" s="414" t="s">
        <v>555</v>
      </c>
      <c r="AJ102" s="414"/>
      <c r="AK102" s="414"/>
      <c r="AL102" s="414"/>
      <c r="AM102" s="414" t="s">
        <v>578</v>
      </c>
      <c r="AN102" s="414"/>
      <c r="AO102" s="414"/>
      <c r="AP102" s="414"/>
      <c r="AQ102" s="266">
        <v>1</v>
      </c>
      <c r="AR102" s="267"/>
      <c r="AS102" s="267"/>
      <c r="AT102" s="312"/>
      <c r="AU102" s="266">
        <v>3</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587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559</v>
      </c>
      <c r="AC116" s="459"/>
      <c r="AD116" s="460"/>
      <c r="AE116" s="414" t="s">
        <v>555</v>
      </c>
      <c r="AF116" s="414"/>
      <c r="AG116" s="414"/>
      <c r="AH116" s="414"/>
      <c r="AI116" s="414" t="s">
        <v>578</v>
      </c>
      <c r="AJ116" s="414"/>
      <c r="AK116" s="414"/>
      <c r="AL116" s="414"/>
      <c r="AM116" s="414" t="s">
        <v>578</v>
      </c>
      <c r="AN116" s="414"/>
      <c r="AO116" s="414"/>
      <c r="AP116" s="414"/>
      <c r="AQ116" s="211"/>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589</v>
      </c>
      <c r="AC117" s="469"/>
      <c r="AD117" s="470"/>
      <c r="AE117" s="547" t="s">
        <v>555</v>
      </c>
      <c r="AF117" s="547"/>
      <c r="AG117" s="547"/>
      <c r="AH117" s="547"/>
      <c r="AI117" s="547" t="s">
        <v>578</v>
      </c>
      <c r="AJ117" s="547"/>
      <c r="AK117" s="547"/>
      <c r="AL117" s="547"/>
      <c r="AM117" s="547" t="s">
        <v>578</v>
      </c>
      <c r="AN117" s="547"/>
      <c r="AO117" s="547"/>
      <c r="AP117" s="547"/>
      <c r="AQ117" s="547"/>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555</v>
      </c>
      <c r="AR133" s="192"/>
      <c r="AS133" s="126" t="s">
        <v>356</v>
      </c>
      <c r="AT133" s="127"/>
      <c r="AU133" s="193"/>
      <c r="AV133" s="193"/>
      <c r="AW133" s="126" t="s">
        <v>300</v>
      </c>
      <c r="AX133" s="188"/>
    </row>
    <row r="134" spans="1:50" ht="39.75" customHeight="1" x14ac:dyDescent="0.15">
      <c r="A134" s="182"/>
      <c r="B134" s="179"/>
      <c r="C134" s="173"/>
      <c r="D134" s="179"/>
      <c r="E134" s="173"/>
      <c r="F134" s="174"/>
      <c r="G134" s="97" t="s">
        <v>562</v>
      </c>
      <c r="H134" s="98"/>
      <c r="I134" s="98"/>
      <c r="J134" s="98"/>
      <c r="K134" s="98"/>
      <c r="L134" s="98"/>
      <c r="M134" s="98"/>
      <c r="N134" s="98"/>
      <c r="O134" s="98"/>
      <c r="P134" s="98"/>
      <c r="Q134" s="98"/>
      <c r="R134" s="98"/>
      <c r="S134" s="98"/>
      <c r="T134" s="98"/>
      <c r="U134" s="98"/>
      <c r="V134" s="98"/>
      <c r="W134" s="98"/>
      <c r="X134" s="99"/>
      <c r="Y134" s="194" t="s">
        <v>379</v>
      </c>
      <c r="Z134" s="195"/>
      <c r="AA134" s="196"/>
      <c r="AB134" s="197" t="s">
        <v>563</v>
      </c>
      <c r="AC134" s="198"/>
      <c r="AD134" s="198"/>
      <c r="AE134" s="199" t="s">
        <v>555</v>
      </c>
      <c r="AF134" s="200"/>
      <c r="AG134" s="200"/>
      <c r="AH134" s="200"/>
      <c r="AI134" s="199" t="s">
        <v>578</v>
      </c>
      <c r="AJ134" s="200"/>
      <c r="AK134" s="200"/>
      <c r="AL134" s="200"/>
      <c r="AM134" s="199" t="s">
        <v>578</v>
      </c>
      <c r="AN134" s="200"/>
      <c r="AO134" s="200"/>
      <c r="AP134" s="200"/>
      <c r="AQ134" s="199" t="s">
        <v>555</v>
      </c>
      <c r="AR134" s="200"/>
      <c r="AS134" s="200"/>
      <c r="AT134" s="200"/>
      <c r="AU134" s="199" t="s">
        <v>555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563</v>
      </c>
      <c r="AC135" s="206"/>
      <c r="AD135" s="206"/>
      <c r="AE135" s="199" t="s">
        <v>555</v>
      </c>
      <c r="AF135" s="200"/>
      <c r="AG135" s="200"/>
      <c r="AH135" s="200"/>
      <c r="AI135" s="199" t="s">
        <v>578</v>
      </c>
      <c r="AJ135" s="200"/>
      <c r="AK135" s="200"/>
      <c r="AL135" s="200"/>
      <c r="AM135" s="199" t="s">
        <v>578</v>
      </c>
      <c r="AN135" s="200"/>
      <c r="AO135" s="200"/>
      <c r="AP135" s="200"/>
      <c r="AQ135" s="199" t="s">
        <v>555</v>
      </c>
      <c r="AR135" s="200"/>
      <c r="AS135" s="200"/>
      <c r="AT135" s="200"/>
      <c r="AU135" s="199">
        <v>90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554</v>
      </c>
      <c r="K430" s="899"/>
      <c r="L430" s="899"/>
      <c r="M430" s="899"/>
      <c r="N430" s="899"/>
      <c r="O430" s="899"/>
      <c r="P430" s="899"/>
      <c r="Q430" s="899"/>
      <c r="R430" s="899"/>
      <c r="S430" s="899"/>
      <c r="T430" s="900"/>
      <c r="U430" s="587" t="s">
        <v>555</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555</v>
      </c>
      <c r="AF432" s="193"/>
      <c r="AG432" s="126" t="s">
        <v>356</v>
      </c>
      <c r="AH432" s="127"/>
      <c r="AI432" s="149"/>
      <c r="AJ432" s="149"/>
      <c r="AK432" s="149"/>
      <c r="AL432" s="147"/>
      <c r="AM432" s="149"/>
      <c r="AN432" s="149"/>
      <c r="AO432" s="149"/>
      <c r="AP432" s="147"/>
      <c r="AQ432" s="589" t="s">
        <v>555</v>
      </c>
      <c r="AR432" s="193"/>
      <c r="AS432" s="126" t="s">
        <v>356</v>
      </c>
      <c r="AT432" s="127"/>
      <c r="AU432" s="193" t="s">
        <v>555</v>
      </c>
      <c r="AV432" s="193"/>
      <c r="AW432" s="126" t="s">
        <v>300</v>
      </c>
      <c r="AX432" s="188"/>
    </row>
    <row r="433" spans="1:50" ht="23.25" customHeight="1" x14ac:dyDescent="0.15">
      <c r="A433" s="182"/>
      <c r="B433" s="179"/>
      <c r="C433" s="173"/>
      <c r="D433" s="179"/>
      <c r="E433" s="335"/>
      <c r="F433" s="336"/>
      <c r="G433" s="97" t="s">
        <v>555</v>
      </c>
      <c r="H433" s="98"/>
      <c r="I433" s="98"/>
      <c r="J433" s="98"/>
      <c r="K433" s="98"/>
      <c r="L433" s="98"/>
      <c r="M433" s="98"/>
      <c r="N433" s="98"/>
      <c r="O433" s="98"/>
      <c r="P433" s="98"/>
      <c r="Q433" s="98"/>
      <c r="R433" s="98"/>
      <c r="S433" s="98"/>
      <c r="T433" s="98"/>
      <c r="U433" s="98"/>
      <c r="V433" s="98"/>
      <c r="W433" s="98"/>
      <c r="X433" s="99"/>
      <c r="Y433" s="194" t="s">
        <v>12</v>
      </c>
      <c r="Z433" s="195"/>
      <c r="AA433" s="196"/>
      <c r="AB433" s="206" t="s">
        <v>555</v>
      </c>
      <c r="AC433" s="206"/>
      <c r="AD433" s="206"/>
      <c r="AE433" s="333" t="s">
        <v>555</v>
      </c>
      <c r="AF433" s="200"/>
      <c r="AG433" s="200"/>
      <c r="AH433" s="200"/>
      <c r="AI433" s="333" t="s">
        <v>555</v>
      </c>
      <c r="AJ433" s="200"/>
      <c r="AK433" s="200"/>
      <c r="AL433" s="200"/>
      <c r="AM433" s="333" t="s">
        <v>555</v>
      </c>
      <c r="AN433" s="200"/>
      <c r="AO433" s="200"/>
      <c r="AP433" s="334"/>
      <c r="AQ433" s="333" t="s">
        <v>555</v>
      </c>
      <c r="AR433" s="200"/>
      <c r="AS433" s="200"/>
      <c r="AT433" s="334"/>
      <c r="AU433" s="200" t="s">
        <v>555</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555</v>
      </c>
      <c r="AC434" s="198"/>
      <c r="AD434" s="198"/>
      <c r="AE434" s="333" t="s">
        <v>555</v>
      </c>
      <c r="AF434" s="200"/>
      <c r="AG434" s="200"/>
      <c r="AH434" s="334"/>
      <c r="AI434" s="333" t="s">
        <v>555</v>
      </c>
      <c r="AJ434" s="200"/>
      <c r="AK434" s="200"/>
      <c r="AL434" s="200"/>
      <c r="AM434" s="333" t="s">
        <v>555</v>
      </c>
      <c r="AN434" s="200"/>
      <c r="AO434" s="200"/>
      <c r="AP434" s="334"/>
      <c r="AQ434" s="333" t="s">
        <v>555</v>
      </c>
      <c r="AR434" s="200"/>
      <c r="AS434" s="200"/>
      <c r="AT434" s="334"/>
      <c r="AU434" s="200" t="s">
        <v>555</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555</v>
      </c>
      <c r="AF435" s="200"/>
      <c r="AG435" s="200"/>
      <c r="AH435" s="334"/>
      <c r="AI435" s="333" t="s">
        <v>555</v>
      </c>
      <c r="AJ435" s="200"/>
      <c r="AK435" s="200"/>
      <c r="AL435" s="200"/>
      <c r="AM435" s="333" t="s">
        <v>555</v>
      </c>
      <c r="AN435" s="200"/>
      <c r="AO435" s="200"/>
      <c r="AP435" s="334"/>
      <c r="AQ435" s="333" t="s">
        <v>555</v>
      </c>
      <c r="AR435" s="200"/>
      <c r="AS435" s="200"/>
      <c r="AT435" s="334"/>
      <c r="AU435" s="200" t="s">
        <v>555</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555</v>
      </c>
      <c r="AF457" s="193"/>
      <c r="AG457" s="126" t="s">
        <v>356</v>
      </c>
      <c r="AH457" s="127"/>
      <c r="AI457" s="149"/>
      <c r="AJ457" s="149"/>
      <c r="AK457" s="149"/>
      <c r="AL457" s="147"/>
      <c r="AM457" s="149"/>
      <c r="AN457" s="149"/>
      <c r="AO457" s="149"/>
      <c r="AP457" s="147"/>
      <c r="AQ457" s="589" t="s">
        <v>555</v>
      </c>
      <c r="AR457" s="193"/>
      <c r="AS457" s="126" t="s">
        <v>356</v>
      </c>
      <c r="AT457" s="127"/>
      <c r="AU457" s="193" t="s">
        <v>555</v>
      </c>
      <c r="AV457" s="193"/>
      <c r="AW457" s="126" t="s">
        <v>300</v>
      </c>
      <c r="AX457" s="188"/>
    </row>
    <row r="458" spans="1:50" ht="23.25" customHeight="1" x14ac:dyDescent="0.15">
      <c r="A458" s="182"/>
      <c r="B458" s="179"/>
      <c r="C458" s="173"/>
      <c r="D458" s="179"/>
      <c r="E458" s="335"/>
      <c r="F458" s="336"/>
      <c r="G458" s="97" t="s">
        <v>555</v>
      </c>
      <c r="H458" s="98"/>
      <c r="I458" s="98"/>
      <c r="J458" s="98"/>
      <c r="K458" s="98"/>
      <c r="L458" s="98"/>
      <c r="M458" s="98"/>
      <c r="N458" s="98"/>
      <c r="O458" s="98"/>
      <c r="P458" s="98"/>
      <c r="Q458" s="98"/>
      <c r="R458" s="98"/>
      <c r="S458" s="98"/>
      <c r="T458" s="98"/>
      <c r="U458" s="98"/>
      <c r="V458" s="98"/>
      <c r="W458" s="98"/>
      <c r="X458" s="99"/>
      <c r="Y458" s="194" t="s">
        <v>12</v>
      </c>
      <c r="Z458" s="195"/>
      <c r="AA458" s="196"/>
      <c r="AB458" s="206" t="s">
        <v>555</v>
      </c>
      <c r="AC458" s="206"/>
      <c r="AD458" s="206"/>
      <c r="AE458" s="333" t="s">
        <v>555</v>
      </c>
      <c r="AF458" s="200"/>
      <c r="AG458" s="200"/>
      <c r="AH458" s="200"/>
      <c r="AI458" s="333" t="s">
        <v>555</v>
      </c>
      <c r="AJ458" s="200"/>
      <c r="AK458" s="200"/>
      <c r="AL458" s="200"/>
      <c r="AM458" s="333" t="s">
        <v>555</v>
      </c>
      <c r="AN458" s="200"/>
      <c r="AO458" s="200"/>
      <c r="AP458" s="334"/>
      <c r="AQ458" s="333" t="s">
        <v>555</v>
      </c>
      <c r="AR458" s="200"/>
      <c r="AS458" s="200"/>
      <c r="AT458" s="334"/>
      <c r="AU458" s="200" t="s">
        <v>555</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555</v>
      </c>
      <c r="AC459" s="198"/>
      <c r="AD459" s="198"/>
      <c r="AE459" s="333" t="s">
        <v>555</v>
      </c>
      <c r="AF459" s="200"/>
      <c r="AG459" s="200"/>
      <c r="AH459" s="334"/>
      <c r="AI459" s="333" t="s">
        <v>555</v>
      </c>
      <c r="AJ459" s="200"/>
      <c r="AK459" s="200"/>
      <c r="AL459" s="200"/>
      <c r="AM459" s="333" t="s">
        <v>555</v>
      </c>
      <c r="AN459" s="200"/>
      <c r="AO459" s="200"/>
      <c r="AP459" s="334"/>
      <c r="AQ459" s="333" t="s">
        <v>555</v>
      </c>
      <c r="AR459" s="200"/>
      <c r="AS459" s="200"/>
      <c r="AT459" s="334"/>
      <c r="AU459" s="200" t="s">
        <v>555</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555</v>
      </c>
      <c r="AF460" s="200"/>
      <c r="AG460" s="200"/>
      <c r="AH460" s="334"/>
      <c r="AI460" s="333" t="s">
        <v>555</v>
      </c>
      <c r="AJ460" s="200"/>
      <c r="AK460" s="200"/>
      <c r="AL460" s="200"/>
      <c r="AM460" s="333" t="s">
        <v>555</v>
      </c>
      <c r="AN460" s="200"/>
      <c r="AO460" s="200"/>
      <c r="AP460" s="334"/>
      <c r="AQ460" s="333" t="s">
        <v>555</v>
      </c>
      <c r="AR460" s="200"/>
      <c r="AS460" s="200"/>
      <c r="AT460" s="334"/>
      <c r="AU460" s="200" t="s">
        <v>555</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552</v>
      </c>
      <c r="AE702" s="339"/>
      <c r="AF702" s="339"/>
      <c r="AG702" s="381" t="s">
        <v>570</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552</v>
      </c>
      <c r="AE703" s="322"/>
      <c r="AF703" s="322"/>
      <c r="AG703" s="94" t="s">
        <v>571</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552</v>
      </c>
      <c r="AE704" s="782"/>
      <c r="AF704" s="782"/>
      <c r="AG704" s="160" t="s">
        <v>577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572</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572</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572</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572</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572</v>
      </c>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572</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572</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572</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572</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572</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572</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572</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572</v>
      </c>
      <c r="AE719" s="604"/>
      <c r="AF719" s="604"/>
      <c r="AG719" s="118" t="s">
        <v>573</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590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578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564</v>
      </c>
      <c r="F737" s="986"/>
      <c r="G737" s="986"/>
      <c r="H737" s="986"/>
      <c r="I737" s="986"/>
      <c r="J737" s="986"/>
      <c r="K737" s="986"/>
      <c r="L737" s="986"/>
      <c r="M737" s="986"/>
      <c r="N737" s="358" t="s">
        <v>358</v>
      </c>
      <c r="O737" s="358"/>
      <c r="P737" s="358"/>
      <c r="Q737" s="358"/>
      <c r="R737" s="986" t="s">
        <v>565</v>
      </c>
      <c r="S737" s="986"/>
      <c r="T737" s="986"/>
      <c r="U737" s="986"/>
      <c r="V737" s="986"/>
      <c r="W737" s="986"/>
      <c r="X737" s="986"/>
      <c r="Y737" s="986"/>
      <c r="Z737" s="986"/>
      <c r="AA737" s="358" t="s">
        <v>359</v>
      </c>
      <c r="AB737" s="358"/>
      <c r="AC737" s="358"/>
      <c r="AD737" s="358"/>
      <c r="AE737" s="986" t="s">
        <v>565</v>
      </c>
      <c r="AF737" s="986"/>
      <c r="AG737" s="986"/>
      <c r="AH737" s="986"/>
      <c r="AI737" s="986"/>
      <c r="AJ737" s="986"/>
      <c r="AK737" s="986"/>
      <c r="AL737" s="986"/>
      <c r="AM737" s="986"/>
      <c r="AN737" s="358" t="s">
        <v>360</v>
      </c>
      <c r="AO737" s="358"/>
      <c r="AP737" s="358"/>
      <c r="AQ737" s="358"/>
      <c r="AR737" s="987" t="s">
        <v>565</v>
      </c>
      <c r="AS737" s="988"/>
      <c r="AT737" s="988"/>
      <c r="AU737" s="988"/>
      <c r="AV737" s="988"/>
      <c r="AW737" s="988"/>
      <c r="AX737" s="989"/>
      <c r="AY737" s="89"/>
      <c r="AZ737" s="89"/>
    </row>
    <row r="738" spans="1:52" ht="24.75" customHeight="1" x14ac:dyDescent="0.15">
      <c r="A738" s="990" t="s">
        <v>361</v>
      </c>
      <c r="B738" s="203"/>
      <c r="C738" s="203"/>
      <c r="D738" s="204"/>
      <c r="E738" s="986" t="s">
        <v>565</v>
      </c>
      <c r="F738" s="986"/>
      <c r="G738" s="986"/>
      <c r="H738" s="986"/>
      <c r="I738" s="986"/>
      <c r="J738" s="986"/>
      <c r="K738" s="986"/>
      <c r="L738" s="986"/>
      <c r="M738" s="986"/>
      <c r="N738" s="358" t="s">
        <v>362</v>
      </c>
      <c r="O738" s="358"/>
      <c r="P738" s="358"/>
      <c r="Q738" s="358"/>
      <c r="R738" s="986"/>
      <c r="S738" s="986"/>
      <c r="T738" s="986"/>
      <c r="U738" s="986"/>
      <c r="V738" s="986"/>
      <c r="W738" s="986"/>
      <c r="X738" s="986"/>
      <c r="Y738" s="986"/>
      <c r="Z738" s="986"/>
      <c r="AA738" s="358" t="s">
        <v>482</v>
      </c>
      <c r="AB738" s="358"/>
      <c r="AC738" s="358"/>
      <c r="AD738" s="358"/>
      <c r="AE738" s="986"/>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580</v>
      </c>
      <c r="F739" s="998"/>
      <c r="G739" s="998"/>
      <c r="H739" s="91" t="str">
        <f>IF(E739="", "", "(")</f>
        <v>(</v>
      </c>
      <c r="I739" s="981" t="s">
        <v>470</v>
      </c>
      <c r="J739" s="981"/>
      <c r="K739" s="91" t="str">
        <f>IF(OR(I739="　", I739=""), "", "-")</f>
        <v>-</v>
      </c>
      <c r="L739" s="982">
        <v>56</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4"/>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c r="F1102" s="371"/>
      <c r="G1102" s="371"/>
      <c r="H1102" s="371"/>
      <c r="I1102" s="371"/>
      <c r="J1102" s="341"/>
      <c r="K1102" s="342"/>
      <c r="L1102" s="342"/>
      <c r="M1102" s="342"/>
      <c r="N1102" s="342"/>
      <c r="O1102" s="342"/>
      <c r="P1102" s="355"/>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735" max="49" man="1"/>
    <brk id="778"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5" sqref="P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552</v>
      </c>
      <c r="M3" s="13" t="str">
        <f t="shared" ref="M3:M11" si="2">IF(L3="","",K3)</f>
        <v>文教及び科学振興</v>
      </c>
      <c r="N3" s="13" t="str">
        <f>IF(M3="",N2,IF(N2&lt;&gt;"",CONCATENATE(N2,"、",M3),M3))</f>
        <v>文教及び科学振興</v>
      </c>
      <c r="O3" s="13"/>
      <c r="P3" s="12" t="s">
        <v>191</v>
      </c>
      <c r="Q3" s="17" t="s">
        <v>552</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t="s">
        <v>552</v>
      </c>
      <c r="C10" s="13" t="str">
        <f t="shared" si="0"/>
        <v>国土強靱化施策</v>
      </c>
      <c r="D10" s="13" t="str">
        <f t="shared" si="8"/>
        <v>科学技術・イノベーション、国土強靱化施策</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F7" sqref="BF7"/>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2018-07-05T00:13:06Z</cp:lastPrinted>
  <dcterms:created xsi:type="dcterms:W3CDTF">2012-03-13T00:50:25Z</dcterms:created>
  <dcterms:modified xsi:type="dcterms:W3CDTF">2018-07-10T01:23:29Z</dcterms:modified>
</cp:coreProperties>
</file>